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oatm\Desktop\Stock Price Predictor\StockPricePredictorGit\markets\"/>
    </mc:Choice>
  </mc:AlternateContent>
  <xr:revisionPtr revIDLastSave="0" documentId="13_ncr:1_{44C4AD25-C1F8-4190-BFA1-D7347E17ECC1}" xr6:coauthVersionLast="47" xr6:coauthVersionMax="47" xr10:uidLastSave="{00000000-0000-0000-0000-000000000000}"/>
  <bookViews>
    <workbookView xWindow="-108" yWindow="-108" windowWidth="23256" windowHeight="12456" tabRatio="651" xr2:uid="{72D9DFE3-A927-4991-AB2C-06EFDDEBE35F}"/>
  </bookViews>
  <sheets>
    <sheet name="most_recent_indicators" sheetId="9" r:id="rId1"/>
    <sheet name="statistics" sheetId="8" r:id="rId2"/>
    <sheet name="Rules" sheetId="4" r:id="rId3"/>
    <sheet name="Formulas + Legend" sheetId="1" r:id="rId4"/>
    <sheet name="Source GDP (2 Nov 24)" sheetId="3" r:id="rId5"/>
    <sheet name="Source GDP Growth (2 Nov 24)" sheetId="6" r:id="rId6"/>
    <sheet name="Population (2 Nov 24)" sheetId="7" r:id="rId7"/>
  </sheets>
  <definedNames>
    <definedName name="_xlnm._FilterDatabase" localSheetId="3" hidden="1">'Formulas + Legend'!$A$1:$G$193</definedName>
    <definedName name="_xlnm._FilterDatabase" localSheetId="0" hidden="1">most_recent_indicators!$A$1:$K$193</definedName>
  </definedNames>
  <calcPr calcId="191029"/>
  <pivotCaches>
    <pivotCache cacheId="6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7" i="8" l="1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17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26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68" i="8"/>
  <c r="K53" i="8"/>
  <c r="K54" i="8"/>
  <c r="K55" i="8"/>
  <c r="K56" i="8"/>
  <c r="K57" i="8"/>
  <c r="K58" i="8"/>
  <c r="K59" i="8"/>
  <c r="K60" i="8"/>
  <c r="K61" i="8"/>
  <c r="K62" i="8"/>
  <c r="K63" i="8"/>
  <c r="K28" i="8"/>
  <c r="K52" i="8"/>
  <c r="J53" i="8"/>
  <c r="J54" i="8"/>
  <c r="J55" i="8"/>
  <c r="J56" i="8"/>
  <c r="J57" i="8"/>
  <c r="J58" i="8"/>
  <c r="J59" i="8"/>
  <c r="J60" i="8"/>
  <c r="J61" i="8"/>
  <c r="J62" i="8"/>
  <c r="J63" i="8"/>
  <c r="J64" i="8"/>
  <c r="J52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K12" i="8"/>
  <c r="K4" i="8"/>
  <c r="E9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2" i="1"/>
  <c r="D3" i="1"/>
  <c r="C3" i="1" s="1"/>
  <c r="D4" i="1"/>
  <c r="C4" i="1" s="1"/>
  <c r="D5" i="1"/>
  <c r="C5" i="1" s="1"/>
  <c r="D6" i="1"/>
  <c r="C6" i="1" s="1"/>
  <c r="D7" i="1"/>
  <c r="C7" i="1" s="1"/>
  <c r="D8" i="1"/>
  <c r="C8" i="1" s="1"/>
  <c r="D9" i="1"/>
  <c r="C9" i="1" s="1"/>
  <c r="D10" i="1"/>
  <c r="C10" i="1" s="1"/>
  <c r="D11" i="1"/>
  <c r="C11" i="1" s="1"/>
  <c r="D12" i="1"/>
  <c r="C12" i="1" s="1"/>
  <c r="D13" i="1"/>
  <c r="C13" i="1" s="1"/>
  <c r="D14" i="1"/>
  <c r="C14" i="1" s="1"/>
  <c r="D15" i="1"/>
  <c r="C15" i="1" s="1"/>
  <c r="D16" i="1"/>
  <c r="C16" i="1" s="1"/>
  <c r="D17" i="1"/>
  <c r="C17" i="1" s="1"/>
  <c r="D18" i="1"/>
  <c r="D19" i="1"/>
  <c r="C19" i="1" s="1"/>
  <c r="D20" i="1"/>
  <c r="C20" i="1" s="1"/>
  <c r="D21" i="1"/>
  <c r="C21" i="1" s="1"/>
  <c r="D22" i="1"/>
  <c r="C22" i="1" s="1"/>
  <c r="D23" i="1"/>
  <c r="C23" i="1" s="1"/>
  <c r="D24" i="1"/>
  <c r="C24" i="1" s="1"/>
  <c r="D25" i="1"/>
  <c r="C25" i="1" s="1"/>
  <c r="D26" i="1"/>
  <c r="C26" i="1" s="1"/>
  <c r="D27" i="1"/>
  <c r="C27" i="1" s="1"/>
  <c r="D28" i="1"/>
  <c r="C28" i="1" s="1"/>
  <c r="D29" i="1"/>
  <c r="C29" i="1" s="1"/>
  <c r="D30" i="1"/>
  <c r="C30" i="1" s="1"/>
  <c r="D31" i="1"/>
  <c r="C31" i="1" s="1"/>
  <c r="D32" i="1"/>
  <c r="C32" i="1" s="1"/>
  <c r="D33" i="1"/>
  <c r="C33" i="1" s="1"/>
  <c r="D34" i="1"/>
  <c r="C34" i="1" s="1"/>
  <c r="D35" i="1"/>
  <c r="C35" i="1" s="1"/>
  <c r="D36" i="1"/>
  <c r="C36" i="1" s="1"/>
  <c r="D37" i="1"/>
  <c r="C37" i="1" s="1"/>
  <c r="D38" i="1"/>
  <c r="C38" i="1" s="1"/>
  <c r="D39" i="1"/>
  <c r="C39" i="1" s="1"/>
  <c r="D40" i="1"/>
  <c r="C40" i="1" s="1"/>
  <c r="D41" i="1"/>
  <c r="C41" i="1" s="1"/>
  <c r="D42" i="1"/>
  <c r="C42" i="1" s="1"/>
  <c r="D43" i="1"/>
  <c r="C43" i="1" s="1"/>
  <c r="D44" i="1"/>
  <c r="C44" i="1" s="1"/>
  <c r="D45" i="1"/>
  <c r="C45" i="1" s="1"/>
  <c r="D46" i="1"/>
  <c r="C46" i="1" s="1"/>
  <c r="D47" i="1"/>
  <c r="C47" i="1" s="1"/>
  <c r="D48" i="1"/>
  <c r="C48" i="1" s="1"/>
  <c r="D49" i="1"/>
  <c r="C49" i="1" s="1"/>
  <c r="D50" i="1"/>
  <c r="C50" i="1" s="1"/>
  <c r="D51" i="1"/>
  <c r="C51" i="1" s="1"/>
  <c r="D52" i="1"/>
  <c r="C52" i="1" s="1"/>
  <c r="D53" i="1"/>
  <c r="C53" i="1" s="1"/>
  <c r="D54" i="1"/>
  <c r="C54" i="1" s="1"/>
  <c r="D55" i="1"/>
  <c r="C55" i="1" s="1"/>
  <c r="D56" i="1"/>
  <c r="D57" i="1"/>
  <c r="C57" i="1" s="1"/>
  <c r="D58" i="1"/>
  <c r="C58" i="1" s="1"/>
  <c r="D59" i="1"/>
  <c r="C59" i="1" s="1"/>
  <c r="D60" i="1"/>
  <c r="C60" i="1" s="1"/>
  <c r="D61" i="1"/>
  <c r="D62" i="1"/>
  <c r="C62" i="1" s="1"/>
  <c r="D63" i="1"/>
  <c r="C63" i="1" s="1"/>
  <c r="D64" i="1"/>
  <c r="C64" i="1" s="1"/>
  <c r="D65" i="1"/>
  <c r="C65" i="1" s="1"/>
  <c r="D66" i="1"/>
  <c r="C66" i="1" s="1"/>
  <c r="D67" i="1"/>
  <c r="C67" i="1" s="1"/>
  <c r="D68" i="1"/>
  <c r="C68" i="1" s="1"/>
  <c r="D69" i="1"/>
  <c r="C69" i="1" s="1"/>
  <c r="D70" i="1"/>
  <c r="C70" i="1" s="1"/>
  <c r="D71" i="1"/>
  <c r="C71" i="1" s="1"/>
  <c r="D72" i="1"/>
  <c r="C72" i="1" s="1"/>
  <c r="D73" i="1"/>
  <c r="C73" i="1" s="1"/>
  <c r="D74" i="1"/>
  <c r="C74" i="1" s="1"/>
  <c r="D75" i="1"/>
  <c r="C75" i="1" s="1"/>
  <c r="D76" i="1"/>
  <c r="C76" i="1" s="1"/>
  <c r="D77" i="1"/>
  <c r="C77" i="1" s="1"/>
  <c r="D78" i="1"/>
  <c r="D79" i="1"/>
  <c r="C79" i="1" s="1"/>
  <c r="D80" i="1"/>
  <c r="C80" i="1" s="1"/>
  <c r="D81" i="1"/>
  <c r="C81" i="1" s="1"/>
  <c r="D82" i="1"/>
  <c r="C82" i="1" s="1"/>
  <c r="D83" i="1"/>
  <c r="C83" i="1" s="1"/>
  <c r="D84" i="1"/>
  <c r="D85" i="1"/>
  <c r="C85" i="1" s="1"/>
  <c r="D86" i="1"/>
  <c r="C86" i="1" s="1"/>
  <c r="D87" i="1"/>
  <c r="C87" i="1" s="1"/>
  <c r="D88" i="1"/>
  <c r="D89" i="1"/>
  <c r="C89" i="1" s="1"/>
  <c r="D90" i="1"/>
  <c r="C90" i="1" s="1"/>
  <c r="D91" i="1"/>
  <c r="C91" i="1" s="1"/>
  <c r="D92" i="1"/>
  <c r="C92" i="1" s="1"/>
  <c r="D93" i="1"/>
  <c r="D94" i="1"/>
  <c r="C94" i="1" s="1"/>
  <c r="D95" i="1"/>
  <c r="C95" i="1" s="1"/>
  <c r="D96" i="1"/>
  <c r="C96" i="1" s="1"/>
  <c r="D97" i="1"/>
  <c r="C97" i="1" s="1"/>
  <c r="D98" i="1"/>
  <c r="C98" i="1" s="1"/>
  <c r="D99" i="1"/>
  <c r="C99" i="1" s="1"/>
  <c r="D100" i="1"/>
  <c r="C100" i="1" s="1"/>
  <c r="D101" i="1"/>
  <c r="C101" i="1" s="1"/>
  <c r="G101" i="1" s="1"/>
  <c r="D102" i="1"/>
  <c r="C102" i="1" s="1"/>
  <c r="D103" i="1"/>
  <c r="D104" i="1"/>
  <c r="C104" i="1" s="1"/>
  <c r="D105" i="1"/>
  <c r="C105" i="1" s="1"/>
  <c r="D106" i="1"/>
  <c r="C106" i="1" s="1"/>
  <c r="D107" i="1"/>
  <c r="C107" i="1" s="1"/>
  <c r="D108" i="1"/>
  <c r="C108" i="1" s="1"/>
  <c r="G108" i="1" s="1"/>
  <c r="D109" i="1"/>
  <c r="C109" i="1" s="1"/>
  <c r="D110" i="1"/>
  <c r="C110" i="1" s="1"/>
  <c r="D111" i="1"/>
  <c r="C111" i="1" s="1"/>
  <c r="D112" i="1"/>
  <c r="C112" i="1" s="1"/>
  <c r="D113" i="1"/>
  <c r="C113" i="1" s="1"/>
  <c r="D114" i="1"/>
  <c r="C114" i="1" s="1"/>
  <c r="D115" i="1"/>
  <c r="C115" i="1" s="1"/>
  <c r="D116" i="1"/>
  <c r="C116" i="1" s="1"/>
  <c r="D117" i="1"/>
  <c r="C117" i="1" s="1"/>
  <c r="D118" i="1"/>
  <c r="C118" i="1" s="1"/>
  <c r="D119" i="1"/>
  <c r="C119" i="1" s="1"/>
  <c r="D120" i="1"/>
  <c r="C120" i="1" s="1"/>
  <c r="D121" i="1"/>
  <c r="C121" i="1" s="1"/>
  <c r="D122" i="1"/>
  <c r="C122" i="1" s="1"/>
  <c r="D123" i="1"/>
  <c r="C123" i="1" s="1"/>
  <c r="D124" i="1"/>
  <c r="C124" i="1" s="1"/>
  <c r="D125" i="1"/>
  <c r="C125" i="1" s="1"/>
  <c r="D126" i="1"/>
  <c r="C126" i="1" s="1"/>
  <c r="D127" i="1"/>
  <c r="C127" i="1" s="1"/>
  <c r="D128" i="1"/>
  <c r="C128" i="1" s="1"/>
  <c r="D129" i="1"/>
  <c r="C129" i="1" s="1"/>
  <c r="D130" i="1"/>
  <c r="C130" i="1" s="1"/>
  <c r="D131" i="1"/>
  <c r="C131" i="1" s="1"/>
  <c r="D132" i="1"/>
  <c r="D133" i="1"/>
  <c r="C133" i="1" s="1"/>
  <c r="D134" i="1"/>
  <c r="C134" i="1" s="1"/>
  <c r="D135" i="1"/>
  <c r="C135" i="1" s="1"/>
  <c r="D136" i="1"/>
  <c r="C136" i="1" s="1"/>
  <c r="D137" i="1"/>
  <c r="C137" i="1" s="1"/>
  <c r="D138" i="1"/>
  <c r="C138" i="1" s="1"/>
  <c r="D139" i="1"/>
  <c r="C139" i="1" s="1"/>
  <c r="D140" i="1"/>
  <c r="C140" i="1" s="1"/>
  <c r="D141" i="1"/>
  <c r="D142" i="1"/>
  <c r="C142" i="1" s="1"/>
  <c r="D143" i="1"/>
  <c r="C143" i="1" s="1"/>
  <c r="D144" i="1"/>
  <c r="C144" i="1" s="1"/>
  <c r="D145" i="1"/>
  <c r="C145" i="1" s="1"/>
  <c r="D146" i="1"/>
  <c r="C146" i="1" s="1"/>
  <c r="D147" i="1"/>
  <c r="C147" i="1" s="1"/>
  <c r="D148" i="1"/>
  <c r="C148" i="1" s="1"/>
  <c r="D149" i="1"/>
  <c r="C149" i="1" s="1"/>
  <c r="D150" i="1"/>
  <c r="C150" i="1" s="1"/>
  <c r="D151" i="1"/>
  <c r="C151" i="1" s="1"/>
  <c r="D152" i="1"/>
  <c r="C152" i="1" s="1"/>
  <c r="D153" i="1"/>
  <c r="C153" i="1" s="1"/>
  <c r="D154" i="1"/>
  <c r="C154" i="1" s="1"/>
  <c r="D155" i="1"/>
  <c r="C155" i="1" s="1"/>
  <c r="D156" i="1"/>
  <c r="C156" i="1" s="1"/>
  <c r="D157" i="1"/>
  <c r="C157" i="1" s="1"/>
  <c r="D158" i="1"/>
  <c r="C158" i="1" s="1"/>
  <c r="D159" i="1"/>
  <c r="C159" i="1" s="1"/>
  <c r="D160" i="1"/>
  <c r="C160" i="1" s="1"/>
  <c r="G160" i="1" s="1"/>
  <c r="D161" i="1"/>
  <c r="D162" i="1"/>
  <c r="C162" i="1" s="1"/>
  <c r="D163" i="1"/>
  <c r="C163" i="1" s="1"/>
  <c r="D164" i="1"/>
  <c r="C164" i="1" s="1"/>
  <c r="D165" i="1"/>
  <c r="C165" i="1" s="1"/>
  <c r="D166" i="1"/>
  <c r="C166" i="1" s="1"/>
  <c r="D167" i="1"/>
  <c r="C167" i="1" s="1"/>
  <c r="D168" i="1"/>
  <c r="C168" i="1" s="1"/>
  <c r="D169" i="1"/>
  <c r="C169" i="1" s="1"/>
  <c r="D170" i="1"/>
  <c r="C170" i="1" s="1"/>
  <c r="D171" i="1"/>
  <c r="C171" i="1" s="1"/>
  <c r="D172" i="1"/>
  <c r="C172" i="1" s="1"/>
  <c r="D173" i="1"/>
  <c r="C173" i="1" s="1"/>
  <c r="D174" i="1"/>
  <c r="C174" i="1" s="1"/>
  <c r="D175" i="1"/>
  <c r="C175" i="1" s="1"/>
  <c r="D176" i="1"/>
  <c r="C176" i="1" s="1"/>
  <c r="D177" i="1"/>
  <c r="C177" i="1" s="1"/>
  <c r="D178" i="1"/>
  <c r="C178" i="1" s="1"/>
  <c r="D179" i="1"/>
  <c r="C179" i="1" s="1"/>
  <c r="D180" i="1"/>
  <c r="D181" i="1"/>
  <c r="C181" i="1" s="1"/>
  <c r="D182" i="1"/>
  <c r="C182" i="1" s="1"/>
  <c r="D183" i="1"/>
  <c r="C183" i="1" s="1"/>
  <c r="D184" i="1"/>
  <c r="C184" i="1" s="1"/>
  <c r="D185" i="1"/>
  <c r="C185" i="1" s="1"/>
  <c r="D186" i="1"/>
  <c r="C186" i="1" s="1"/>
  <c r="D187" i="1"/>
  <c r="C187" i="1" s="1"/>
  <c r="D188" i="1"/>
  <c r="C188" i="1" s="1"/>
  <c r="D189" i="1"/>
  <c r="C189" i="1" s="1"/>
  <c r="D190" i="1"/>
  <c r="C190" i="1" s="1"/>
  <c r="D191" i="1"/>
  <c r="C191" i="1" s="1"/>
  <c r="D192" i="1"/>
  <c r="C192" i="1" s="1"/>
  <c r="D193" i="1"/>
  <c r="C193" i="1" s="1"/>
  <c r="D2" i="1"/>
  <c r="C2" i="1" s="1"/>
  <c r="G2" i="1" s="1"/>
  <c r="J28" i="8"/>
  <c r="J13" i="8"/>
  <c r="J14" i="8"/>
  <c r="J15" i="8"/>
  <c r="J16" i="8"/>
  <c r="J17" i="8"/>
  <c r="K17" i="8" s="1"/>
  <c r="J18" i="8"/>
  <c r="J19" i="8"/>
  <c r="J20" i="8"/>
  <c r="J21" i="8"/>
  <c r="J22" i="8"/>
  <c r="J23" i="8"/>
  <c r="J24" i="8"/>
  <c r="J12" i="8"/>
  <c r="J4" i="8"/>
  <c r="J5" i="8"/>
  <c r="J6" i="8"/>
  <c r="J7" i="8"/>
  <c r="J8" i="8"/>
  <c r="J9" i="8"/>
  <c r="J3" i="8"/>
  <c r="F94" i="1" a="1"/>
  <c r="F94" i="1" s="1"/>
  <c r="BQ8" i="7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2" i="1" a="1"/>
  <c r="F2" i="1" s="1"/>
  <c r="BQ9" i="3"/>
  <c r="C4" i="4"/>
  <c r="G156" i="1" l="1"/>
  <c r="G96" i="1"/>
  <c r="C103" i="1"/>
  <c r="C161" i="1"/>
  <c r="C141" i="1"/>
  <c r="C180" i="1"/>
  <c r="G180" i="1" s="1"/>
  <c r="C78" i="1"/>
  <c r="G78" i="1" s="1"/>
  <c r="C18" i="1"/>
  <c r="G18" i="1" s="1"/>
  <c r="G176" i="1"/>
  <c r="G136" i="1"/>
  <c r="G116" i="1"/>
  <c r="C93" i="1"/>
  <c r="G93" i="1" s="1"/>
  <c r="K8" i="8"/>
  <c r="K21" i="8"/>
  <c r="K23" i="8"/>
  <c r="K22" i="8"/>
  <c r="K6" i="8"/>
  <c r="K19" i="8"/>
  <c r="K5" i="8"/>
  <c r="K20" i="8"/>
  <c r="K18" i="8"/>
  <c r="K14" i="8"/>
  <c r="K16" i="8"/>
  <c r="K15" i="8"/>
  <c r="K13" i="8"/>
  <c r="K3" i="8"/>
  <c r="K7" i="8"/>
  <c r="C88" i="1"/>
  <c r="G88" i="1" s="1"/>
  <c r="G185" i="1"/>
  <c r="G165" i="1"/>
  <c r="G125" i="1"/>
  <c r="G105" i="1"/>
  <c r="C84" i="1"/>
  <c r="G183" i="1"/>
  <c r="G163" i="1"/>
  <c r="G143" i="1"/>
  <c r="G123" i="1"/>
  <c r="G103" i="1"/>
  <c r="C61" i="1"/>
  <c r="G61" i="1" s="1"/>
  <c r="G140" i="1"/>
  <c r="G190" i="1"/>
  <c r="G170" i="1"/>
  <c r="G150" i="1"/>
  <c r="G130" i="1"/>
  <c r="G110" i="1"/>
  <c r="G90" i="1"/>
  <c r="G70" i="1"/>
  <c r="G189" i="1"/>
  <c r="G169" i="1"/>
  <c r="G149" i="1"/>
  <c r="G129" i="1"/>
  <c r="G109" i="1"/>
  <c r="G145" i="1"/>
  <c r="G84" i="1"/>
  <c r="G81" i="1"/>
  <c r="G99" i="1"/>
  <c r="G175" i="1"/>
  <c r="G193" i="1"/>
  <c r="G173" i="1"/>
  <c r="G153" i="1"/>
  <c r="G133" i="1"/>
  <c r="G113" i="1"/>
  <c r="C132" i="1"/>
  <c r="G132" i="1" s="1"/>
  <c r="G92" i="1"/>
  <c r="C9" i="4" a="1"/>
  <c r="C9" i="4" s="1"/>
  <c r="G41" i="1"/>
  <c r="G21" i="1"/>
  <c r="G181" i="1"/>
  <c r="G161" i="1"/>
  <c r="G141" i="1"/>
  <c r="G121" i="1"/>
  <c r="G120" i="1"/>
  <c r="G100" i="1"/>
  <c r="G80" i="1"/>
  <c r="G60" i="1"/>
  <c r="G40" i="1"/>
  <c r="G20" i="1"/>
  <c r="G79" i="1"/>
  <c r="G59" i="1"/>
  <c r="G39" i="1"/>
  <c r="G19" i="1"/>
  <c r="G98" i="1"/>
  <c r="G58" i="1"/>
  <c r="G38" i="1"/>
  <c r="G178" i="1"/>
  <c r="G158" i="1"/>
  <c r="G138" i="1"/>
  <c r="G118" i="1"/>
  <c r="G77" i="1"/>
  <c r="G57" i="1"/>
  <c r="G37" i="1"/>
  <c r="G17" i="1"/>
  <c r="G177" i="1"/>
  <c r="G157" i="1"/>
  <c r="G137" i="1"/>
  <c r="G117" i="1"/>
  <c r="G97" i="1"/>
  <c r="G76" i="1"/>
  <c r="C56" i="1"/>
  <c r="G56" i="1" s="1"/>
  <c r="G36" i="1"/>
  <c r="G16" i="1"/>
  <c r="G155" i="1"/>
  <c r="G135" i="1"/>
  <c r="G115" i="1"/>
  <c r="G95" i="1"/>
  <c r="G75" i="1"/>
  <c r="G55" i="1"/>
  <c r="G35" i="1"/>
  <c r="G15" i="1"/>
  <c r="G174" i="1"/>
  <c r="G154" i="1"/>
  <c r="G134" i="1"/>
  <c r="G114" i="1"/>
  <c r="G94" i="1"/>
  <c r="G74" i="1"/>
  <c r="G54" i="1"/>
  <c r="G34" i="1"/>
  <c r="G14" i="1"/>
  <c r="G179" i="1"/>
  <c r="G159" i="1"/>
  <c r="G139" i="1"/>
  <c r="G119" i="1"/>
  <c r="G73" i="1"/>
  <c r="G53" i="1"/>
  <c r="G33" i="1"/>
  <c r="G13" i="1"/>
  <c r="G72" i="1"/>
  <c r="G52" i="1"/>
  <c r="G32" i="1"/>
  <c r="G12" i="1"/>
  <c r="G192" i="1"/>
  <c r="G172" i="1"/>
  <c r="G152" i="1"/>
  <c r="G112" i="1"/>
  <c r="G191" i="1"/>
  <c r="G171" i="1"/>
  <c r="G151" i="1"/>
  <c r="G131" i="1"/>
  <c r="G111" i="1"/>
  <c r="G91" i="1"/>
  <c r="G71" i="1"/>
  <c r="G51" i="1"/>
  <c r="G31" i="1"/>
  <c r="G11" i="1"/>
  <c r="G50" i="1"/>
  <c r="G30" i="1"/>
  <c r="G10" i="1"/>
  <c r="G89" i="1"/>
  <c r="G69" i="1"/>
  <c r="G49" i="1"/>
  <c r="G29" i="1"/>
  <c r="G9" i="1"/>
  <c r="G68" i="1"/>
  <c r="G48" i="1"/>
  <c r="G28" i="1"/>
  <c r="G8" i="1"/>
  <c r="G187" i="1"/>
  <c r="G167" i="1"/>
  <c r="G147" i="1"/>
  <c r="G127" i="1"/>
  <c r="G107" i="1"/>
  <c r="G87" i="1"/>
  <c r="G67" i="1"/>
  <c r="G47" i="1"/>
  <c r="G27" i="1"/>
  <c r="G7" i="1"/>
  <c r="G188" i="1"/>
  <c r="G168" i="1"/>
  <c r="G148" i="1"/>
  <c r="G128" i="1"/>
  <c r="G186" i="1"/>
  <c r="G166" i="1"/>
  <c r="G146" i="1"/>
  <c r="G126" i="1"/>
  <c r="G106" i="1"/>
  <c r="G86" i="1"/>
  <c r="G66" i="1"/>
  <c r="G46" i="1"/>
  <c r="G26" i="1"/>
  <c r="G6" i="1"/>
  <c r="G85" i="1"/>
  <c r="G65" i="1"/>
  <c r="G45" i="1"/>
  <c r="G25" i="1"/>
  <c r="G5" i="1"/>
  <c r="G64" i="1"/>
  <c r="G44" i="1"/>
  <c r="G24" i="1"/>
  <c r="G164" i="1"/>
  <c r="G124" i="1"/>
  <c r="G83" i="1"/>
  <c r="G63" i="1"/>
  <c r="G43" i="1"/>
  <c r="G23" i="1"/>
  <c r="G3" i="1"/>
  <c r="G184" i="1"/>
  <c r="G144" i="1"/>
  <c r="G104" i="1"/>
  <c r="G182" i="1"/>
  <c r="G162" i="1"/>
  <c r="G142" i="1"/>
  <c r="G122" i="1"/>
  <c r="G102" i="1"/>
  <c r="G82" i="1"/>
  <c r="G62" i="1"/>
  <c r="G42" i="1"/>
  <c r="G22" i="1"/>
  <c r="G4" i="1"/>
  <c r="C5" i="4"/>
  <c r="C6" i="4" s="1"/>
  <c r="C2" i="4" s="1"/>
  <c r="C8" i="4" l="1" a="1"/>
  <c r="C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Goat Mad</author>
  </authors>
  <commentList>
    <comment ref="A44" authorId="0" shapeId="0" xr:uid="{17476142-5531-454A-835C-3A37EB173598}">
      <text>
        <r>
          <rPr>
            <b/>
            <sz val="9"/>
            <color indexed="81"/>
            <rFont val="Tahoma"/>
            <family val="2"/>
          </rPr>
          <t>Data not found in Word Bank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Goat Mad</author>
  </authors>
  <commentList>
    <comment ref="A94" authorId="0" shapeId="0" xr:uid="{B10BE484-15B3-4567-85A6-A0E0FAA73005}">
      <text>
        <r>
          <rPr>
            <b/>
            <sz val="9"/>
            <color indexed="81"/>
            <rFont val="Tahoma"/>
            <family val="2"/>
          </rPr>
          <t>Data not found in Word Bank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<sst xmlns="http://schemas.openxmlformats.org/spreadsheetml/2006/main" count="5110" uniqueCount="1002">
  <si>
    <t>France</t>
  </si>
  <si>
    <t>continent</t>
  </si>
  <si>
    <t>Europe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</si>
  <si>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</si>
  <si>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</si>
  <si>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</si>
  <si>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</si>
  <si>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</si>
  <si>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</si>
  <si>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</si>
  <si>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</si>
  <si>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</si>
  <si>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</si>
  <si>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</si>
  <si>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</si>
  <si>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</si>
  <si>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</si>
  <si>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</si>
  <si>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</si>
  <si>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</si>
  <si>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</si>
  <si>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</si>
  <si>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</si>
  <si>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</si>
  <si>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</si>
  <si>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</si>
  <si>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</si>
  <si>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</si>
  <si>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</si>
  <si>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</si>
  <si>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</si>
  <si>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</si>
  <si>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</si>
  <si>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</si>
  <si>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</si>
  <si>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</si>
  <si>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</si>
  <si>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</si>
  <si>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</si>
  <si>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</si>
  <si>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</si>
  <si>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</si>
  <si>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</si>
  <si>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</si>
  <si>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</si>
  <si>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</si>
  <si>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</si>
  <si>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</si>
  <si>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</si>
  <si>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</si>
  <si>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</si>
  <si>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</si>
  <si>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</si>
  <si>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</si>
  <si>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</si>
  <si>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</si>
  <si>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</si>
  <si>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Africa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</si>
  <si>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</si>
  <si>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</si>
  <si>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</si>
  <si>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</si>
  <si>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</si>
  <si>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</si>
  <si>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</si>
  <si>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</si>
  <si>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</si>
  <si>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</si>
  <si>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</si>
  <si>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</si>
  <si>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</si>
  <si>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</si>
  <si>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</si>
  <si>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</si>
  <si>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</si>
  <si>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</si>
  <si>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</si>
  <si>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</si>
  <si>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</si>
  <si>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</si>
  <si>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</si>
  <si>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</si>
  <si>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</si>
  <si>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</si>
  <si>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</si>
  <si>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</si>
  <si>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</si>
  <si>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</si>
  <si>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</si>
  <si>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</si>
  <si>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</si>
  <si>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</si>
  <si>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</si>
  <si>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</si>
  <si>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</si>
  <si>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</si>
  <si>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</si>
  <si>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</si>
  <si>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</si>
  <si>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</si>
  <si>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</si>
  <si>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</si>
  <si>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</si>
  <si>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</si>
  <si>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</si>
  <si>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</si>
  <si>
    <t>Asia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</si>
  <si>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</si>
  <si>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</si>
  <si>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</si>
  <si>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</si>
  <si>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</si>
  <si>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</si>
  <si>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</si>
  <si>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</si>
  <si>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</si>
  <si>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</si>
  <si>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</si>
  <si>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</si>
  <si>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</si>
  <si>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</si>
  <si>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</si>
  <si>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</si>
  <si>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</si>
  <si>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</si>
  <si>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</si>
  <si>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</si>
  <si>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</si>
  <si>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</si>
  <si>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</si>
  <si>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</si>
  <si>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</si>
  <si>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</si>
  <si>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</si>
  <si>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</si>
  <si>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</si>
  <si>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</si>
  <si>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</si>
  <si>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</si>
  <si>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</si>
  <si>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</si>
  <si>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</si>
  <si>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</si>
  <si>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</si>
  <si>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</si>
  <si>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</si>
  <si>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</si>
  <si>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</si>
  <si>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</si>
  <si>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</si>
  <si>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</si>
  <si>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</si>
  <si>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</si>
  <si>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</si>
  <si>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</si>
  <si>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</si>
  <si>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</si>
  <si>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</si>
  <si>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</si>
  <si>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</si>
  <si>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</si>
  <si>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</si>
  <si>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</si>
  <si>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Oceania</t>
  </si>
  <si>
    <t>Australia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</si>
  <si>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</si>
  <si>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</si>
  <si>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</si>
  <si>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</si>
  <si>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</si>
  <si>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</si>
  <si>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</si>
  <si>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</si>
  <si>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</si>
  <si>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</si>
  <si>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</si>
  <si>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</si>
  <si>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</si>
  <si>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</si>
  <si>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</si>
  <si>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</si>
  <si>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</si>
  <si>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</si>
  <si>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</si>
  <si>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</si>
  <si>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</si>
  <si>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</si>
  <si>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</si>
  <si>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</si>
  <si>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</si>
  <si>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</si>
  <si>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</si>
  <si>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</si>
  <si>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</si>
  <si>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</si>
  <si>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</si>
  <si>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United States</t>
  </si>
  <si>
    <t>North America</t>
  </si>
  <si>
    <t>American Samoa</t>
  </si>
  <si>
    <t>Aruba</t>
  </si>
  <si>
    <t>Bahamas, The</t>
  </si>
  <si>
    <t>Bermuda</t>
  </si>
  <si>
    <t>British Virgin Islands</t>
  </si>
  <si>
    <t>Brunei Darussalam</t>
  </si>
  <si>
    <t>Cayman Islands</t>
  </si>
  <si>
    <t>Channel Islands</t>
  </si>
  <si>
    <t>Congo, Dem. Rep.</t>
  </si>
  <si>
    <t>Congo, Rep.</t>
  </si>
  <si>
    <t>Cote d'Ivoire</t>
  </si>
  <si>
    <t>Curacao</t>
  </si>
  <si>
    <t>Czechia</t>
  </si>
  <si>
    <t>Egypt, Arab Rep.</t>
  </si>
  <si>
    <t>Faroe Islands</t>
  </si>
  <si>
    <t>French Polynesia</t>
  </si>
  <si>
    <t>Gambia, The</t>
  </si>
  <si>
    <t>Gibraltar</t>
  </si>
  <si>
    <t>Greenland</t>
  </si>
  <si>
    <t>Guam</t>
  </si>
  <si>
    <t>Hong Kong SAR, China</t>
  </si>
  <si>
    <t>Iran, Islamic Rep.</t>
  </si>
  <si>
    <t>Isle of Man</t>
  </si>
  <si>
    <t>Korea, Dem. People's Rep.</t>
  </si>
  <si>
    <t>Korea, Rep.</t>
  </si>
  <si>
    <t>Kyrgyz Republic</t>
  </si>
  <si>
    <t>Lao PDR</t>
  </si>
  <si>
    <t>Macao SAR, China</t>
  </si>
  <si>
    <t>Micronesia, Fed. Sts.</t>
  </si>
  <si>
    <t>New Caledonia</t>
  </si>
  <si>
    <t>Northern Mariana Islands</t>
  </si>
  <si>
    <t>Puerto Rico</t>
  </si>
  <si>
    <t>Russian Federation</t>
  </si>
  <si>
    <t>Sint Maarten (Dutch part)</t>
  </si>
  <si>
    <t>Slovak Republic</t>
  </si>
  <si>
    <t>St. Kitts and Nevis</t>
  </si>
  <si>
    <t>St. Lucia</t>
  </si>
  <si>
    <t>St. Martin (French part)</t>
  </si>
  <si>
    <t>St. Vincent and the Grenadines</t>
  </si>
  <si>
    <t>Syrian Arab Republic</t>
  </si>
  <si>
    <t>Turkiye</t>
  </si>
  <si>
    <t>Turks and Caicos Islands</t>
  </si>
  <si>
    <t>Venezuela, RB</t>
  </si>
  <si>
    <t>Viet Nam</t>
  </si>
  <si>
    <t>Virgin Islands (U.S.)</t>
  </si>
  <si>
    <t>West Bank and Gaza</t>
  </si>
  <si>
    <t>Yemen, Rep.</t>
  </si>
  <si>
    <t>Source: World Bank Website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</si>
  <si>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</si>
  <si>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</si>
  <si>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</si>
  <si>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</si>
  <si>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</si>
  <si>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</si>
  <si>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</si>
  <si>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</si>
  <si>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</si>
  <si>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</si>
  <si>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</si>
  <si>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</si>
  <si>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</si>
  <si>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</si>
  <si>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</si>
  <si>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</si>
  <si>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</si>
  <si>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</si>
  <si>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</si>
  <si>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</si>
  <si>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</si>
  <si>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</si>
  <si>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</si>
  <si>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</si>
  <si>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</si>
  <si>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</si>
  <si>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</si>
  <si>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</si>
  <si>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</si>
  <si>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</si>
  <si>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</si>
  <si>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</si>
  <si>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</si>
  <si>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</si>
  <si>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</si>
  <si>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</si>
  <si>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</si>
  <si>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</si>
  <si>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</si>
  <si>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</si>
  <si>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</si>
  <si>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</si>
  <si>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</si>
  <si>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</si>
  <si>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</si>
  <si>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</si>
  <si>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</si>
  <si>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</si>
  <si>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</si>
  <si>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</si>
  <si>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</si>
  <si>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</si>
  <si>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</si>
  <si>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</si>
  <si>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</si>
  <si>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</si>
  <si>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</si>
  <si>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</si>
  <si>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</si>
  <si>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</si>
  <si>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</si>
  <si>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</si>
  <si>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</si>
  <si>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</si>
  <si>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</si>
  <si>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</si>
  <si>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</si>
  <si>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</si>
  <si>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ABW</t>
  </si>
  <si>
    <t>GDP (current US$)</t>
  </si>
  <si>
    <t>NY.GDP.MKTP.CD</t>
  </si>
  <si>
    <t>Africa Eastern and Southern</t>
  </si>
  <si>
    <t>AFE</t>
  </si>
  <si>
    <t>AFG</t>
  </si>
  <si>
    <t>Africa Western and Central</t>
  </si>
  <si>
    <t>AFW</t>
  </si>
  <si>
    <t>AGO</t>
  </si>
  <si>
    <t>ALB</t>
  </si>
  <si>
    <t>AND</t>
  </si>
  <si>
    <t>Arab World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</si>
  <si>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</si>
  <si>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</si>
  <si>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</si>
  <si>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</si>
  <si>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</si>
  <si>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</si>
  <si>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</si>
  <si>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</si>
  <si>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</si>
  <si>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</si>
  <si>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</si>
  <si>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</si>
  <si>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</si>
  <si>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</si>
  <si>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</si>
  <si>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</si>
  <si>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</si>
  <si>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</si>
  <si>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</si>
  <si>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</si>
  <si>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</si>
  <si>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</si>
  <si>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</si>
  <si>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</si>
  <si>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</si>
  <si>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</si>
  <si>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</si>
  <si>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</si>
  <si>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</si>
  <si>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</si>
  <si>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</si>
  <si>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</si>
  <si>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</si>
  <si>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</si>
  <si>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</si>
  <si>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</si>
  <si>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</si>
  <si>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</si>
  <si>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</si>
  <si>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</si>
  <si>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</si>
  <si>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</si>
  <si>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</si>
  <si>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Caribbean small states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</si>
  <si>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</si>
  <si>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</si>
  <si>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</si>
  <si>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</si>
  <si>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</si>
  <si>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</si>
  <si>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</si>
  <si>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</si>
  <si>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</si>
  <si>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</si>
  <si>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</si>
  <si>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</si>
  <si>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</si>
  <si>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</si>
  <si>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</si>
  <si>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</si>
  <si>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</si>
  <si>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</si>
  <si>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</si>
  <si>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</si>
  <si>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</si>
  <si>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</si>
  <si>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</si>
  <si>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</si>
  <si>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</si>
  <si>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</si>
  <si>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</si>
  <si>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</si>
  <si>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</si>
  <si>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</si>
  <si>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</si>
  <si>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</si>
  <si>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</si>
  <si>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</si>
  <si>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</si>
  <si>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</si>
  <si>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</si>
  <si>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</si>
  <si>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</si>
  <si>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</si>
  <si>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</si>
  <si>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</si>
  <si>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</si>
  <si>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</si>
  <si>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</si>
  <si>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</si>
  <si>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</si>
  <si>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</si>
  <si>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</si>
  <si>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</si>
  <si>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</si>
  <si>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</si>
  <si>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</si>
  <si>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</si>
  <si>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High income</t>
  </si>
  <si>
    <t>HIC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</si>
  <si>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</si>
  <si>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</si>
  <si>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</si>
  <si>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</si>
  <si>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</si>
  <si>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</si>
  <si>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</si>
  <si>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</si>
  <si>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</si>
  <si>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</si>
  <si>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</si>
  <si>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</si>
  <si>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</si>
  <si>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</si>
  <si>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</si>
  <si>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</si>
  <si>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</si>
  <si>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</si>
  <si>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IMN</t>
  </si>
  <si>
    <t>IND</t>
  </si>
  <si>
    <t>Not classified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</si>
  <si>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</si>
  <si>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</si>
  <si>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</si>
  <si>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</si>
  <si>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</si>
  <si>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</si>
  <si>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</si>
  <si>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</si>
  <si>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</si>
  <si>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</si>
  <si>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</si>
  <si>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</si>
  <si>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</si>
  <si>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</si>
  <si>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</si>
  <si>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</si>
  <si>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</si>
  <si>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</si>
  <si>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Latin America &amp; Caribbean (excluding high income)</t>
  </si>
  <si>
    <t>LAC</t>
  </si>
  <si>
    <t>LAO</t>
  </si>
  <si>
    <t>LBN</t>
  </si>
  <si>
    <t>LBR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</si>
  <si>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</si>
  <si>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</si>
  <si>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</si>
  <si>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</si>
  <si>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</si>
  <si>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</si>
  <si>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</si>
  <si>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</si>
  <si>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</si>
  <si>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</si>
  <si>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</si>
  <si>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</si>
  <si>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</si>
  <si>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</si>
  <si>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</si>
  <si>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</si>
  <si>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</si>
  <si>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</si>
  <si>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</si>
  <si>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</si>
  <si>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</si>
  <si>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</si>
  <si>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</si>
  <si>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</si>
  <si>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</si>
  <si>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</si>
  <si>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</si>
  <si>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</si>
  <si>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</si>
  <si>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</si>
  <si>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</si>
  <si>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</si>
  <si>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</si>
  <si>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MKD</t>
  </si>
  <si>
    <t>MLI</t>
  </si>
  <si>
    <t>MLT</t>
  </si>
  <si>
    <t>MMR</t>
  </si>
  <si>
    <t>Middle East &amp; North Africa (excluding high income)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</si>
  <si>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</si>
  <si>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</si>
  <si>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</si>
  <si>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</si>
  <si>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</si>
  <si>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</si>
  <si>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</si>
  <si>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</si>
  <si>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</si>
  <si>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</si>
  <si>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</si>
  <si>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</si>
  <si>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</si>
  <si>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</si>
  <si>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</si>
  <si>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</si>
  <si>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</si>
  <si>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</si>
  <si>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</si>
  <si>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</si>
  <si>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</si>
  <si>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</si>
  <si>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</si>
  <si>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</si>
  <si>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</si>
  <si>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</si>
  <si>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</si>
  <si>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</si>
  <si>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</si>
  <si>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</si>
  <si>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</si>
  <si>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</si>
  <si>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</si>
  <si>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</si>
  <si>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PRI</t>
  </si>
  <si>
    <t>PRK</t>
  </si>
  <si>
    <t>PRT</t>
  </si>
  <si>
    <t>PRY</t>
  </si>
  <si>
    <t>PSE</t>
  </si>
  <si>
    <t>Pacific island small states</t>
  </si>
  <si>
    <t>PSS</t>
  </si>
  <si>
    <t>Post-demographic dividend</t>
  </si>
  <si>
    <t>PST</t>
  </si>
  <si>
    <t>PYF</t>
  </si>
  <si>
    <t>QAT</t>
  </si>
  <si>
    <t>ROU</t>
  </si>
  <si>
    <t>RUS</t>
  </si>
  <si>
    <t>RWA</t>
  </si>
  <si>
    <t>South Asia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</si>
  <si>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</si>
  <si>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</si>
  <si>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</si>
  <si>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</si>
  <si>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</si>
  <si>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</si>
  <si>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</si>
  <si>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</si>
  <si>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</si>
  <si>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</si>
  <si>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</si>
  <si>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</si>
  <si>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</si>
  <si>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</si>
  <si>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</si>
  <si>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</si>
  <si>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</si>
  <si>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</si>
  <si>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</si>
  <si>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</si>
  <si>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</si>
  <si>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</si>
  <si>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</si>
  <si>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</si>
  <si>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</si>
  <si>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</si>
  <si>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</si>
  <si>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</si>
  <si>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</si>
  <si>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</si>
  <si>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</si>
  <si>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</si>
  <si>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</si>
  <si>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</si>
  <si>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</si>
  <si>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</si>
  <si>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</si>
  <si>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</si>
  <si>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</si>
  <si>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</si>
  <si>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</si>
  <si>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</si>
  <si>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</si>
  <si>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</si>
  <si>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</si>
  <si>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</si>
  <si>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</si>
  <si>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</si>
  <si>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</si>
  <si>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</si>
  <si>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</si>
  <si>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</si>
  <si>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</si>
  <si>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</si>
  <si>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</si>
  <si>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</si>
  <si>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</si>
  <si>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</si>
  <si>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</si>
  <si>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</si>
  <si>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</si>
  <si>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</si>
  <si>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</si>
  <si>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</si>
  <si>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</si>
  <si>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World</t>
  </si>
  <si>
    <t>WLD</t>
  </si>
  <si>
    <t>WSM</t>
  </si>
  <si>
    <t>XKX</t>
  </si>
  <si>
    <t>YEM</t>
  </si>
  <si>
    <t>ZAF</t>
  </si>
  <si>
    <t>ZMB</t>
  </si>
  <si>
    <t>ZWE</t>
  </si>
  <si>
    <t>country_code</t>
  </si>
  <si>
    <t xml:space="preserve">1% of the population </t>
  </si>
  <si>
    <t>country_name_2</t>
  </si>
  <si>
    <t>country_name</t>
  </si>
  <si>
    <t>ROC</t>
  </si>
  <si>
    <t>GDP_USD (2023)</t>
  </si>
  <si>
    <t>GDP_USD (2022)</t>
  </si>
  <si>
    <t>GDP growth (annual %)</t>
  </si>
  <si>
    <t>NY.GDP.MKTP.KD.ZG</t>
  </si>
  <si>
    <t>most_recent_GDP_USD</t>
  </si>
  <si>
    <t>Source: Wikipedia</t>
  </si>
  <si>
    <t>GDP (USD)</t>
  </si>
  <si>
    <t>Last Updated Date: 24/10/2024</t>
  </si>
  <si>
    <t>Source: Internet</t>
  </si>
  <si>
    <t>Population, total</t>
  </si>
  <si>
    <t>SP.POP.TOTL</t>
  </si>
  <si>
    <t>countries with "na" as GDP</t>
  </si>
  <si>
    <t>countries with "na" as Population</t>
  </si>
  <si>
    <t>count of population</t>
  </si>
  <si>
    <t>ratio</t>
  </si>
  <si>
    <t>Population (2023)</t>
  </si>
  <si>
    <r>
      <t xml:space="preserve">Rule no1: </t>
    </r>
    <r>
      <rPr>
        <sz val="11"/>
        <color rgb="FFFF0000"/>
        <rFont val="Aptos Narrow"/>
        <family val="2"/>
        <scheme val="minor"/>
      </rPr>
      <t>Account for at least 99% of the population in country and population columns</t>
    </r>
  </si>
  <si>
    <t>Row Labels</t>
  </si>
  <si>
    <t>Grand Total</t>
  </si>
  <si>
    <t>Sum of population_size</t>
  </si>
  <si>
    <t>Sum of most_recent_GDP_USD</t>
  </si>
  <si>
    <t>GDP_per_capita_USD</t>
  </si>
  <si>
    <t>Sum of most_recent_GDP_USD (m)</t>
  </si>
  <si>
    <t>Sum of population_size (m)</t>
  </si>
  <si>
    <t>Global (2023)</t>
  </si>
  <si>
    <t>Latin America (2023)</t>
  </si>
  <si>
    <t>North America (2023)</t>
  </si>
  <si>
    <t>Score</t>
  </si>
  <si>
    <r>
      <t xml:space="preserve">Rule no2: </t>
    </r>
    <r>
      <rPr>
        <sz val="11"/>
        <color rgb="FFFF0000"/>
        <rFont val="Aptos Narrow"/>
        <family val="2"/>
        <scheme val="minor"/>
      </rPr>
      <t>List all the countries for which you have a value of 0  for basic indicators (like GDP, pop) and you should not find a large country in the list</t>
    </r>
  </si>
  <si>
    <t>Oceania (2023)</t>
  </si>
  <si>
    <t>Africa (2023)</t>
  </si>
  <si>
    <t>Europe (2023)</t>
  </si>
  <si>
    <t>Asia (2023)</t>
  </si>
  <si>
    <t>population_size (2023)</t>
  </si>
  <si>
    <t>GDP_per_capita (2023)</t>
  </si>
  <si>
    <t>Sum</t>
  </si>
  <si>
    <t>Average</t>
  </si>
  <si>
    <t>Running Total</t>
  </si>
  <si>
    <t>Count</t>
  </si>
  <si>
    <t>currency</t>
  </si>
  <si>
    <t>capital_cities</t>
  </si>
  <si>
    <t>DZD</t>
  </si>
  <si>
    <t>Algiers</t>
  </si>
  <si>
    <t>AOA</t>
  </si>
  <si>
    <t>Luanda</t>
  </si>
  <si>
    <t>XOF</t>
  </si>
  <si>
    <t>Porto-Novo</t>
  </si>
  <si>
    <t>BWP</t>
  </si>
  <si>
    <t>Gaborone</t>
  </si>
  <si>
    <t>Ouagadougou</t>
  </si>
  <si>
    <t>BIF</t>
  </si>
  <si>
    <t>Gitega</t>
  </si>
  <si>
    <t>CVE</t>
  </si>
  <si>
    <t>Praia</t>
  </si>
  <si>
    <t>XAF</t>
  </si>
  <si>
    <t>Bangui</t>
  </si>
  <si>
    <t>N'Djamena</t>
  </si>
  <si>
    <t>KMF</t>
  </si>
  <si>
    <t>Moroni</t>
  </si>
  <si>
    <t>CDF</t>
  </si>
  <si>
    <t>Kinshasa</t>
  </si>
  <si>
    <t>Brazzaville</t>
  </si>
  <si>
    <t>DJF</t>
  </si>
  <si>
    <t>EGP</t>
  </si>
  <si>
    <t>Cairo</t>
  </si>
  <si>
    <t>Malabo</t>
  </si>
  <si>
    <t>ERN</t>
  </si>
  <si>
    <t>Asmara</t>
  </si>
  <si>
    <t>SZL</t>
  </si>
  <si>
    <t>Mbabane</t>
  </si>
  <si>
    <t>ETB</t>
  </si>
  <si>
    <t>Addis Ababa</t>
  </si>
  <si>
    <t>Libreville</t>
  </si>
  <si>
    <t>GMD</t>
  </si>
  <si>
    <t>Banjul</t>
  </si>
  <si>
    <t>GHS</t>
  </si>
  <si>
    <t>Accra</t>
  </si>
  <si>
    <t>GNF</t>
  </si>
  <si>
    <t>Conakry</t>
  </si>
  <si>
    <t>Bissau</t>
  </si>
  <si>
    <t>Yamoussoukro</t>
  </si>
  <si>
    <t>KES</t>
  </si>
  <si>
    <t>Nairobi</t>
  </si>
  <si>
    <t>LSL</t>
  </si>
  <si>
    <t>Maseru</t>
  </si>
  <si>
    <t>LRD</t>
  </si>
  <si>
    <t>Monrovia</t>
  </si>
  <si>
    <t>LYD</t>
  </si>
  <si>
    <t>Tripoli</t>
  </si>
  <si>
    <t>MGA</t>
  </si>
  <si>
    <t>Antananarivo</t>
  </si>
  <si>
    <t>MWK</t>
  </si>
  <si>
    <t>Lilongwe</t>
  </si>
  <si>
    <t>Bamako</t>
  </si>
  <si>
    <t>MRU</t>
  </si>
  <si>
    <t>Nouakchott</t>
  </si>
  <si>
    <t>MUR</t>
  </si>
  <si>
    <t>Port Louis</t>
  </si>
  <si>
    <t>MAD</t>
  </si>
  <si>
    <t>Rabat</t>
  </si>
  <si>
    <t>MZN</t>
  </si>
  <si>
    <t>Maputo</t>
  </si>
  <si>
    <t>NAD</t>
  </si>
  <si>
    <t>Windhoek</t>
  </si>
  <si>
    <t>Niamey</t>
  </si>
  <si>
    <t>NGN</t>
  </si>
  <si>
    <t>Abuja</t>
  </si>
  <si>
    <t>RWF</t>
  </si>
  <si>
    <t>Kigali</t>
  </si>
  <si>
    <t>STN</t>
  </si>
  <si>
    <t>Dakar</t>
  </si>
  <si>
    <t>SCR</t>
  </si>
  <si>
    <t>Victoria</t>
  </si>
  <si>
    <t>SLL</t>
  </si>
  <si>
    <t>Freetown</t>
  </si>
  <si>
    <t>SOS</t>
  </si>
  <si>
    <t>Mogadishu</t>
  </si>
  <si>
    <t>ZAR</t>
  </si>
  <si>
    <t>Pretoria</t>
  </si>
  <si>
    <t>SSP</t>
  </si>
  <si>
    <t>Juba</t>
  </si>
  <si>
    <t>SDG</t>
  </si>
  <si>
    <t>Khartoum</t>
  </si>
  <si>
    <t>TZS</t>
  </si>
  <si>
    <t>Dodoma</t>
  </si>
  <si>
    <t>TND</t>
  </si>
  <si>
    <t>Tunis</t>
  </si>
  <si>
    <t>UGX</t>
  </si>
  <si>
    <t>Kampala</t>
  </si>
  <si>
    <t>ZMW</t>
  </si>
  <si>
    <t>Lusaka</t>
  </si>
  <si>
    <t>ZWL</t>
  </si>
  <si>
    <t>Harare</t>
  </si>
  <si>
    <t>AFN</t>
  </si>
  <si>
    <t>Kabul</t>
  </si>
  <si>
    <t>AMD</t>
  </si>
  <si>
    <t>Yerevan</t>
  </si>
  <si>
    <t>AZN</t>
  </si>
  <si>
    <t>Baku</t>
  </si>
  <si>
    <t>BHD</t>
  </si>
  <si>
    <t>Manama</t>
  </si>
  <si>
    <t>BDT</t>
  </si>
  <si>
    <t>Dhaka</t>
  </si>
  <si>
    <t>Thimphu</t>
  </si>
  <si>
    <t>BND</t>
  </si>
  <si>
    <t>Bandar Seri Begawan</t>
  </si>
  <si>
    <t>KHR</t>
  </si>
  <si>
    <t>Phnom Penh</t>
  </si>
  <si>
    <t>CNY</t>
  </si>
  <si>
    <t>Beijing</t>
  </si>
  <si>
    <t>EUR</t>
  </si>
  <si>
    <t>Nicosia</t>
  </si>
  <si>
    <t>GEL</t>
  </si>
  <si>
    <t>Tbilisi</t>
  </si>
  <si>
    <t>INR</t>
  </si>
  <si>
    <t>New Delhi</t>
  </si>
  <si>
    <t>IDR</t>
  </si>
  <si>
    <t>Jakarta</t>
  </si>
  <si>
    <t>IRR</t>
  </si>
  <si>
    <t>Tehran</t>
  </si>
  <si>
    <t>IQD</t>
  </si>
  <si>
    <t>Baghdad</t>
  </si>
  <si>
    <t>ILS</t>
  </si>
  <si>
    <t>Jerusalem</t>
  </si>
  <si>
    <t>JPY</t>
  </si>
  <si>
    <t>Tokyo</t>
  </si>
  <si>
    <t>JOD</t>
  </si>
  <si>
    <t>Amman</t>
  </si>
  <si>
    <t>KZT</t>
  </si>
  <si>
    <t>KWD</t>
  </si>
  <si>
    <t>KGS</t>
  </si>
  <si>
    <t>LAK</t>
  </si>
  <si>
    <t>LBP</t>
  </si>
  <si>
    <t>MYR</t>
  </si>
  <si>
    <t>MVR</t>
  </si>
  <si>
    <t>MNT</t>
  </si>
  <si>
    <t>MMK</t>
  </si>
  <si>
    <t>NPR</t>
  </si>
  <si>
    <t>KPW</t>
  </si>
  <si>
    <t>OMR</t>
  </si>
  <si>
    <t>PKR</t>
  </si>
  <si>
    <t>PHP</t>
  </si>
  <si>
    <t>QAR</t>
  </si>
  <si>
    <t>SAR</t>
  </si>
  <si>
    <t>SGD</t>
  </si>
  <si>
    <t>KRW</t>
  </si>
  <si>
    <t>LKR</t>
  </si>
  <si>
    <t>SYP</t>
  </si>
  <si>
    <t>TWD</t>
  </si>
  <si>
    <t>TJS</t>
  </si>
  <si>
    <t>THB</t>
  </si>
  <si>
    <t>USD</t>
  </si>
  <si>
    <t>TRY</t>
  </si>
  <si>
    <t>TMT</t>
  </si>
  <si>
    <t>AED</t>
  </si>
  <si>
    <t>UZS</t>
  </si>
  <si>
    <t>VND</t>
  </si>
  <si>
    <t>YER</t>
  </si>
  <si>
    <t>ALL</t>
  </si>
  <si>
    <t>Tirana</t>
  </si>
  <si>
    <t>Andorra la Vella</t>
  </si>
  <si>
    <t>Vienna</t>
  </si>
  <si>
    <t>BYN</t>
  </si>
  <si>
    <t>Minsk</t>
  </si>
  <si>
    <t>Brussels</t>
  </si>
  <si>
    <t>BAM</t>
  </si>
  <si>
    <t>Sarajevo</t>
  </si>
  <si>
    <t>BGN</t>
  </si>
  <si>
    <t>Sofia</t>
  </si>
  <si>
    <t>Zagreb</t>
  </si>
  <si>
    <t>CZK</t>
  </si>
  <si>
    <t>Prague</t>
  </si>
  <si>
    <t>DKK</t>
  </si>
  <si>
    <t>Copenhagen</t>
  </si>
  <si>
    <t>Tallinn</t>
  </si>
  <si>
    <t>Helsinki</t>
  </si>
  <si>
    <t>Paris</t>
  </si>
  <si>
    <t>Berlin</t>
  </si>
  <si>
    <t>Athens</t>
  </si>
  <si>
    <t>HUF</t>
  </si>
  <si>
    <t>Budapest</t>
  </si>
  <si>
    <t>ISK</t>
  </si>
  <si>
    <t>Reykjavik</t>
  </si>
  <si>
    <t>Dublin</t>
  </si>
  <si>
    <t>Rome</t>
  </si>
  <si>
    <t>Pristina</t>
  </si>
  <si>
    <t>Riga</t>
  </si>
  <si>
    <t>CHF</t>
  </si>
  <si>
    <t>Vaduz</t>
  </si>
  <si>
    <t>Vilnius</t>
  </si>
  <si>
    <t>Valletta</t>
  </si>
  <si>
    <t>MDL</t>
  </si>
  <si>
    <t>Podgorica</t>
  </si>
  <si>
    <t>Amsterdam</t>
  </si>
  <si>
    <t>Skopje</t>
  </si>
  <si>
    <t>NOK</t>
  </si>
  <si>
    <t>Oslo</t>
  </si>
  <si>
    <t>PLN</t>
  </si>
  <si>
    <t>Warsaw</t>
  </si>
  <si>
    <t>Lisbon</t>
  </si>
  <si>
    <t>RON</t>
  </si>
  <si>
    <t>Bucharest</t>
  </si>
  <si>
    <t>RUB</t>
  </si>
  <si>
    <t>Moscow</t>
  </si>
  <si>
    <t>RSD</t>
  </si>
  <si>
    <t>Belgrade</t>
  </si>
  <si>
    <t>Bratislava</t>
  </si>
  <si>
    <t>Ljubljana</t>
  </si>
  <si>
    <t>Madrid</t>
  </si>
  <si>
    <t>SEK</t>
  </si>
  <si>
    <t>Stockholm</t>
  </si>
  <si>
    <t>Bern</t>
  </si>
  <si>
    <t>UAH</t>
  </si>
  <si>
    <t>Kyiv</t>
  </si>
  <si>
    <t>GBP</t>
  </si>
  <si>
    <t>London</t>
  </si>
  <si>
    <t>ARS</t>
  </si>
  <si>
    <t>Buenos Aires</t>
  </si>
  <si>
    <t>BOB</t>
  </si>
  <si>
    <t>Sucre</t>
  </si>
  <si>
    <t>BRL</t>
  </si>
  <si>
    <t>CLP</t>
  </si>
  <si>
    <t>Santiago</t>
  </si>
  <si>
    <t>COP</t>
  </si>
  <si>
    <t>Quito</t>
  </si>
  <si>
    <t>GYD</t>
  </si>
  <si>
    <t>Georgetown</t>
  </si>
  <si>
    <t>PYG</t>
  </si>
  <si>
    <t>PEN</t>
  </si>
  <si>
    <t>Lima</t>
  </si>
  <si>
    <t>SRD</t>
  </si>
  <si>
    <t>Paramaribo</t>
  </si>
  <si>
    <t>UYU</t>
  </si>
  <si>
    <t>Montevideo</t>
  </si>
  <si>
    <t>VES</t>
  </si>
  <si>
    <t>Caracas</t>
  </si>
  <si>
    <t>AUD</t>
  </si>
  <si>
    <t>Canberra</t>
  </si>
  <si>
    <t>FJD</t>
  </si>
  <si>
    <t>Suva</t>
  </si>
  <si>
    <t>South Tarawa</t>
  </si>
  <si>
    <t>Majuro</t>
  </si>
  <si>
    <t>Yaren</t>
  </si>
  <si>
    <t>NZD</t>
  </si>
  <si>
    <t>Wellington</t>
  </si>
  <si>
    <t>Ngerulmud</t>
  </si>
  <si>
    <t>PGK</t>
  </si>
  <si>
    <t>Port Moresby</t>
  </si>
  <si>
    <t>WST</t>
  </si>
  <si>
    <t>Apia</t>
  </si>
  <si>
    <t>SBD</t>
  </si>
  <si>
    <t>Honiara</t>
  </si>
  <si>
    <t>Funafuti</t>
  </si>
  <si>
    <t>VUV</t>
  </si>
  <si>
    <t>Port Vila</t>
  </si>
  <si>
    <t>XCD</t>
  </si>
  <si>
    <t>St. John's</t>
  </si>
  <si>
    <t>BSD</t>
  </si>
  <si>
    <t>Nassau</t>
  </si>
  <si>
    <t>BBD</t>
  </si>
  <si>
    <t>Bridgetown</t>
  </si>
  <si>
    <t>BZD</t>
  </si>
  <si>
    <t>Belmopan</t>
  </si>
  <si>
    <t>CAD</t>
  </si>
  <si>
    <t>Ottawa</t>
  </si>
  <si>
    <t>CRC</t>
  </si>
  <si>
    <t>CUP</t>
  </si>
  <si>
    <t>Havana</t>
  </si>
  <si>
    <t>Roseau</t>
  </si>
  <si>
    <t>DOP</t>
  </si>
  <si>
    <t>Santo Domingo</t>
  </si>
  <si>
    <t>San Salvador</t>
  </si>
  <si>
    <t>St. George's</t>
  </si>
  <si>
    <t>GTQ</t>
  </si>
  <si>
    <t>Guatemala City</t>
  </si>
  <si>
    <t>HTG</t>
  </si>
  <si>
    <t>Port-au-Prince</t>
  </si>
  <si>
    <t>HNL</t>
  </si>
  <si>
    <t>Tegucigalpa</t>
  </si>
  <si>
    <t>JMD</t>
  </si>
  <si>
    <t>Kingston</t>
  </si>
  <si>
    <t>MXN</t>
  </si>
  <si>
    <t>Mexico City</t>
  </si>
  <si>
    <t>NIO</t>
  </si>
  <si>
    <t>Managua</t>
  </si>
  <si>
    <t>PAB</t>
  </si>
  <si>
    <t>Panama City</t>
  </si>
  <si>
    <t>TTD</t>
  </si>
  <si>
    <t>Port of Spain</t>
  </si>
  <si>
    <t>Washington, D.C.</t>
  </si>
  <si>
    <t>San José</t>
  </si>
  <si>
    <t>Asuncion</t>
  </si>
  <si>
    <t>Bogota</t>
  </si>
  <si>
    <t>Brasilia</t>
  </si>
  <si>
    <t>Chisinau</t>
  </si>
  <si>
    <t>Lome</t>
  </si>
  <si>
    <t>Sao Tome</t>
  </si>
  <si>
    <t>Yaounde</t>
  </si>
  <si>
    <t>Nur-Sultan</t>
  </si>
  <si>
    <t>Kuwait City</t>
  </si>
  <si>
    <t>Bishkek</t>
  </si>
  <si>
    <t>Vientiane</t>
  </si>
  <si>
    <t>Beirut</t>
  </si>
  <si>
    <t>Kuala Lumpur</t>
  </si>
  <si>
    <t>Ulaanbaatar</t>
  </si>
  <si>
    <t>Naypyidaw</t>
  </si>
  <si>
    <t>Kathmandu</t>
  </si>
  <si>
    <t>Pyongyang</t>
  </si>
  <si>
    <t>Muscat</t>
  </si>
  <si>
    <t>Islamabad</t>
  </si>
  <si>
    <t>Manila</t>
  </si>
  <si>
    <t>Doha</t>
  </si>
  <si>
    <t>Riyadh</t>
  </si>
  <si>
    <t>Seoul</t>
  </si>
  <si>
    <t>Sri Jayawardenepura Kotte</t>
  </si>
  <si>
    <t>Damascus</t>
  </si>
  <si>
    <t>Taipei</t>
  </si>
  <si>
    <t>Dushanbe</t>
  </si>
  <si>
    <t>Bangkok</t>
  </si>
  <si>
    <t>Dili</t>
  </si>
  <si>
    <t>Ankara</t>
  </si>
  <si>
    <t>Ashgabat</t>
  </si>
  <si>
    <t>Abu Dhabi</t>
  </si>
  <si>
    <t>Tashkent</t>
  </si>
  <si>
    <t>Hanoi</t>
  </si>
  <si>
    <t>Sana'a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</si>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</sst>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4" formatCode="General&quot;m&quot;"/>
    <numFmt numFmtId="175" formatCode="#,##0\ &quot;m&quot;"/>
    <numFmt numFmtId="176" formatCode="#,##0.0\ &quot;m&quot;"/>
    <numFmt numFmtId="184" formatCode="0.00&quot;b&quot;"/>
    <numFmt numFmtId="191" formatCode="0.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 applyFill="1"/>
    <xf numFmtId="0" fontId="4" fillId="6" borderId="0" xfId="0" applyFont="1" applyFill="1"/>
    <xf numFmtId="0" fontId="4" fillId="5" borderId="0" xfId="0" applyFont="1" applyFill="1"/>
    <xf numFmtId="0" fontId="4" fillId="3" borderId="0" xfId="0" applyFont="1" applyFill="1"/>
    <xf numFmtId="175" fontId="0" fillId="0" borderId="0" xfId="0" applyNumberFormat="1" applyFill="1"/>
    <xf numFmtId="175" fontId="0" fillId="0" borderId="0" xfId="0" applyNumberFormat="1"/>
    <xf numFmtId="0" fontId="6" fillId="5" borderId="0" xfId="0" applyFont="1" applyFill="1"/>
    <xf numFmtId="0" fontId="0" fillId="0" borderId="0" xfId="0"/>
    <xf numFmtId="176" fontId="0" fillId="0" borderId="0" xfId="0" applyNumberFormat="1" applyFill="1"/>
    <xf numFmtId="10" fontId="0" fillId="0" borderId="0" xfId="1" applyNumberFormat="1" applyFont="1"/>
    <xf numFmtId="175" fontId="7" fillId="5" borderId="0" xfId="0" applyNumberFormat="1" applyFont="1" applyFill="1"/>
    <xf numFmtId="175" fontId="8" fillId="0" borderId="0" xfId="0" applyNumberFormat="1" applyFont="1" applyFill="1"/>
    <xf numFmtId="175" fontId="8" fillId="0" borderId="0" xfId="0" applyNumberFormat="1" applyFont="1"/>
    <xf numFmtId="0" fontId="0" fillId="2" borderId="0" xfId="0" applyFill="1"/>
    <xf numFmtId="14" fontId="0" fillId="0" borderId="0" xfId="0" applyNumberFormat="1" applyFill="1"/>
    <xf numFmtId="0" fontId="0" fillId="0" borderId="0" xfId="0"/>
    <xf numFmtId="14" fontId="0" fillId="0" borderId="0" xfId="0" applyNumberFormat="1"/>
    <xf numFmtId="184" fontId="0" fillId="0" borderId="0" xfId="0" applyNumberFormat="1"/>
    <xf numFmtId="0" fontId="6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174" fontId="10" fillId="0" borderId="0" xfId="0" applyNumberFormat="1" applyFont="1"/>
    <xf numFmtId="184" fontId="10" fillId="0" borderId="0" xfId="0" applyNumberFormat="1" applyFont="1"/>
    <xf numFmtId="10" fontId="10" fillId="0" borderId="0" xfId="1" applyNumberFormat="1" applyFont="1"/>
    <xf numFmtId="19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left" indent="1"/>
    </xf>
    <xf numFmtId="191" fontId="10" fillId="0" borderId="0" xfId="0" applyNumberFormat="1" applyFont="1"/>
    <xf numFmtId="175" fontId="9" fillId="0" borderId="0" xfId="0" applyNumberFormat="1" applyFont="1" applyFill="1"/>
    <xf numFmtId="191" fontId="10" fillId="0" borderId="0" xfId="0" applyNumberFormat="1" applyFont="1" applyFill="1"/>
    <xf numFmtId="0" fontId="2" fillId="7" borderId="0" xfId="0" applyFont="1" applyFill="1"/>
    <xf numFmtId="0" fontId="0" fillId="0" borderId="0" xfId="0" applyFont="1"/>
    <xf numFmtId="0" fontId="11" fillId="0" borderId="0" xfId="0" applyFont="1"/>
    <xf numFmtId="0" fontId="9" fillId="0" borderId="0" xfId="0" applyFont="1" applyFill="1"/>
  </cellXfs>
  <cellStyles count="2">
    <cellStyle name="Normal" xfId="0" builtinId="0"/>
    <cellStyle name="Percent" xfId="1" builtinId="5"/>
  </cellStyles>
  <dxfs count="13">
    <dxf>
      <font>
        <color rgb="FF00B050"/>
      </font>
      <fill>
        <patternFill patternType="none">
          <bgColor auto="1"/>
        </patternFill>
      </fill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75" formatCode="#,##0\ &quot;m&quot;"/>
    </dxf>
    <dxf>
      <numFmt numFmtId="1" formatCode="0"/>
    </dxf>
  </dxfs>
  <tableStyles count="0" defaultTableStyle="TableStyleMedium2" defaultPivotStyle="PivotStyleLight16"/>
  <colors>
    <mruColors>
      <color rgb="FFCC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1737644</xdr:colOff>
      <xdr:row>202</xdr:row>
      <xdr:rowOff>54428</xdr:rowOff>
    </xdr:from>
    <xdr:to>
      <xdr:col>2</xdr:col>
      <xdr:colOff>1367716</xdr:colOff>
      <xdr:row>210</xdr:row>
      <xdr:rowOff>155803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87EE9D-270D-41CF-90BB-310497D15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7644" y="2275114"/>
          <a:ext cx="3233243" cy="158183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at Mad" refreshedDate="45599.27094652778" createdVersion="8" refreshedVersion="8" minRefreshableVersion="3" recordCount="192" xr:uid="{877C69A6-E200-4269-BEE6-B2209A9E4295}">
  <cacheSource type="worksheet">
    <worksheetSource ref="A1:K193" sheet="most_recent_indicators"/>
  </cacheSource>
  <cacheFields count="9">
    <cacheField name="country_name" numFmtId="0">
      <sharedItems count="190">
        <s v="Algeria"/>
        <s v="Angola"/>
        <s v="Benin"/>
        <s v="Botswana"/>
        <s v="Burkina Faso"/>
        <s v="Burundi"/>
        <s v="Cabo Verde"/>
        <s v="Cameroon"/>
        <s v="Central African Republic"/>
        <s v="Chad"/>
        <s v="Comoros"/>
        <s v="Democratic Republic of the Congo"/>
        <s v="Republic of the Congo"/>
        <s v="Djibouti"/>
        <s v="Egypt"/>
        <s v="Equatorial Guinea"/>
        <s v="Eritrea"/>
        <s v="Eswatini"/>
        <s v="Ethiopia"/>
        <s v="Gabon"/>
        <s v="Gambia"/>
        <s v="Ghana"/>
        <s v="Guinea"/>
        <s v="Guinea-Bissau"/>
        <s v="Ivory Coast"/>
        <s v="Kenya"/>
        <s v="Lesotho"/>
        <s v="Liberia"/>
        <s v="Libya"/>
        <s v="Madagascar"/>
        <s v="Malawi"/>
        <s v="Mali"/>
        <s v="Mauritania"/>
        <s v="Mauritius"/>
        <s v="Morocco"/>
        <s v="Mozambique"/>
        <s v="Namibia"/>
        <s v="Niger"/>
        <s v="Nigeria"/>
        <s v="Rwanda"/>
        <s v="Sao Tome and Principe"/>
        <s v="Senegal"/>
        <s v="Seychelles"/>
        <s v="Sierra Leone"/>
        <s v="Somalia"/>
        <s v="South Africa"/>
        <s v="South Sudan"/>
        <s v="Sudan"/>
        <s v="Tanzania"/>
        <s v="Togo"/>
        <s v="Tunisia"/>
        <s v="Uganda"/>
        <s v="Zambia"/>
        <s v="Zimbabwe"/>
        <s v="Afghanistan"/>
        <s v="Armenia"/>
        <s v="Azerbaijan"/>
        <s v="Bahrain"/>
        <s v="Bangladesh"/>
        <s v="Bhutan"/>
        <s v="Brunei"/>
        <s v="Cambodia"/>
        <s v="China"/>
        <s v="Cyprus"/>
        <s v="Georgia"/>
        <s v="India"/>
        <s v="Indonesia"/>
        <s v="Iran"/>
        <s v="Iraq"/>
        <s v="Israel"/>
        <s v="Japan"/>
        <s v="Jordan"/>
        <s v="Kazakhstan"/>
        <s v="Kuwait"/>
        <s v="Kyrgyzstan"/>
        <s v="Laos"/>
        <s v="Lebanon"/>
        <s v="Malaysia"/>
        <s v="Maldives"/>
        <s v="Mongolia"/>
        <s v="Myanmar"/>
        <s v="Nepal"/>
        <s v="North Korea"/>
        <s v="Oman"/>
        <s v="Pakistan"/>
        <s v="Philippines"/>
        <s v="Qatar"/>
        <s v="Saudi Arabia"/>
        <s v="Singapore"/>
        <s v="South Korea"/>
        <s v="Sri Lanka"/>
        <s v="Syria"/>
        <s v="Taiwan"/>
        <s v="Tajikistan"/>
        <s v="Thailand"/>
        <s v="Timor-Leste"/>
        <s v="Turkey"/>
        <s v="Turkmenistan"/>
        <s v="United Arab Emirates"/>
        <s v="Uzbekistan"/>
        <s v="Vietnam"/>
        <s v="Yemen"/>
        <s v="Albania"/>
        <s v="Andorra"/>
        <s v="Austria"/>
        <s v="Belarus"/>
        <s v="Belgium"/>
        <s v="Bosnia and Herzegovina"/>
        <s v="Bulgaria"/>
        <s v="Croatia"/>
        <s v="Czech Republic"/>
        <s v="Denmark"/>
        <s v="Estonia"/>
        <s v="Finland"/>
        <s v="France"/>
        <s v="Germany"/>
        <s v="Greece"/>
        <s v="Hungary"/>
        <s v="Iceland"/>
        <s v="Ireland"/>
        <s v="Italy"/>
        <s v="Kosovo"/>
        <s v="Latvia"/>
        <s v="Liechtenstein"/>
        <s v="Lithuania"/>
        <s v="Luxembourg"/>
        <s v="Malta"/>
        <s v="Moldova"/>
        <s v="Monaco"/>
        <s v="Montenegro"/>
        <s v="Netherlands"/>
        <s v="North Macedonia"/>
        <s v="Norway"/>
        <s v="Poland"/>
        <s v="Portugal"/>
        <s v="Romania"/>
        <s v="Russia"/>
        <s v="San Marino"/>
        <s v="Serbia"/>
        <s v="Slovakia"/>
        <s v="Slovenia"/>
        <s v="Spain"/>
        <s v="Sweden"/>
        <s v="Switzerland"/>
        <s v="Ukraine"/>
        <s v="United Kingdom"/>
        <s v="Argentina"/>
        <s v="Bolivia"/>
        <s v="Brazil"/>
        <s v="Chile"/>
        <s v="Colombia"/>
        <s v="Ecuador"/>
        <s v="Guyana"/>
        <s v="Paraguay"/>
        <s v="Peru"/>
        <s v="Suriname"/>
        <s v="Uruguay"/>
        <s v="Venezuela"/>
        <s v="Australia"/>
        <s v="Fiji"/>
        <s v="Kiribati"/>
        <s v="Marshall Islands"/>
        <s v="Nauru"/>
        <s v="New Zealand"/>
        <s v="Palau"/>
        <s v="Papua New Guinea"/>
        <s v="Samoa"/>
        <s v="Solomon Islands"/>
        <s v="Tuvalu"/>
        <s v="Vanuatu"/>
        <s v="Antigua and Barbuda"/>
        <s v="Bahamas"/>
        <s v="Barbados"/>
        <s v="Belize"/>
        <s v="Canada"/>
        <s v="Costa Rica"/>
        <s v="Cuba"/>
        <s v="Dominica"/>
        <s v="Dominican Republic"/>
        <s v="El Salvador"/>
        <s v="Grenada"/>
        <s v="Guatemala"/>
        <s v="Haiti"/>
        <s v="Honduras"/>
        <s v="Jamaica"/>
        <s v="Mexico"/>
        <s v="Nicaragua"/>
        <s v="Panama"/>
        <s v="Trinidad and Tobago"/>
        <s v="United States"/>
      </sharedItems>
    </cacheField>
    <cacheField name="country_name_2" numFmtId="0">
      <sharedItems containsBlank="1"/>
    </cacheField>
    <cacheField name="continent" numFmtId="0">
      <sharedItems count="6">
        <s v="Africa"/>
        <s v="Asia"/>
        <s v="Europe"/>
        <s v="South America"/>
        <s v="Oceania"/>
        <s v="North America"/>
      </sharedItems>
    </cacheField>
    <cacheField name="country_code" numFmtId="0">
      <sharedItems/>
    </cacheField>
    <cacheField name="most_recent_GDP_USD" numFmtId="175">
      <sharedItems containsSemiMixedTypes="0" containsString="0" containsNumber="1" minValue="0" maxValue="27360935"/>
    </cacheField>
    <cacheField name="GDP_USD (2023)" numFmtId="175">
      <sharedItems containsSemiMixedTypes="0" containsString="0" containsNumber="1" minValue="0" maxValue="27360935"/>
    </cacheField>
    <cacheField name="GDP_USD (2022)" numFmtId="175">
      <sharedItems containsSemiMixedTypes="0" containsString="0" containsNumber="1" minValue="0" maxValue="25744108"/>
    </cacheField>
    <cacheField name="population_size" numFmtId="176">
      <sharedItems containsSemiMixedTypes="0" containsString="0" containsNumber="1" minValue="1.1396E-2" maxValue="1428.627663"/>
    </cacheField>
    <cacheField name="GDP_per_capita" numFmtId="191">
      <sharedItems containsSemiMixedTypes="0" containsString="0" containsNumber="1" minValue="0" maxValue="128259.40258328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m/>
    <x v="0"/>
    <s v="DZA"/>
    <n v="239899.49112774237"/>
    <n v="239899.49112774237"/>
    <n v="225560.2566217572"/>
    <n v="45.606479999999998"/>
    <n v="5260.206249807974"/>
  </r>
  <r>
    <x v="1"/>
    <m/>
    <x v="0"/>
    <s v="AGO"/>
    <n v="84722.957642375652"/>
    <n v="84722.957642375652"/>
    <n v="104399.74685340142"/>
    <n v="36.684201999999999"/>
    <n v="2309.521620297905"/>
  </r>
  <r>
    <x v="2"/>
    <m/>
    <x v="0"/>
    <s v="BEN"/>
    <n v="19673.284686002258"/>
    <n v="19673.284686002258"/>
    <n v="17425.418044290585"/>
    <n v="13.712828"/>
    <n v="1434.6628343914369"/>
  </r>
  <r>
    <x v="3"/>
    <m/>
    <x v="0"/>
    <s v="BWA"/>
    <n v="19395.765126312748"/>
    <n v="19395.765126312748"/>
    <n v="20321.958850036321"/>
    <n v="2.6753520000000002"/>
    <n v="7249.7993259626201"/>
  </r>
  <r>
    <x v="4"/>
    <m/>
    <x v="0"/>
    <s v="BFA"/>
    <n v="20324.617838967646"/>
    <n v="20324.617838967646"/>
    <n v="18820.219331226082"/>
    <n v="23.251484999999999"/>
    <n v="874.1212803813454"/>
  </r>
  <r>
    <x v="5"/>
    <m/>
    <x v="0"/>
    <s v="BDI"/>
    <n v="2642.1616689275384"/>
    <n v="2642.1616689275384"/>
    <n v="3338.7228276569053"/>
    <n v="13.238559"/>
    <n v="199.58076018149242"/>
  </r>
  <r>
    <x v="6"/>
    <m/>
    <x v="0"/>
    <s v="CPV"/>
    <n v="2587.2520763055991"/>
    <n v="2587.2520763055991"/>
    <n v="2303.7380201514816"/>
    <n v="0.59868200000000005"/>
    <n v="4321.5798642778618"/>
  </r>
  <r>
    <x v="7"/>
    <m/>
    <x v="0"/>
    <s v="CMR"/>
    <n v="47945.510090052856"/>
    <n v="47945.510090052856"/>
    <n v="43644.068310851013"/>
    <n v="28.647293000000001"/>
    <n v="1673.648888572224"/>
  </r>
  <r>
    <x v="8"/>
    <m/>
    <x v="0"/>
    <s v="CAF"/>
    <n v="2555.4920852483065"/>
    <n v="2555.4920852483065"/>
    <n v="2382.6186150169392"/>
    <n v="5.7423149999999996"/>
    <n v="445.02819598860503"/>
  </r>
  <r>
    <x v="9"/>
    <m/>
    <x v="0"/>
    <s v="TCD"/>
    <n v="13149.325358738261"/>
    <n v="13149.325358738261"/>
    <n v="12396.807590172994"/>
    <n v="18.278568"/>
    <n v="719.38487515752115"/>
  </r>
  <r>
    <x v="10"/>
    <m/>
    <x v="0"/>
    <s v="COM"/>
    <n v="1352.3809721566217"/>
    <n v="1352.3809721566217"/>
    <n v="1242.5194077760252"/>
    <n v="0.85207500000000003"/>
    <n v="1587.161895556872"/>
  </r>
  <r>
    <x v="11"/>
    <s v="Congo, Dem. Rep."/>
    <x v="0"/>
    <s v="COD"/>
    <n v="66383.287002996891"/>
    <n v="66383.287002996891"/>
    <n v="65801.547619597419"/>
    <n v="102.26280800000001"/>
    <n v="649.143987939358"/>
  </r>
  <r>
    <x v="12"/>
    <s v="Congo, Rep."/>
    <x v="0"/>
    <s v="COG"/>
    <n v="15321.055818326313"/>
    <n v="15321.055818326313"/>
    <n v="15817.030156945892"/>
    <n v="6.1068689999999997"/>
    <n v="2508.8233951516422"/>
  </r>
  <r>
    <x v="13"/>
    <m/>
    <x v="0"/>
    <s v="DJI"/>
    <n v="4098.5305135577673"/>
    <n v="4098.5305135577673"/>
    <n v="3674.298479076755"/>
    <n v="1.136455"/>
    <n v="3606.4168960123957"/>
  </r>
  <r>
    <x v="14"/>
    <s v="Egypt, Arab Rep."/>
    <x v="0"/>
    <s v="EGY"/>
    <n v="395926.07516300579"/>
    <n v="395926.07516300579"/>
    <n v="476747.72036474163"/>
    <n v="112.716598"/>
    <n v="3512.5800652979765"/>
  </r>
  <r>
    <x v="15"/>
    <m/>
    <x v="0"/>
    <s v="GNQ"/>
    <n v="12116.922539411173"/>
    <n v="12116.922539411173"/>
    <n v="13486.788878975691"/>
    <n v="1.7146710000000001"/>
    <n v="7066.6165925773357"/>
  </r>
  <r>
    <x v="16"/>
    <m/>
    <x v="0"/>
    <s v="ERI"/>
    <n v="0"/>
    <n v="0"/>
    <n v="0"/>
    <n v="3.748901"/>
    <n v="0"/>
  </r>
  <r>
    <x v="17"/>
    <m/>
    <x v="0"/>
    <s v="SWZ"/>
    <n v="4597.8558450427581"/>
    <n v="4597.8558450427581"/>
    <n v="4790.9227887086408"/>
    <n v="1.2108220000000001"/>
    <n v="3797.3012094616365"/>
  </r>
  <r>
    <x v="18"/>
    <m/>
    <x v="0"/>
    <s v="ETH"/>
    <n v="163697.92759398237"/>
    <n v="163697.92759398237"/>
    <n v="126772.70304770143"/>
    <n v="126.52706000000001"/>
    <n v="1293.7780075976029"/>
  </r>
  <r>
    <x v="19"/>
    <m/>
    <x v="0"/>
    <s v="GAB"/>
    <n v="20516.134388660783"/>
    <n v="20516.134388660783"/>
    <n v="21071.739227942158"/>
    <n v="2.436566"/>
    <n v="8420.1020570182718"/>
  </r>
  <r>
    <x v="20"/>
    <s v="Gambia, The"/>
    <x v="0"/>
    <s v="GMB"/>
    <n v="2339.904156792144"/>
    <n v="2339.904156792144"/>
    <n v="2175.0997899782924"/>
    <n v="2.7731680000000001"/>
    <n v="843.7657425702821"/>
  </r>
  <r>
    <x v="21"/>
    <m/>
    <x v="0"/>
    <s v="GHA"/>
    <n v="76370.394412416266"/>
    <n v="76370.394412416266"/>
    <n v="74263.364041874185"/>
    <n v="34.121985000000002"/>
    <n v="2238.1580207721286"/>
  </r>
  <r>
    <x v="22"/>
    <m/>
    <x v="0"/>
    <s v="GIN"/>
    <n v="23612.295818096096"/>
    <n v="23612.295818096096"/>
    <n v="20999.229260499455"/>
    <n v="14.190612"/>
    <n v="1663.9378074811782"/>
  </r>
  <r>
    <x v="23"/>
    <m/>
    <x v="0"/>
    <s v="GNB"/>
    <n v="1966.4614003583265"/>
    <n v="1966.4614003583265"/>
    <n v="1714.1665264457347"/>
    <n v="2.1508419999999999"/>
    <n v="914.27515380410398"/>
  </r>
  <r>
    <x v="24"/>
    <s v="Cote d'Ivoire"/>
    <x v="0"/>
    <s v="CIV"/>
    <n v="78788.828906863448"/>
    <n v="78788.828906863448"/>
    <n v="70173.140101431476"/>
    <n v="28.873034000000001"/>
    <n v="2728.8032462007091"/>
  </r>
  <r>
    <x v="25"/>
    <m/>
    <x v="0"/>
    <s v="KEN"/>
    <n v="107440.57583804752"/>
    <n v="107440.57583804752"/>
    <n v="113419.82611390314"/>
    <n v="55.100586"/>
    <n v="1949.8989690971257"/>
  </r>
  <r>
    <x v="26"/>
    <m/>
    <x v="0"/>
    <s v="LSO"/>
    <n v="2046.0390244585401"/>
    <n v="2046.0390244585401"/>
    <n v="2289.355249401483"/>
    <n v="2.3303180000000001"/>
    <n v="878.00850547373363"/>
  </r>
  <r>
    <x v="27"/>
    <m/>
    <x v="0"/>
    <s v="LBR"/>
    <n v="4332"/>
    <n v="4332"/>
    <n v="4001.047"/>
    <n v="5.4183770000000004"/>
    <n v="799.50140051162919"/>
  </r>
  <r>
    <x v="28"/>
    <m/>
    <x v="0"/>
    <s v="LBY"/>
    <n v="50491.722445777297"/>
    <n v="50491.722445777297"/>
    <n v="55938.727098017429"/>
    <n v="6.888388"/>
    <n v="7329.9765410684322"/>
  </r>
  <r>
    <x v="29"/>
    <m/>
    <x v="0"/>
    <s v="MDG"/>
    <n v="16031.702914919531"/>
    <n v="16031.702914919531"/>
    <n v="15302.510500052753"/>
    <n v="30.325731999999999"/>
    <n v="528.65015475700739"/>
  </r>
  <r>
    <x v="30"/>
    <m/>
    <x v="0"/>
    <s v="MWI"/>
    <n v="14084.341062367504"/>
    <n v="14084.341062367504"/>
    <n v="13129.458325737931"/>
    <n v="20.931750999999998"/>
    <n v="672.86970222259504"/>
  </r>
  <r>
    <x v="31"/>
    <m/>
    <x v="0"/>
    <s v="MLI"/>
    <n v="20904.898296250143"/>
    <n v="20904.898296250143"/>
    <n v="18780.322203758398"/>
    <n v="23.293697999999999"/>
    <n v="897.4486702905715"/>
  </r>
  <r>
    <x v="32"/>
    <m/>
    <x v="0"/>
    <s v="MRT"/>
    <n v="10452.57706275806"/>
    <n v="10452.57706275806"/>
    <n v="9744.0395145564635"/>
    <n v="4.8629889999999998"/>
    <n v="2149.4140872533458"/>
  </r>
  <r>
    <x v="33"/>
    <m/>
    <x v="0"/>
    <s v="MUS"/>
    <n v="14397.127281382942"/>
    <n v="14397.127281382942"/>
    <n v="12927.979286045298"/>
    <n v="1.2610410000000001"/>
    <n v="11416.858992993044"/>
  </r>
  <r>
    <x v="34"/>
    <m/>
    <x v="0"/>
    <s v="MAR"/>
    <n v="141109.37320941436"/>
    <n v="141109.37320941436"/>
    <n v="130912.55882983979"/>
    <n v="37.840043999999999"/>
    <n v="3729.1017211664544"/>
  </r>
  <r>
    <x v="35"/>
    <m/>
    <x v="0"/>
    <s v="MOZ"/>
    <n v="20624.597846549506"/>
    <n v="20624.597846549506"/>
    <n v="18406.835494946816"/>
    <n v="33.897354"/>
    <n v="608.44270755025616"/>
  </r>
  <r>
    <x v="36"/>
    <m/>
    <x v="0"/>
    <s v="NAM"/>
    <n v="12351.024843746696"/>
    <n v="12351.024843746696"/>
    <n v="12567.271004676122"/>
    <n v="2.6041720000000002"/>
    <n v="4742.7838267774541"/>
  </r>
  <r>
    <x v="37"/>
    <m/>
    <x v="0"/>
    <s v="NER"/>
    <n v="16819.170420565319"/>
    <n v="16819.170420565319"/>
    <n v="15433.852712296335"/>
    <n v="27.202843000000001"/>
    <n v="618.28722904313042"/>
  </r>
  <r>
    <x v="38"/>
    <m/>
    <x v="0"/>
    <s v="NGA"/>
    <n v="362814.95169607276"/>
    <n v="362814.95169607276"/>
    <n v="472624.59692593827"/>
    <n v="223.804632"/>
    <n v="1621.1235149774413"/>
  </r>
  <r>
    <x v="39"/>
    <m/>
    <x v="0"/>
    <s v="RWA"/>
    <n v="14097.76864766952"/>
    <n v="14097.76864766952"/>
    <n v="13316.160803518715"/>
    <n v="14.094683"/>
    <n v="1000.218922814335"/>
  </r>
  <r>
    <x v="40"/>
    <m/>
    <x v="0"/>
    <s v="STP"/>
    <n v="603.24074895420665"/>
    <n v="603.24074895420665"/>
    <n v="542.68697645758721"/>
    <n v="0.23185600000000001"/>
    <n v="2601.7905465211452"/>
  </r>
  <r>
    <x v="41"/>
    <m/>
    <x v="0"/>
    <s v="SEN"/>
    <n v="31013.986429186058"/>
    <n v="31013.986429186058"/>
    <n v="27619.479059613055"/>
    <n v="17.763162999999999"/>
    <n v="1745.9720675414655"/>
  </r>
  <r>
    <x v="42"/>
    <m/>
    <x v="0"/>
    <s v="SYC"/>
    <n v="2141.4501711393214"/>
    <n v="2141.4501711393214"/>
    <n v="2057.9685198309089"/>
    <n v="0.119773"/>
    <n v="17879.239654507455"/>
  </r>
  <r>
    <x v="43"/>
    <m/>
    <x v="0"/>
    <s v="SLE"/>
    <n v="3809.8322369595935"/>
    <n v="3809.8322369595935"/>
    <n v="4094.5638594355637"/>
    <n v="8.7910920000000008"/>
    <n v="433.3741743300597"/>
  </r>
  <r>
    <x v="44"/>
    <m/>
    <x v="0"/>
    <s v="SOM"/>
    <n v="11679.800110152268"/>
    <n v="11679.800110152268"/>
    <n v="10419.541202039101"/>
    <n v="18.143377999999998"/>
    <n v="643.75002880677835"/>
  </r>
  <r>
    <x v="45"/>
    <m/>
    <x v="0"/>
    <s v="ZAF"/>
    <n v="377781.60098587308"/>
    <n v="377781.60098587308"/>
    <n v="405270.85009873833"/>
    <n v="60.414495000000002"/>
    <n v="6253.1616127201441"/>
  </r>
  <r>
    <x v="46"/>
    <m/>
    <x v="0"/>
    <s v="SSD"/>
    <n v="0"/>
    <n v="0"/>
    <n v="0"/>
    <n v="11.088796"/>
    <n v="0"/>
  </r>
  <r>
    <x v="47"/>
    <m/>
    <x v="0"/>
    <s v="SDN"/>
    <n v="109327.02358873239"/>
    <n v="109327.02358873239"/>
    <n v="51666.875363096296"/>
    <n v="48.109006000000001"/>
    <n v="2272.4856046440118"/>
  </r>
  <r>
    <x v="48"/>
    <m/>
    <x v="0"/>
    <s v="TZA"/>
    <n v="79158.286333523982"/>
    <n v="79158.286333523982"/>
    <n v="75769.97450501057"/>
    <n v="67.438106000000005"/>
    <n v="1173.7916591774385"/>
  </r>
  <r>
    <x v="49"/>
    <m/>
    <x v="0"/>
    <s v="TGO"/>
    <n v="9171.2618350626417"/>
    <n v="9171.2618350626417"/>
    <n v="8169.476148956921"/>
    <n v="9.0537989999999997"/>
    <n v="1012.9738726321009"/>
  </r>
  <r>
    <x v="50"/>
    <m/>
    <x v="0"/>
    <s v="TUN"/>
    <n v="48529.595416653261"/>
    <n v="48529.595416653261"/>
    <n v="44579.761022899285"/>
    <n v="12.458223"/>
    <n v="3895.3866387407948"/>
  </r>
  <r>
    <x v="51"/>
    <m/>
    <x v="0"/>
    <s v="UGA"/>
    <n v="49272.882213623001"/>
    <n v="49272.882213623001"/>
    <n v="45565.333216414154"/>
    <n v="48.582334000000003"/>
    <n v="1014.2139777315556"/>
  </r>
  <r>
    <x v="52"/>
    <m/>
    <x v="0"/>
    <s v="ZMB"/>
    <n v="28162.630953928499"/>
    <n v="28162.630953928499"/>
    <n v="29163.782140485833"/>
    <n v="20.569737"/>
    <n v="1369.1293648493659"/>
  </r>
  <r>
    <x v="53"/>
    <m/>
    <x v="0"/>
    <s v="ZWE"/>
    <n v="26538.273498846142"/>
    <n v="26538.273498846142"/>
    <n v="27366.627153095415"/>
    <n v="16.665409"/>
    <n v="1592.4165736854188"/>
  </r>
  <r>
    <x v="54"/>
    <m/>
    <x v="1"/>
    <s v="AFG"/>
    <n v="14502.158192090395"/>
    <n v="0"/>
    <n v="14502.158192090395"/>
    <n v="42.239854000000001"/>
    <n v="0"/>
  </r>
  <r>
    <x v="55"/>
    <m/>
    <x v="1"/>
    <s v="ARM"/>
    <n v="24212.134631064004"/>
    <n v="24212.134631064004"/>
    <n v="19513.474648242936"/>
    <n v="2.7779699999999998"/>
    <n v="8715.7653362217752"/>
  </r>
  <r>
    <x v="56"/>
    <m/>
    <x v="1"/>
    <s v="AZE"/>
    <n v="72356.176470588238"/>
    <n v="72356.176470588238"/>
    <n v="78807.470588235301"/>
    <n v="10.112555"/>
    <n v="7155.0836035589655"/>
  </r>
  <r>
    <x v="57"/>
    <m/>
    <x v="1"/>
    <s v="BHR"/>
    <n v="43205"/>
    <n v="43205"/>
    <n v="44383.297872340423"/>
    <n v="1.485509"/>
    <n v="29084.307129744753"/>
  </r>
  <r>
    <x v="58"/>
    <m/>
    <x v="1"/>
    <s v="BGD"/>
    <n v="437415.33104099432"/>
    <n v="437415.33104099432"/>
    <n v="460131.68890930119"/>
    <n v="172.954319"/>
    <n v="2529.0801268801752"/>
  </r>
  <r>
    <x v="59"/>
    <m/>
    <x v="1"/>
    <s v="BTN"/>
    <n v="2898.2277132231538"/>
    <n v="0"/>
    <n v="2898.2277132231538"/>
    <n v="0.78742400000000001"/>
    <n v="0"/>
  </r>
  <r>
    <x v="60"/>
    <s v="Brunei Darussalam"/>
    <x v="1"/>
    <s v="BRN"/>
    <n v="15128.292953509841"/>
    <n v="15128.292953509841"/>
    <n v="16681.536466718298"/>
    <n v="0.45252399999999998"/>
    <n v="33430.918478378699"/>
  </r>
  <r>
    <x v="61"/>
    <m/>
    <x v="1"/>
    <s v="KHM"/>
    <n v="31772.759998857127"/>
    <n v="31772.759998857127"/>
    <n v="29504.829319316876"/>
    <n v="16.944825999999999"/>
    <n v="1875.0714819294769"/>
  </r>
  <r>
    <x v="62"/>
    <m/>
    <x v="1"/>
    <s v="CHN"/>
    <n v="17794781.986104459"/>
    <n v="17794781.986104459"/>
    <n v="17881783.387000866"/>
    <n v="1410.71"/>
    <n v="12614.060994892259"/>
  </r>
  <r>
    <x v="63"/>
    <m/>
    <x v="1"/>
    <s v="CYP"/>
    <n v="32229.622669195112"/>
    <n v="32229.622669195112"/>
    <n v="29250.532020074577"/>
    <n v="1.260138"/>
    <n v="25576.264400561773"/>
  </r>
  <r>
    <x v="64"/>
    <m/>
    <x v="1"/>
    <s v="GEO"/>
    <n v="30535.530479022662"/>
    <n v="30535.530479022662"/>
    <n v="24984.568959604967"/>
    <n v="3.7603650000000002"/>
    <n v="8120.3634431824203"/>
  </r>
  <r>
    <x v="65"/>
    <m/>
    <x v="1"/>
    <s v="IND"/>
    <n v="3549918.9187775319"/>
    <n v="3549918.9187775319"/>
    <n v="3353470.4968859479"/>
    <n v="1428.627663"/>
    <n v="2484.8454294403032"/>
  </r>
  <r>
    <x v="66"/>
    <m/>
    <x v="1"/>
    <s v="IDN"/>
    <n v="1371171.152331155"/>
    <n v="1371171.152331155"/>
    <n v="1319076.2673101621"/>
    <n v="277.53412200000002"/>
    <n v="4940.5498050115611"/>
  </r>
  <r>
    <x v="67"/>
    <s v="Iran, Islamic Rep."/>
    <x v="1"/>
    <s v="IRN"/>
    <n v="401504.51471871819"/>
    <n v="401504.51471871819"/>
    <n v="413394.56760355184"/>
    <n v="89.172766999999993"/>
    <n v="4502.5463291805017"/>
  </r>
  <r>
    <x v="68"/>
    <m/>
    <x v="1"/>
    <s v="IRQ"/>
    <n v="250842.78213946417"/>
    <n v="250842.78213946417"/>
    <n v="286640.34096551721"/>
    <n v="45.504559999999998"/>
    <n v="5512.4757197842191"/>
  </r>
  <r>
    <x v="69"/>
    <m/>
    <x v="1"/>
    <s v="ISR"/>
    <n v="509901.49570210325"/>
    <n v="509901.49570210325"/>
    <n v="525002.44765277347"/>
    <n v="9.7567000000000004"/>
    <n v="52261.676150963256"/>
  </r>
  <r>
    <x v="70"/>
    <m/>
    <x v="1"/>
    <s v="JPN"/>
    <n v="4212945.1597814029"/>
    <n v="4212945.1597814029"/>
    <n v="4256410.7607237501"/>
    <n v="124.51665"/>
    <n v="33834.392105645333"/>
  </r>
  <r>
    <x v="71"/>
    <m/>
    <x v="1"/>
    <s v="JOR"/>
    <n v="50813.642348674643"/>
    <n v="50813.642348674643"/>
    <n v="48653.381830985913"/>
    <n v="11.337052"/>
    <n v="4482.0860263033674"/>
  </r>
  <r>
    <x v="72"/>
    <m/>
    <x v="1"/>
    <s v="KAZ"/>
    <n v="261421.12108557209"/>
    <n v="261421.12108557209"/>
    <n v="225496.3289254941"/>
    <n v="19.900176999999999"/>
    <n v="13136.622909714426"/>
  </r>
  <r>
    <x v="73"/>
    <m/>
    <x v="1"/>
    <s v="KWT"/>
    <n v="161772.22195094163"/>
    <n v="161772.22195094163"/>
    <n v="182809.48240092437"/>
    <n v="4.3101079999999996"/>
    <n v="37533.217717732747"/>
  </r>
  <r>
    <x v="74"/>
    <s v="Kyrgyz Republic"/>
    <x v="1"/>
    <s v="KGZ"/>
    <n v="13987.627908838138"/>
    <n v="13987.627908838138"/>
    <n v="12134.931017946526"/>
    <n v="7.1007999999999996"/>
    <n v="1969.8664810779262"/>
  </r>
  <r>
    <x v="75"/>
    <s v="Lao PDR"/>
    <x v="1"/>
    <s v="LAO"/>
    <n v="15843.155731255179"/>
    <n v="15843.155731255179"/>
    <n v="15468.785203753174"/>
    <n v="7.6337789999999996"/>
    <n v="2075.4014140644076"/>
  </r>
  <r>
    <x v="76"/>
    <m/>
    <x v="1"/>
    <s v="LBN"/>
    <n v="20992.421948808085"/>
    <n v="0"/>
    <n v="20992.421948808085"/>
    <n v="5.3539300000000001"/>
    <n v="0"/>
  </r>
  <r>
    <x v="77"/>
    <m/>
    <x v="1"/>
    <s v="MYS"/>
    <n v="399648.82854650426"/>
    <n v="399648.82854650426"/>
    <n v="407027.45171461598"/>
    <n v="34.308525000000003"/>
    <n v="11648.674157414353"/>
  </r>
  <r>
    <x v="78"/>
    <m/>
    <x v="1"/>
    <s v="MDV"/>
    <n v="6600"/>
    <n v="6600"/>
    <n v="6170.6387463137626"/>
    <n v="0.52102099999999996"/>
    <n v="12667.435669579538"/>
  </r>
  <r>
    <x v="79"/>
    <m/>
    <x v="1"/>
    <s v="MNG"/>
    <n v="19872.180369627498"/>
    <n v="19872.180369627498"/>
    <n v="17146.471713748026"/>
    <n v="3.4471569999999998"/>
    <n v="5764.8028127606312"/>
  </r>
  <r>
    <x v="80"/>
    <m/>
    <x v="1"/>
    <s v="MMR"/>
    <n v="64815.031669095246"/>
    <n v="64815.031669095246"/>
    <n v="62253.049891644943"/>
    <n v="54.577997000000003"/>
    <n v="1187.5670642346081"/>
  </r>
  <r>
    <x v="81"/>
    <m/>
    <x v="1"/>
    <s v="NPL"/>
    <n v="40908.073366845521"/>
    <n v="40908.073366845521"/>
    <n v="41182.939600670019"/>
    <n v="30.89659"/>
    <n v="1324.0319843337249"/>
  </r>
  <r>
    <x v="82"/>
    <s v="Korea, Dem. People's Rep."/>
    <x v="1"/>
    <s v="PRK"/>
    <n v="0"/>
    <n v="0"/>
    <n v="0"/>
    <n v="26.160820999999999"/>
    <n v="0"/>
  </r>
  <r>
    <x v="83"/>
    <m/>
    <x v="1"/>
    <s v="OMN"/>
    <n v="108192.45773732119"/>
    <n v="108192.45773732119"/>
    <n v="114667.36020806243"/>
    <n v="4.6443839999999996"/>
    <n v="23295.329959219824"/>
  </r>
  <r>
    <x v="84"/>
    <m/>
    <x v="1"/>
    <s v="PAK"/>
    <n v="338368.45531787578"/>
    <n v="338368.45531787578"/>
    <n v="374787.95888230775"/>
    <n v="240.485658"/>
    <n v="1407.0213505949523"/>
  </r>
  <r>
    <x v="85"/>
    <m/>
    <x v="1"/>
    <s v="PHL"/>
    <n v="437146.37272994244"/>
    <n v="437146.37272994244"/>
    <n v="404353.36960463109"/>
    <n v="117.337368"/>
    <n v="3725.5512048808055"/>
  </r>
  <r>
    <x v="86"/>
    <m/>
    <x v="1"/>
    <s v="QAT"/>
    <n v="235770.4037349"/>
    <n v="0"/>
    <n v="235770.4037349"/>
    <n v="2.7163909999999998"/>
    <n v="0"/>
  </r>
  <r>
    <x v="87"/>
    <m/>
    <x v="1"/>
    <s v="SAU"/>
    <n v="1067582.9333333333"/>
    <n v="1067582.9333333333"/>
    <n v="1108571.4666666668"/>
    <n v="36.947024999999996"/>
    <n v="28894.963351807986"/>
  </r>
  <r>
    <x v="88"/>
    <m/>
    <x v="1"/>
    <s v="SGP"/>
    <n v="501427.50008005853"/>
    <n v="501427.50008005853"/>
    <n v="498474.5409877802"/>
    <n v="5.9176479999999998"/>
    <n v="84734.25592060537"/>
  </r>
  <r>
    <x v="89"/>
    <s v="Korea, Rep."/>
    <x v="1"/>
    <s v="KOR"/>
    <n v="1712792.8542023688"/>
    <n v="1712792.8542023688"/>
    <n v="1673916.5117997087"/>
    <n v="51.712618999999997"/>
    <n v="33121.371288550843"/>
  </r>
  <r>
    <x v="90"/>
    <m/>
    <x v="1"/>
    <s v="LKA"/>
    <n v="84356.860421129953"/>
    <n v="84356.860421129953"/>
    <n v="74144.875098058663"/>
    <n v="22.036999999999999"/>
    <n v="3827.9648056055703"/>
  </r>
  <r>
    <x v="91"/>
    <s v="Syrian Arab Republic"/>
    <x v="1"/>
    <s v="SYR"/>
    <n v="0"/>
    <n v="0"/>
    <n v="0"/>
    <n v="23.227014"/>
    <n v="0"/>
  </r>
  <r>
    <x v="92"/>
    <m/>
    <x v="1"/>
    <s v="ROC"/>
    <n v="751000"/>
    <n v="751000"/>
    <n v="0"/>
    <n v="23.35"/>
    <n v="32162.740899357599"/>
  </r>
  <r>
    <x v="93"/>
    <m/>
    <x v="1"/>
    <s v="TJK"/>
    <n v="12060.602008847782"/>
    <n v="12060.602008847782"/>
    <n v="10713.525200399781"/>
    <n v="10.143542999999999"/>
    <n v="1188.9930381177251"/>
  </r>
  <r>
    <x v="94"/>
    <m/>
    <x v="1"/>
    <s v="THA"/>
    <n v="514944.99383357755"/>
    <n v="514944.99383357755"/>
    <n v="495645.21097275068"/>
    <n v="71.801278999999994"/>
    <n v="7171.808093189783"/>
  </r>
  <r>
    <x v="95"/>
    <m/>
    <x v="1"/>
    <s v="TLS"/>
    <n v="2243.1429084616102"/>
    <n v="2243.1429084616102"/>
    <n v="3204.7530000000002"/>
    <n v="1.3605959999999999"/>
    <n v="1648.6472902034184"/>
  </r>
  <r>
    <x v="96"/>
    <s v="Turkiye"/>
    <x v="1"/>
    <s v="TUR"/>
    <n v="1108022.3732595111"/>
    <n v="1108022.3732595111"/>
    <n v="907118.43595268787"/>
    <n v="85.325999999999993"/>
    <n v="12985.753149796206"/>
  </r>
  <r>
    <x v="97"/>
    <m/>
    <x v="1"/>
    <s v="TKM"/>
    <n v="59887.334844065139"/>
    <n v="59887.334844065139"/>
    <n v="56542.857142857138"/>
    <n v="6.5160999999999998"/>
    <n v="9190.6715434178641"/>
  </r>
  <r>
    <x v="98"/>
    <m/>
    <x v="1"/>
    <s v="ARE"/>
    <n v="504173.45132743364"/>
    <n v="504173.45132743364"/>
    <n v="507063.96827774"/>
    <n v="9.5168710000000001"/>
    <n v="52976.808378240457"/>
  </r>
  <r>
    <x v="99"/>
    <m/>
    <x v="1"/>
    <s v="UZB"/>
    <n v="90889.149306731269"/>
    <n v="90889.149306731269"/>
    <n v="81140.823252416376"/>
    <n v="36.412350000000004"/>
    <n v="2496.1077575803611"/>
  </r>
  <r>
    <x v="100"/>
    <s v="Viet Nam"/>
    <x v="1"/>
    <s v="VNM"/>
    <n v="429716.96904959279"/>
    <n v="429716.96904959279"/>
    <n v="410324.02888332529"/>
    <n v="98.858949999999993"/>
    <n v="4346.7684923782099"/>
  </r>
  <r>
    <x v="101"/>
    <s v="Yemen, Rep."/>
    <x v="1"/>
    <s v="YEM"/>
    <n v="0"/>
    <n v="0"/>
    <n v="0"/>
    <n v="34.449824999999997"/>
    <n v="0"/>
  </r>
  <r>
    <x v="102"/>
    <m/>
    <x v="2"/>
    <s v="ALB"/>
    <n v="22977.677860797856"/>
    <n v="22977.677860797856"/>
    <n v="18916.37886054883"/>
    <n v="2.7459720000000001"/>
    <n v="8367.7757314342089"/>
  </r>
  <r>
    <x v="103"/>
    <m/>
    <x v="2"/>
    <s v="AND"/>
    <n v="3727.6735930192158"/>
    <n v="3727.6735930192158"/>
    <n v="3380.6020428428346"/>
    <n v="8.0088000000000006E-2"/>
    <n v="46544.720719948251"/>
  </r>
  <r>
    <x v="104"/>
    <m/>
    <x v="2"/>
    <s v="AUT"/>
    <n v="516034.14411595033"/>
    <n v="516034.14411595033"/>
    <n v="470941.92675074114"/>
    <n v="9.1323830000000008"/>
    <n v="56505.968279686727"/>
  </r>
  <r>
    <x v="105"/>
    <m/>
    <x v="2"/>
    <s v="BLR"/>
    <n v="71857.382745606592"/>
    <n v="71857.382745606592"/>
    <n v="73775.179924603028"/>
    <n v="9.1782979999999998"/>
    <n v="7829.0531366062196"/>
  </r>
  <r>
    <x v="106"/>
    <m/>
    <x v="2"/>
    <s v="BEL"/>
    <n v="632216.57707510924"/>
    <n v="632216.57707510924"/>
    <n v="583613.98201926297"/>
    <n v="11.822592"/>
    <n v="53475.293495293525"/>
  </r>
  <r>
    <x v="107"/>
    <m/>
    <x v="2"/>
    <s v="BIH"/>
    <n v="27054.889362885206"/>
    <n v="27054.889362885206"/>
    <n v="24534.66363617784"/>
    <n v="3.2108469999999998"/>
    <n v="8426.0911101915499"/>
  </r>
  <r>
    <x v="108"/>
    <m/>
    <x v="2"/>
    <s v="BGR"/>
    <n v="101584.38467278588"/>
    <n v="101584.38467278588"/>
    <n v="90346.169914934857"/>
    <n v="6.4303699999999999"/>
    <n v="15797.595577359603"/>
  </r>
  <r>
    <x v="109"/>
    <m/>
    <x v="2"/>
    <s v="HRV"/>
    <n v="82688.842717392588"/>
    <n v="82688.842717392588"/>
    <n v="71997.070660483456"/>
    <n v="3.8532000000000002"/>
    <n v="21459.784780803639"/>
  </r>
  <r>
    <x v="63"/>
    <m/>
    <x v="2"/>
    <s v="CYP"/>
    <n v="32229.622669195112"/>
    <n v="32229.622669195112"/>
    <n v="29250.532020074577"/>
    <n v="1.260138"/>
    <n v="25576.264400561773"/>
  </r>
  <r>
    <x v="110"/>
    <s v="Czechia"/>
    <x v="2"/>
    <s v="CZE"/>
    <n v="330858.33987168607"/>
    <n v="330858.33987168607"/>
    <n v="290565.65483580937"/>
    <n v="10.873689000000001"/>
    <n v="30427.423468860114"/>
  </r>
  <r>
    <x v="111"/>
    <m/>
    <x v="2"/>
    <s v="DNK"/>
    <n v="404198.75753797416"/>
    <n v="404198.75753797416"/>
    <n v="400167.19694870739"/>
    <n v="5.9469519999999996"/>
    <n v="67967.381868556229"/>
  </r>
  <r>
    <x v="112"/>
    <m/>
    <x v="2"/>
    <s v="EST"/>
    <n v="40744.848827953661"/>
    <n v="40744.848827953661"/>
    <n v="37921.480881542942"/>
    <n v="1.366188"/>
    <n v="29823.749606901583"/>
  </r>
  <r>
    <x v="113"/>
    <m/>
    <x v="2"/>
    <s v="FIN"/>
    <n v="300187.20269608375"/>
    <n v="300187.20269608375"/>
    <n v="281887.43079572095"/>
    <n v="5.5842640000000001"/>
    <n v="53755.911736279617"/>
  </r>
  <r>
    <x v="114"/>
    <m/>
    <x v="2"/>
    <s v="FRA"/>
    <n v="3030904.0896078963"/>
    <n v="3030904.0896078963"/>
    <n v="2779092.236505847"/>
    <n v="68.170227999999994"/>
    <n v="44460.817845700862"/>
  </r>
  <r>
    <x v="64"/>
    <m/>
    <x v="2"/>
    <s v="GEO"/>
    <n v="30535.530479022662"/>
    <n v="30535.530479022662"/>
    <n v="24984.568959604967"/>
    <n v="3.7603650000000002"/>
    <n v="8120.3634431824203"/>
  </r>
  <r>
    <x v="115"/>
    <m/>
    <x v="2"/>
    <s v="DEU"/>
    <n v="4456081.016705961"/>
    <n v="4456081.016705961"/>
    <n v="4082469.4907976813"/>
    <n v="84.482266999999993"/>
    <n v="52745.755706413052"/>
  </r>
  <r>
    <x v="116"/>
    <m/>
    <x v="2"/>
    <s v="GRC"/>
    <n v="238206.31263252773"/>
    <n v="238206.31263252773"/>
    <n v="217581.32451205922"/>
    <n v="10.361295"/>
    <n v="22990.013568046052"/>
  </r>
  <r>
    <x v="117"/>
    <m/>
    <x v="2"/>
    <s v="HUN"/>
    <n v="212388.90645872394"/>
    <n v="212388.90645872394"/>
    <n v="177006.12862462693"/>
    <n v="9.5898719999999997"/>
    <n v="22147.209729047889"/>
  </r>
  <r>
    <x v="118"/>
    <m/>
    <x v="2"/>
    <s v="ISL"/>
    <n v="31020.032583197215"/>
    <n v="31020.032583197215"/>
    <n v="28701.830401683696"/>
    <n v="0.39360000000000001"/>
    <n v="78811.058392269348"/>
  </r>
  <r>
    <x v="119"/>
    <m/>
    <x v="2"/>
    <s v="IRL"/>
    <n v="545629.45040373516"/>
    <n v="545629.45040373516"/>
    <n v="533140.0118382764"/>
    <n v="5.2623819999999997"/>
    <n v="103684.8808018375"/>
  </r>
  <r>
    <x v="120"/>
    <m/>
    <x v="2"/>
    <s v="ITA"/>
    <n v="2254851.2127318047"/>
    <n v="2254851.2127318047"/>
    <n v="2066972.0965537047"/>
    <n v="58.761145999999997"/>
    <n v="38373.166049753432"/>
  </r>
  <r>
    <x v="121"/>
    <m/>
    <x v="2"/>
    <s v="XKX"/>
    <n v="10438.351483167697"/>
    <n v="10438.351483167697"/>
    <n v="9354.9030618897996"/>
    <n v="1.7563740000000001"/>
    <n v="5943.1257142087597"/>
  </r>
  <r>
    <x v="122"/>
    <m/>
    <x v="2"/>
    <s v="LVA"/>
    <n v="43627.078481287048"/>
    <n v="43627.078481287048"/>
    <n v="40422.521943441789"/>
    <n v="1.88175"/>
    <n v="23184.311668014903"/>
  </r>
  <r>
    <x v="123"/>
    <m/>
    <x v="2"/>
    <s v="LIE"/>
    <n v="7364.6545151398359"/>
    <n v="0"/>
    <n v="7364.6545151398359"/>
    <n v="3.9584000000000001E-2"/>
    <n v="0"/>
  </r>
  <r>
    <x v="124"/>
    <m/>
    <x v="2"/>
    <s v="LTU"/>
    <n v="77836.396962771963"/>
    <n v="77836.396962771963"/>
    <n v="71013.953448208456"/>
    <n v="2.8718970000000001"/>
    <n v="27102.781528297135"/>
  </r>
  <r>
    <x v="125"/>
    <m/>
    <x v="2"/>
    <s v="LUX"/>
    <n v="85755.006123597588"/>
    <n v="85755.006123597588"/>
    <n v="81641.807865759081"/>
    <n v="0.66860600000000003"/>
    <n v="128259.40258328161"/>
  </r>
  <r>
    <x v="126"/>
    <m/>
    <x v="2"/>
    <s v="MLT"/>
    <n v="20956.999452431664"/>
    <n v="20956.999452431664"/>
    <n v="18357.069272768167"/>
    <n v="0.55321399999999998"/>
    <n v="37882.265185681608"/>
  </r>
  <r>
    <x v="127"/>
    <m/>
    <x v="2"/>
    <s v="MDA"/>
    <n v="16539.436547294972"/>
    <n v="16539.436547294972"/>
    <n v="14510.490660251604"/>
    <n v="2.486891"/>
    <n v="6650.6479565429172"/>
  </r>
  <r>
    <x v="128"/>
    <m/>
    <x v="2"/>
    <s v="MCO"/>
    <n v="8784.0029316866458"/>
    <n v="0"/>
    <n v="8784.0029316866458"/>
    <n v="3.6297000000000003E-2"/>
    <n v="0"/>
  </r>
  <r>
    <x v="129"/>
    <m/>
    <x v="2"/>
    <s v="MNE"/>
    <n v="7404.5419645077918"/>
    <n v="7404.5419645077918"/>
    <n v="6229.8015807915735"/>
    <n v="0.61617699999999997"/>
    <n v="12016.907421906031"/>
  </r>
  <r>
    <x v="130"/>
    <m/>
    <x v="2"/>
    <s v="NLD"/>
    <n v="1118124.7498862941"/>
    <n v="1118124.7498862941"/>
    <n v="1009398.7190330778"/>
    <n v="17.879487999999998"/>
    <n v="62536.732029815073"/>
  </r>
  <r>
    <x v="131"/>
    <m/>
    <x v="2"/>
    <s v="MKD"/>
    <n v="14761.237042205697"/>
    <n v="14761.237042205697"/>
    <n v="13711.469681153498"/>
    <n v="1.8119799999999999"/>
    <n v="8146.4679754774879"/>
  </r>
  <r>
    <x v="132"/>
    <m/>
    <x v="2"/>
    <s v="NOR"/>
    <n v="485513.31650363043"/>
    <n v="485513.31650363043"/>
    <n v="593726.9654156192"/>
    <n v="5.5195939999999997"/>
    <n v="87961.780613507159"/>
  </r>
  <r>
    <x v="133"/>
    <m/>
    <x v="2"/>
    <s v="POL"/>
    <n v="811229.10068756633"/>
    <n v="811229.10068756633"/>
    <n v="689763.32945844077"/>
    <n v="36.685848999999997"/>
    <n v="22112.861574705996"/>
  </r>
  <r>
    <x v="134"/>
    <m/>
    <x v="2"/>
    <s v="PRT"/>
    <n v="287080.01357449719"/>
    <n v="287080.01357449719"/>
    <n v="255196.6599343784"/>
    <n v="10.525347"/>
    <n v="27275.111554469149"/>
  </r>
  <r>
    <x v="135"/>
    <m/>
    <x v="2"/>
    <s v="ROU"/>
    <n v="351002.57962967013"/>
    <n v="351002.57962967013"/>
    <n v="298891.51589802647"/>
    <n v="19.056115999999999"/>
    <n v="18419.418712064416"/>
  </r>
  <r>
    <x v="136"/>
    <s v="Russian Federation"/>
    <x v="2"/>
    <s v="RUS"/>
    <n v="2021421.4760354171"/>
    <n v="2021421.4760354171"/>
    <n v="2266029.2406453378"/>
    <n v="143.82613000000001"/>
    <n v="14054.619115701833"/>
  </r>
  <r>
    <x v="137"/>
    <m/>
    <x v="2"/>
    <s v="SMR"/>
    <n v="0"/>
    <n v="0"/>
    <n v="0"/>
    <n v="3.3641999999999998E-2"/>
    <n v="0"/>
  </r>
  <r>
    <x v="138"/>
    <m/>
    <x v="2"/>
    <s v="SRB"/>
    <n v="75187.125426737548"/>
    <n v="75187.125426737548"/>
    <n v="63563.410720709267"/>
    <n v="6.6180260000000004"/>
    <n v="11360.959510696624"/>
  </r>
  <r>
    <x v="139"/>
    <s v="Slovak Republic"/>
    <x v="2"/>
    <s v="SVK"/>
    <n v="132793.62228307096"/>
    <n v="132793.62228307096"/>
    <n v="115584.74357355297"/>
    <n v="5.4267399999999997"/>
    <n v="24470.23853788296"/>
  </r>
  <r>
    <x v="140"/>
    <m/>
    <x v="2"/>
    <s v="SVN"/>
    <n v="68216.781410522774"/>
    <n v="68216.781410522774"/>
    <n v="60063.475466344593"/>
    <n v="2.1209370000000001"/>
    <n v="32163.511415248435"/>
  </r>
  <r>
    <x v="141"/>
    <m/>
    <x v="2"/>
    <s v="ESP"/>
    <n v="1580694.7125157141"/>
    <n v="1580694.7125157141"/>
    <n v="1417800.4662626514"/>
    <n v="48.373336000000002"/>
    <n v="32676.983710937653"/>
  </r>
  <r>
    <x v="142"/>
    <m/>
    <x v="2"/>
    <s v="SWE"/>
    <n v="593267.70103340817"/>
    <n v="593267.70103340817"/>
    <n v="590409.59494910215"/>
    <n v="10.536632000000001"/>
    <n v="56305.250200767012"/>
  </r>
  <r>
    <x v="143"/>
    <m/>
    <x v="2"/>
    <s v="CHE"/>
    <n v="884940.40223040886"/>
    <n v="884940.40223040886"/>
    <n v="818426.55020644981"/>
    <n v="8.8498520000000003"/>
    <n v="99994.938020478628"/>
  </r>
  <r>
    <x v="144"/>
    <m/>
    <x v="2"/>
    <s v="UKR"/>
    <n v="178757.02138680895"/>
    <n v="178757.02138680895"/>
    <n v="161989.52072119049"/>
    <n v="37"/>
    <n v="4831.2708482921335"/>
  </r>
  <r>
    <x v="145"/>
    <m/>
    <x v="2"/>
    <s v="GBR"/>
    <n v="3340032.3806680357"/>
    <n v="3340032.3806680357"/>
    <n v="3088839.7634450234"/>
    <n v="68.349999999999994"/>
    <n v="48866.603960029788"/>
  </r>
  <r>
    <x v="146"/>
    <m/>
    <x v="3"/>
    <s v="ARG"/>
    <n v="640591.41066388343"/>
    <n v="640591.41066388343"/>
    <n v="631133.38443994441"/>
    <n v="46.654581"/>
    <n v="13730.514709024681"/>
  </r>
  <r>
    <x v="147"/>
    <m/>
    <x v="3"/>
    <s v="BOL"/>
    <n v="45849.832906413896"/>
    <n v="45849.832906413896"/>
    <n v="44008.282879884224"/>
    <n v="12.388571000000001"/>
    <n v="3700.9783377286931"/>
  </r>
  <r>
    <x v="148"/>
    <m/>
    <x v="3"/>
    <s v="BRA"/>
    <n v="2173665.6559372735"/>
    <n v="2173665.6559372735"/>
    <n v="1951923.9420833196"/>
    <n v="216.42244600000001"/>
    <n v="10043.623922156732"/>
  </r>
  <r>
    <x v="149"/>
    <m/>
    <x v="3"/>
    <s v="CHL"/>
    <n v="335533.33166921913"/>
    <n v="335533.33166921913"/>
    <n v="302116.53940902982"/>
    <n v="19.62959"/>
    <n v="17093.241971392123"/>
  </r>
  <r>
    <x v="150"/>
    <m/>
    <x v="3"/>
    <s v="COL"/>
    <n v="363540.15623486834"/>
    <n v="363540.15623486834"/>
    <n v="345329.87507851172"/>
    <n v="52.085168000000003"/>
    <n v="6979.7251347037663"/>
  </r>
  <r>
    <x v="151"/>
    <m/>
    <x v="3"/>
    <s v="ECU"/>
    <n v="118844.826"/>
    <n v="118844.826"/>
    <n v="116586.079"/>
    <n v="18.190484000000001"/>
    <n v="6533.3515040061602"/>
  </r>
  <r>
    <x v="152"/>
    <m/>
    <x v="3"/>
    <s v="GUY"/>
    <n v="16786.302158273382"/>
    <n v="16786.302158273382"/>
    <n v="14718.388489208633"/>
    <n v="0.81383399999999995"/>
    <n v="20626.199149056665"/>
  </r>
  <r>
    <x v="153"/>
    <m/>
    <x v="3"/>
    <s v="PRY"/>
    <n v="42956.263543948167"/>
    <n v="42956.263543948167"/>
    <n v="41952.910858084557"/>
    <n v="6.8615240000000002"/>
    <n v="6260.4551909966603"/>
  </r>
  <r>
    <x v="154"/>
    <m/>
    <x v="3"/>
    <s v="PER"/>
    <n v="267603.24865525268"/>
    <n v="267603.24865525268"/>
    <n v="246488.75763621065"/>
    <n v="34.352719"/>
    <n v="7789.8709751403576"/>
  </r>
  <r>
    <x v="155"/>
    <m/>
    <x v="3"/>
    <s v="SUR"/>
    <n v="3782.4372960432288"/>
    <n v="3782.4372960432288"/>
    <n v="3620.987993326366"/>
    <n v="0.62323600000000001"/>
    <n v="6069.0289008388936"/>
  </r>
  <r>
    <x v="156"/>
    <m/>
    <x v="3"/>
    <s v="URY"/>
    <n v="77240.831587166962"/>
    <n v="77240.831587166962"/>
    <n v="70164.683290377623"/>
    <n v="3.423108"/>
    <n v="22564.53246206867"/>
  </r>
  <r>
    <x v="157"/>
    <s v="Venezuela, RB"/>
    <x v="3"/>
    <s v="VEN"/>
    <n v="0"/>
    <n v="0"/>
    <n v="0"/>
    <n v="28.838498999999999"/>
    <n v="0"/>
  </r>
  <r>
    <x v="158"/>
    <m/>
    <x v="4"/>
    <s v="AUS"/>
    <n v="1723827.2153347062"/>
    <n v="1723827.2153347062"/>
    <n v="1692956.6468557017"/>
    <n v="26.638544"/>
    <n v="64711.765603056469"/>
  </r>
  <r>
    <x v="159"/>
    <m/>
    <x v="4"/>
    <s v="FJI"/>
    <n v="5494.7975407336471"/>
    <n v="5494.7975407336471"/>
    <n v="4979.9795312724991"/>
    <n v="0.93637499999999996"/>
    <n v="5868.1591677838978"/>
  </r>
  <r>
    <x v="160"/>
    <m/>
    <x v="4"/>
    <s v="KIR"/>
    <n v="279.03435510842144"/>
    <n v="279.03435510842144"/>
    <n v="270.52073159904108"/>
    <n v="0.13351499999999999"/>
    <n v="2089.910160719181"/>
  </r>
  <r>
    <x v="161"/>
    <m/>
    <x v="4"/>
    <s v="MHL"/>
    <n v="284"/>
    <n v="284"/>
    <n v="258.77447509765602"/>
    <n v="4.1995999999999999E-2"/>
    <n v="6762.5488141727783"/>
  </r>
  <r>
    <x v="162"/>
    <m/>
    <x v="4"/>
    <s v="NRU"/>
    <n v="154.12779819354142"/>
    <n v="154.12779819354142"/>
    <n v="153.82460947051683"/>
    <n v="1.278E-2"/>
    <n v="12060.07810591091"/>
  </r>
  <r>
    <x v="163"/>
    <m/>
    <x v="4"/>
    <s v="NZL"/>
    <n v="253465.70323214593"/>
    <n v="253465.70323214593"/>
    <n v="246733.52284135274"/>
    <n v="5.2230999999999996"/>
    <n v="48527.828920017986"/>
  </r>
  <r>
    <x v="164"/>
    <m/>
    <x v="4"/>
    <s v="PLW"/>
    <n v="263.02073371701101"/>
    <n v="263.02073371701101"/>
    <n v="242.33370971679699"/>
    <n v="1.8058000000000001E-2"/>
    <n v="14565.33025346168"/>
  </r>
  <r>
    <x v="165"/>
    <m/>
    <x v="4"/>
    <s v="PNG"/>
    <n v="30932.496249791653"/>
    <n v="30932.496249791653"/>
    <n v="31603.619036633845"/>
    <n v="10.329931"/>
    <n v="2994.4533269188005"/>
  </r>
  <r>
    <x v="166"/>
    <m/>
    <x v="4"/>
    <s v="WSM"/>
    <n v="934.10033627565383"/>
    <n v="934.10033627565383"/>
    <n v="832.9452056371847"/>
    <n v="0.22568099999999999"/>
    <n v="4139.0295872300012"/>
  </r>
  <r>
    <x v="167"/>
    <m/>
    <x v="4"/>
    <s v="SLB"/>
    <n v="1631.2867011151561"/>
    <n v="1631.2867011151561"/>
    <n v="1566.3606861063213"/>
    <n v="0.74042399999999997"/>
    <n v="2203.1791258996955"/>
  </r>
  <r>
    <x v="168"/>
    <m/>
    <x v="4"/>
    <s v="TUV"/>
    <n v="62.280311585217156"/>
    <n v="62.280311585217156"/>
    <n v="59.065982087365711"/>
    <n v="1.1396E-2"/>
    <n v="5465.1028067056122"/>
  </r>
  <r>
    <x v="169"/>
    <m/>
    <x v="4"/>
    <s v="VUT"/>
    <n v="1126.3133592192257"/>
    <n v="1126.3133592192257"/>
    <n v="1022.2192975033523"/>
    <n v="0.33450600000000003"/>
    <n v="3367.0946387186646"/>
  </r>
  <r>
    <x v="170"/>
    <m/>
    <x v="5"/>
    <s v="ATG"/>
    <n v="2033.0851851851849"/>
    <n v="2033.0851851851849"/>
    <n v="1867.7333333333333"/>
    <n v="9.4298000000000007E-2"/>
    <n v="21560.215329966541"/>
  </r>
  <r>
    <x v="171"/>
    <s v="Bahamas, The"/>
    <x v="5"/>
    <s v="BHS"/>
    <n v="14338.5"/>
    <n v="14338.5"/>
    <n v="13136.4"/>
    <n v="0.41262300000000002"/>
    <n v="34749.638289673625"/>
  </r>
  <r>
    <x v="172"/>
    <m/>
    <x v="5"/>
    <s v="BRB"/>
    <n v="6393.5641896134503"/>
    <n v="6393.5641896134503"/>
    <n v="5840.6737000000003"/>
    <n v="0.281995"/>
    <n v="22672.615435073141"/>
  </r>
  <r>
    <x v="173"/>
    <m/>
    <x v="5"/>
    <s v="BLZ"/>
    <n v="3281.5"/>
    <n v="3281.5"/>
    <n v="2830.5075756840952"/>
    <n v="0.410825"/>
    <n v="7987.585955090367"/>
  </r>
  <r>
    <x v="174"/>
    <m/>
    <x v="5"/>
    <s v="CAN"/>
    <n v="2140085.5677914512"/>
    <n v="2140085.5677914512"/>
    <n v="2161483.3694220148"/>
    <n v="40.097760999999998"/>
    <n v="53371.697431970111"/>
  </r>
  <r>
    <x v="175"/>
    <m/>
    <x v="5"/>
    <s v="CRI"/>
    <n v="86497.941439017435"/>
    <n v="86497.941439017435"/>
    <n v="69243.626028593586"/>
    <n v="5.2121729999999999"/>
    <n v="16595.370383718546"/>
  </r>
  <r>
    <x v="176"/>
    <m/>
    <x v="5"/>
    <s v="CUB"/>
    <n v="0"/>
    <n v="0"/>
    <n v="0"/>
    <n v="11.194449000000001"/>
    <n v="0"/>
  </r>
  <r>
    <x v="177"/>
    <m/>
    <x v="5"/>
    <s v="DMA"/>
    <n v="653.99259259259259"/>
    <n v="653.99259259259259"/>
    <n v="607.15925925925922"/>
    <n v="7.3039999999999994E-2"/>
    <n v="8953.8963936554301"/>
  </r>
  <r>
    <x v="178"/>
    <m/>
    <x v="5"/>
    <s v="DOM"/>
    <n v="121444.27931393079"/>
    <n v="121444.27931393079"/>
    <n v="113537.3681761303"/>
    <n v="11.332972"/>
    <n v="10716.013355890298"/>
  </r>
  <r>
    <x v="179"/>
    <m/>
    <x v="5"/>
    <s v="SLV"/>
    <n v="34015.620000000003"/>
    <n v="34015.620000000003"/>
    <n v="31988.92"/>
    <n v="6.3649430000000002"/>
    <n v="5344.2143943787087"/>
  </r>
  <r>
    <x v="180"/>
    <m/>
    <x v="5"/>
    <s v="GRD"/>
    <n v="1320.334235588974"/>
    <n v="1320.334235588974"/>
    <n v="1224.5777777777778"/>
    <n v="0.12618299999999999"/>
    <n v="10463.645939539987"/>
  </r>
  <r>
    <x v="181"/>
    <m/>
    <x v="5"/>
    <s v="GTM"/>
    <n v="102050.47386363636"/>
    <n v="102050.47386363636"/>
    <n v="95003.330315875442"/>
    <n v="17.602430999999999"/>
    <n v="5797.5215959452626"/>
  </r>
  <r>
    <x v="182"/>
    <m/>
    <x v="5"/>
    <s v="HTI"/>
    <n v="19850.829757747146"/>
    <n v="19850.829757747146"/>
    <n v="20253.551920551618"/>
    <n v="11.724762999999999"/>
    <n v="1693.0687432869345"/>
  </r>
  <r>
    <x v="183"/>
    <m/>
    <x v="5"/>
    <s v="HND"/>
    <n v="34400.509852043651"/>
    <n v="34400.509852043651"/>
    <n v="31426.041806798487"/>
    <n v="10.593798"/>
    <n v="3247.2310546268345"/>
  </r>
  <r>
    <x v="184"/>
    <m/>
    <x v="5"/>
    <s v="JAM"/>
    <n v="19423.355367237178"/>
    <n v="19423.355367237178"/>
    <n v="17097.760686777463"/>
    <n v="2.8255439999999998"/>
    <n v="6874.2002839938714"/>
  </r>
  <r>
    <x v="185"/>
    <m/>
    <x v="5"/>
    <s v="MEX"/>
    <n v="1788886.8210468132"/>
    <n v="1788886.8210468132"/>
    <n v="1463323.8890365597"/>
    <n v="128.455567"/>
    <n v="13926.113619091442"/>
  </r>
  <r>
    <x v="186"/>
    <m/>
    <x v="5"/>
    <s v="NIC"/>
    <n v="17829.215283799655"/>
    <n v="17829.215283799655"/>
    <n v="15649.934214927634"/>
    <n v="7.0463100000000001"/>
    <n v="2530.2910720362365"/>
  </r>
  <r>
    <x v="187"/>
    <m/>
    <x v="5"/>
    <s v="PAN"/>
    <n v="83382.399999999994"/>
    <n v="83382.399999999994"/>
    <n v="76522.511780622197"/>
    <n v="4.4680869999999997"/>
    <n v="18661.767329060513"/>
  </r>
  <r>
    <x v="188"/>
    <m/>
    <x v="5"/>
    <s v="TTO"/>
    <n v="28139.944790291105"/>
    <n v="28139.944790291105"/>
    <n v="30053.575132141956"/>
    <n v="1.534937"/>
    <n v="18332.964017605351"/>
  </r>
  <r>
    <x v="189"/>
    <m/>
    <x v="5"/>
    <s v="USA"/>
    <n v="27360935"/>
    <n v="27360935"/>
    <n v="25744108"/>
    <n v="334.914895"/>
    <n v="81695.1870713304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5D3C9-1ABE-4C39-BFC3-681F46E248F7}" name="PivotTable14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75:D225" firstHeaderRow="0" firstDataRow="1" firstDataCol="1"/>
  <pivotFields count="9">
    <pivotField axis="axisRow" showAll="0">
      <items count="191">
        <item x="54"/>
        <item x="102"/>
        <item x="0"/>
        <item x="103"/>
        <item x="1"/>
        <item x="170"/>
        <item x="146"/>
        <item x="55"/>
        <item x="158"/>
        <item x="104"/>
        <item x="56"/>
        <item x="171"/>
        <item x="57"/>
        <item x="58"/>
        <item x="172"/>
        <item x="105"/>
        <item x="106"/>
        <item x="173"/>
        <item x="2"/>
        <item x="59"/>
        <item x="147"/>
        <item x="107"/>
        <item x="3"/>
        <item x="148"/>
        <item x="60"/>
        <item x="108"/>
        <item x="4"/>
        <item x="5"/>
        <item x="6"/>
        <item x="61"/>
        <item x="7"/>
        <item x="174"/>
        <item x="8"/>
        <item x="9"/>
        <item x="149"/>
        <item x="62"/>
        <item x="150"/>
        <item x="10"/>
        <item x="175"/>
        <item x="109"/>
        <item x="176"/>
        <item x="63"/>
        <item x="110"/>
        <item x="11"/>
        <item x="111"/>
        <item x="13"/>
        <item x="177"/>
        <item x="178"/>
        <item x="151"/>
        <item x="14"/>
        <item x="179"/>
        <item x="15"/>
        <item x="16"/>
        <item x="112"/>
        <item x="17"/>
        <item x="18"/>
        <item x="159"/>
        <item x="113"/>
        <item x="114"/>
        <item x="19"/>
        <item x="20"/>
        <item x="64"/>
        <item x="115"/>
        <item x="21"/>
        <item x="116"/>
        <item x="180"/>
        <item x="181"/>
        <item x="22"/>
        <item x="23"/>
        <item x="152"/>
        <item x="182"/>
        <item x="183"/>
        <item x="117"/>
        <item x="118"/>
        <item x="65"/>
        <item x="66"/>
        <item x="67"/>
        <item x="68"/>
        <item x="119"/>
        <item x="69"/>
        <item x="120"/>
        <item x="24"/>
        <item x="184"/>
        <item x="70"/>
        <item x="71"/>
        <item x="72"/>
        <item x="25"/>
        <item x="160"/>
        <item x="121"/>
        <item x="73"/>
        <item x="74"/>
        <item x="75"/>
        <item x="122"/>
        <item x="76"/>
        <item x="26"/>
        <item x="27"/>
        <item x="28"/>
        <item x="123"/>
        <item x="124"/>
        <item x="125"/>
        <item x="29"/>
        <item x="30"/>
        <item x="77"/>
        <item x="78"/>
        <item x="31"/>
        <item x="126"/>
        <item x="161"/>
        <item x="32"/>
        <item x="33"/>
        <item x="185"/>
        <item x="127"/>
        <item x="128"/>
        <item x="79"/>
        <item x="129"/>
        <item x="34"/>
        <item x="35"/>
        <item x="80"/>
        <item x="36"/>
        <item x="162"/>
        <item x="81"/>
        <item x="130"/>
        <item x="163"/>
        <item x="186"/>
        <item x="37"/>
        <item x="38"/>
        <item x="82"/>
        <item x="131"/>
        <item x="132"/>
        <item x="83"/>
        <item x="84"/>
        <item x="164"/>
        <item x="187"/>
        <item x="165"/>
        <item x="153"/>
        <item x="154"/>
        <item x="85"/>
        <item x="133"/>
        <item x="134"/>
        <item x="86"/>
        <item x="12"/>
        <item x="135"/>
        <item x="136"/>
        <item x="39"/>
        <item x="166"/>
        <item x="137"/>
        <item x="40"/>
        <item x="87"/>
        <item x="41"/>
        <item x="138"/>
        <item x="42"/>
        <item x="43"/>
        <item x="88"/>
        <item x="139"/>
        <item x="140"/>
        <item x="167"/>
        <item x="44"/>
        <item x="45"/>
        <item x="89"/>
        <item x="46"/>
        <item x="141"/>
        <item x="90"/>
        <item x="47"/>
        <item x="155"/>
        <item x="142"/>
        <item x="143"/>
        <item x="91"/>
        <item x="92"/>
        <item x="93"/>
        <item x="48"/>
        <item x="94"/>
        <item x="95"/>
        <item x="49"/>
        <item x="188"/>
        <item x="50"/>
        <item x="96"/>
        <item x="97"/>
        <item x="168"/>
        <item x="51"/>
        <item x="144"/>
        <item x="98"/>
        <item x="145"/>
        <item x="189"/>
        <item x="156"/>
        <item x="99"/>
        <item x="169"/>
        <item x="157"/>
        <item x="100"/>
        <item x="101"/>
        <item x="52"/>
        <item x="53"/>
        <item t="default"/>
      </items>
    </pivotField>
    <pivotField showAll="0"/>
    <pivotField axis="axisRow" showAll="0">
      <items count="7">
        <item h="1" x="0"/>
        <item x="1"/>
        <item h="1" x="2"/>
        <item h="1" x="5"/>
        <item h="1" x="4"/>
        <item h="1" x="3"/>
        <item t="default"/>
      </items>
    </pivotField>
    <pivotField showAll="0"/>
    <pivotField dataField="1" numFmtId="175" showAll="0"/>
    <pivotField numFmtId="175" showAll="0"/>
    <pivotField numFmtId="175" showAll="0"/>
    <pivotField dataField="1" numFmtId="176" showAll="0"/>
    <pivotField numFmtId="191" showAll="0"/>
  </pivotFields>
  <rowFields count="2">
    <field x="2"/>
    <field x="0"/>
  </rowFields>
  <rowItems count="50">
    <i>
      <x v="1"/>
    </i>
    <i r="1">
      <x/>
    </i>
    <i r="1">
      <x v="7"/>
    </i>
    <i r="1">
      <x v="10"/>
    </i>
    <i r="1">
      <x v="12"/>
    </i>
    <i r="1">
      <x v="13"/>
    </i>
    <i r="1">
      <x v="19"/>
    </i>
    <i r="1">
      <x v="24"/>
    </i>
    <i r="1">
      <x v="29"/>
    </i>
    <i r="1">
      <x v="35"/>
    </i>
    <i r="1">
      <x v="41"/>
    </i>
    <i r="1">
      <x v="61"/>
    </i>
    <i r="1">
      <x v="74"/>
    </i>
    <i r="1">
      <x v="75"/>
    </i>
    <i r="1">
      <x v="76"/>
    </i>
    <i r="1">
      <x v="77"/>
    </i>
    <i r="1">
      <x v="79"/>
    </i>
    <i r="1">
      <x v="83"/>
    </i>
    <i r="1">
      <x v="84"/>
    </i>
    <i r="1">
      <x v="85"/>
    </i>
    <i r="1">
      <x v="89"/>
    </i>
    <i r="1">
      <x v="90"/>
    </i>
    <i r="1">
      <x v="91"/>
    </i>
    <i r="1">
      <x v="93"/>
    </i>
    <i r="1">
      <x v="102"/>
    </i>
    <i r="1">
      <x v="103"/>
    </i>
    <i r="1">
      <x v="112"/>
    </i>
    <i r="1">
      <x v="116"/>
    </i>
    <i r="1">
      <x v="119"/>
    </i>
    <i r="1">
      <x v="125"/>
    </i>
    <i r="1">
      <x v="128"/>
    </i>
    <i r="1">
      <x v="129"/>
    </i>
    <i r="1">
      <x v="135"/>
    </i>
    <i r="1">
      <x v="138"/>
    </i>
    <i r="1">
      <x v="146"/>
    </i>
    <i r="1">
      <x v="151"/>
    </i>
    <i r="1">
      <x v="157"/>
    </i>
    <i r="1">
      <x v="160"/>
    </i>
    <i r="1">
      <x v="165"/>
    </i>
    <i r="1">
      <x v="166"/>
    </i>
    <i r="1">
      <x v="167"/>
    </i>
    <i r="1">
      <x v="169"/>
    </i>
    <i r="1">
      <x v="170"/>
    </i>
    <i r="1">
      <x v="174"/>
    </i>
    <i r="1">
      <x v="175"/>
    </i>
    <i r="1">
      <x v="179"/>
    </i>
    <i r="1">
      <x v="183"/>
    </i>
    <i r="1">
      <x v="186"/>
    </i>
    <i r="1">
      <x v="18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st_recent_GDP_USD" fld="4" baseField="0" baseItem="0"/>
    <dataField name="Sum of population_size" fld="7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E97B0-4C84-4FFC-9C49-467FC27238E4}" name="PivotTable1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5:D173" firstHeaderRow="0" firstDataRow="1" firstDataCol="1"/>
  <pivotFields count="9">
    <pivotField axis="axisRow" showAll="0">
      <items count="191">
        <item x="54"/>
        <item x="102"/>
        <item x="0"/>
        <item x="103"/>
        <item x="1"/>
        <item x="170"/>
        <item x="146"/>
        <item x="55"/>
        <item x="158"/>
        <item x="104"/>
        <item x="56"/>
        <item x="171"/>
        <item x="57"/>
        <item x="58"/>
        <item x="172"/>
        <item x="105"/>
        <item x="106"/>
        <item x="173"/>
        <item x="2"/>
        <item x="59"/>
        <item x="147"/>
        <item x="107"/>
        <item x="3"/>
        <item x="148"/>
        <item x="60"/>
        <item x="108"/>
        <item x="4"/>
        <item x="5"/>
        <item x="6"/>
        <item x="61"/>
        <item x="7"/>
        <item x="174"/>
        <item x="8"/>
        <item x="9"/>
        <item x="149"/>
        <item x="62"/>
        <item x="150"/>
        <item x="10"/>
        <item x="175"/>
        <item x="109"/>
        <item x="176"/>
        <item x="63"/>
        <item x="110"/>
        <item x="11"/>
        <item x="111"/>
        <item x="13"/>
        <item x="177"/>
        <item x="178"/>
        <item x="151"/>
        <item x="14"/>
        <item x="179"/>
        <item x="15"/>
        <item x="16"/>
        <item x="112"/>
        <item x="17"/>
        <item x="18"/>
        <item x="159"/>
        <item x="113"/>
        <item x="114"/>
        <item x="19"/>
        <item x="20"/>
        <item x="64"/>
        <item x="115"/>
        <item x="21"/>
        <item x="116"/>
        <item x="180"/>
        <item x="181"/>
        <item x="22"/>
        <item x="23"/>
        <item x="152"/>
        <item x="182"/>
        <item x="183"/>
        <item x="117"/>
        <item x="118"/>
        <item x="65"/>
        <item x="66"/>
        <item x="67"/>
        <item x="68"/>
        <item x="119"/>
        <item x="69"/>
        <item x="120"/>
        <item x="24"/>
        <item x="184"/>
        <item x="70"/>
        <item x="71"/>
        <item x="72"/>
        <item x="25"/>
        <item x="160"/>
        <item x="121"/>
        <item x="73"/>
        <item x="74"/>
        <item x="75"/>
        <item x="122"/>
        <item x="76"/>
        <item x="26"/>
        <item x="27"/>
        <item x="28"/>
        <item x="123"/>
        <item x="124"/>
        <item x="125"/>
        <item x="29"/>
        <item x="30"/>
        <item x="77"/>
        <item x="78"/>
        <item x="31"/>
        <item x="126"/>
        <item x="161"/>
        <item x="32"/>
        <item x="33"/>
        <item x="185"/>
        <item x="127"/>
        <item x="128"/>
        <item x="79"/>
        <item x="129"/>
        <item x="34"/>
        <item x="35"/>
        <item x="80"/>
        <item x="36"/>
        <item x="162"/>
        <item x="81"/>
        <item x="130"/>
        <item x="163"/>
        <item x="186"/>
        <item x="37"/>
        <item x="38"/>
        <item x="82"/>
        <item x="131"/>
        <item x="132"/>
        <item x="83"/>
        <item x="84"/>
        <item x="164"/>
        <item x="187"/>
        <item x="165"/>
        <item x="153"/>
        <item x="154"/>
        <item x="85"/>
        <item x="133"/>
        <item x="134"/>
        <item x="86"/>
        <item x="12"/>
        <item x="135"/>
        <item x="136"/>
        <item x="39"/>
        <item x="166"/>
        <item x="137"/>
        <item x="40"/>
        <item x="87"/>
        <item x="41"/>
        <item x="138"/>
        <item x="42"/>
        <item x="43"/>
        <item x="88"/>
        <item x="139"/>
        <item x="140"/>
        <item x="167"/>
        <item x="44"/>
        <item x="45"/>
        <item x="89"/>
        <item x="46"/>
        <item x="141"/>
        <item x="90"/>
        <item x="47"/>
        <item x="155"/>
        <item x="142"/>
        <item x="143"/>
        <item x="91"/>
        <item x="92"/>
        <item x="93"/>
        <item x="48"/>
        <item x="94"/>
        <item x="95"/>
        <item x="49"/>
        <item x="188"/>
        <item x="50"/>
        <item x="96"/>
        <item x="97"/>
        <item x="168"/>
        <item x="51"/>
        <item x="144"/>
        <item x="98"/>
        <item x="145"/>
        <item x="189"/>
        <item x="156"/>
        <item x="99"/>
        <item x="169"/>
        <item x="157"/>
        <item x="100"/>
        <item x="101"/>
        <item x="52"/>
        <item x="53"/>
        <item t="default"/>
      </items>
    </pivotField>
    <pivotField showAll="0"/>
    <pivotField axis="axisRow" showAll="0">
      <items count="7">
        <item h="1" x="0"/>
        <item h="1" x="1"/>
        <item x="2"/>
        <item h="1" x="5"/>
        <item h="1" x="4"/>
        <item h="1" x="3"/>
        <item t="default"/>
      </items>
    </pivotField>
    <pivotField showAll="0"/>
    <pivotField dataField="1" numFmtId="175" showAll="0"/>
    <pivotField numFmtId="175" showAll="0"/>
    <pivotField numFmtId="175" showAll="0"/>
    <pivotField dataField="1" numFmtId="176" showAll="0"/>
    <pivotField numFmtId="191" showAll="0"/>
  </pivotFields>
  <rowFields count="2">
    <field x="2"/>
    <field x="0"/>
  </rowFields>
  <rowItems count="48">
    <i>
      <x v="2"/>
    </i>
    <i r="1">
      <x v="1"/>
    </i>
    <i r="1">
      <x v="3"/>
    </i>
    <i r="1">
      <x v="9"/>
    </i>
    <i r="1">
      <x v="15"/>
    </i>
    <i r="1">
      <x v="16"/>
    </i>
    <i r="1">
      <x v="21"/>
    </i>
    <i r="1">
      <x v="25"/>
    </i>
    <i r="1">
      <x v="39"/>
    </i>
    <i r="1">
      <x v="41"/>
    </i>
    <i r="1">
      <x v="42"/>
    </i>
    <i r="1">
      <x v="44"/>
    </i>
    <i r="1">
      <x v="53"/>
    </i>
    <i r="1">
      <x v="57"/>
    </i>
    <i r="1">
      <x v="58"/>
    </i>
    <i r="1">
      <x v="61"/>
    </i>
    <i r="1">
      <x v="62"/>
    </i>
    <i r="1">
      <x v="64"/>
    </i>
    <i r="1">
      <x v="72"/>
    </i>
    <i r="1">
      <x v="73"/>
    </i>
    <i r="1">
      <x v="78"/>
    </i>
    <i r="1">
      <x v="80"/>
    </i>
    <i r="1">
      <x v="88"/>
    </i>
    <i r="1">
      <x v="92"/>
    </i>
    <i r="1">
      <x v="97"/>
    </i>
    <i r="1">
      <x v="98"/>
    </i>
    <i r="1">
      <x v="99"/>
    </i>
    <i r="1">
      <x v="105"/>
    </i>
    <i r="1">
      <x v="110"/>
    </i>
    <i r="1">
      <x v="111"/>
    </i>
    <i r="1">
      <x v="113"/>
    </i>
    <i r="1">
      <x v="120"/>
    </i>
    <i r="1">
      <x v="126"/>
    </i>
    <i r="1">
      <x v="127"/>
    </i>
    <i r="1">
      <x v="136"/>
    </i>
    <i r="1">
      <x v="137"/>
    </i>
    <i r="1">
      <x v="140"/>
    </i>
    <i r="1">
      <x v="141"/>
    </i>
    <i r="1">
      <x v="144"/>
    </i>
    <i r="1">
      <x v="148"/>
    </i>
    <i r="1">
      <x v="152"/>
    </i>
    <i r="1">
      <x v="153"/>
    </i>
    <i r="1">
      <x v="159"/>
    </i>
    <i r="1">
      <x v="163"/>
    </i>
    <i r="1">
      <x v="164"/>
    </i>
    <i r="1">
      <x v="178"/>
    </i>
    <i r="1">
      <x v="18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st_recent_GDP_USD" fld="4" baseField="0" baseItem="0"/>
    <dataField name="Sum of population_size" fld="7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6098E-B245-4278-B828-ED3E3F599E43}" name="PivotTable12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7:D123" firstHeaderRow="0" firstDataRow="1" firstDataCol="1"/>
  <pivotFields count="9">
    <pivotField axis="axisRow" showAll="0">
      <items count="191">
        <item x="54"/>
        <item x="102"/>
        <item x="0"/>
        <item x="103"/>
        <item x="1"/>
        <item x="170"/>
        <item x="146"/>
        <item x="55"/>
        <item x="158"/>
        <item x="104"/>
        <item x="56"/>
        <item x="171"/>
        <item x="57"/>
        <item x="58"/>
        <item x="172"/>
        <item x="105"/>
        <item x="106"/>
        <item x="173"/>
        <item x="2"/>
        <item x="59"/>
        <item x="147"/>
        <item x="107"/>
        <item x="3"/>
        <item x="148"/>
        <item x="60"/>
        <item x="108"/>
        <item x="4"/>
        <item x="5"/>
        <item x="6"/>
        <item x="61"/>
        <item x="7"/>
        <item x="174"/>
        <item x="8"/>
        <item x="9"/>
        <item x="149"/>
        <item x="62"/>
        <item x="150"/>
        <item x="10"/>
        <item x="175"/>
        <item x="109"/>
        <item x="176"/>
        <item x="63"/>
        <item x="110"/>
        <item x="11"/>
        <item x="111"/>
        <item x="13"/>
        <item x="177"/>
        <item x="178"/>
        <item x="151"/>
        <item x="14"/>
        <item x="179"/>
        <item x="15"/>
        <item x="16"/>
        <item x="112"/>
        <item x="17"/>
        <item x="18"/>
        <item x="159"/>
        <item x="113"/>
        <item x="114"/>
        <item x="19"/>
        <item x="20"/>
        <item x="64"/>
        <item x="115"/>
        <item x="21"/>
        <item x="116"/>
        <item x="180"/>
        <item x="181"/>
        <item x="22"/>
        <item x="23"/>
        <item x="152"/>
        <item x="182"/>
        <item x="183"/>
        <item x="117"/>
        <item x="118"/>
        <item x="65"/>
        <item x="66"/>
        <item x="67"/>
        <item x="68"/>
        <item x="119"/>
        <item x="69"/>
        <item x="120"/>
        <item x="24"/>
        <item x="184"/>
        <item x="70"/>
        <item x="71"/>
        <item x="72"/>
        <item x="25"/>
        <item x="160"/>
        <item x="121"/>
        <item x="73"/>
        <item x="74"/>
        <item x="75"/>
        <item x="122"/>
        <item x="76"/>
        <item x="26"/>
        <item x="27"/>
        <item x="28"/>
        <item x="123"/>
        <item x="124"/>
        <item x="125"/>
        <item x="29"/>
        <item x="30"/>
        <item x="77"/>
        <item x="78"/>
        <item x="31"/>
        <item x="126"/>
        <item x="161"/>
        <item x="32"/>
        <item x="33"/>
        <item x="185"/>
        <item x="127"/>
        <item x="128"/>
        <item x="79"/>
        <item x="129"/>
        <item x="34"/>
        <item x="35"/>
        <item x="80"/>
        <item x="36"/>
        <item x="162"/>
        <item x="81"/>
        <item x="130"/>
        <item x="163"/>
        <item x="186"/>
        <item x="37"/>
        <item x="38"/>
        <item x="82"/>
        <item x="131"/>
        <item x="132"/>
        <item x="83"/>
        <item x="84"/>
        <item x="164"/>
        <item x="187"/>
        <item x="165"/>
        <item x="153"/>
        <item x="154"/>
        <item x="85"/>
        <item x="133"/>
        <item x="134"/>
        <item x="86"/>
        <item x="12"/>
        <item x="135"/>
        <item x="136"/>
        <item x="39"/>
        <item x="166"/>
        <item x="137"/>
        <item x="40"/>
        <item x="87"/>
        <item x="41"/>
        <item x="138"/>
        <item x="42"/>
        <item x="43"/>
        <item x="88"/>
        <item x="139"/>
        <item x="140"/>
        <item x="167"/>
        <item x="44"/>
        <item x="45"/>
        <item x="89"/>
        <item x="46"/>
        <item x="141"/>
        <item x="90"/>
        <item x="47"/>
        <item x="155"/>
        <item x="142"/>
        <item x="143"/>
        <item x="91"/>
        <item x="92"/>
        <item x="93"/>
        <item x="48"/>
        <item x="94"/>
        <item x="95"/>
        <item x="49"/>
        <item x="188"/>
        <item x="50"/>
        <item x="96"/>
        <item x="97"/>
        <item x="168"/>
        <item x="51"/>
        <item x="144"/>
        <item x="98"/>
        <item x="145"/>
        <item x="189"/>
        <item x="156"/>
        <item x="99"/>
        <item x="169"/>
        <item x="157"/>
        <item x="100"/>
        <item x="101"/>
        <item x="52"/>
        <item x="53"/>
        <item t="default"/>
      </items>
    </pivotField>
    <pivotField showAll="0"/>
    <pivotField axis="axisRow" showAll="0">
      <items count="7">
        <item x="0"/>
        <item h="1" x="1"/>
        <item h="1" x="2"/>
        <item h="1" x="5"/>
        <item h="1" x="4"/>
        <item h="1" x="3"/>
        <item t="default"/>
      </items>
    </pivotField>
    <pivotField showAll="0"/>
    <pivotField dataField="1" numFmtId="175" showAll="0"/>
    <pivotField numFmtId="175" showAll="0"/>
    <pivotField numFmtId="175" showAll="0"/>
    <pivotField dataField="1" numFmtId="176" showAll="0"/>
    <pivotField numFmtId="191" showAll="0"/>
  </pivotFields>
  <rowFields count="2">
    <field x="2"/>
    <field x="0"/>
  </rowFields>
  <rowItems count="56">
    <i>
      <x/>
    </i>
    <i r="1">
      <x v="2"/>
    </i>
    <i r="1">
      <x v="4"/>
    </i>
    <i r="1">
      <x v="18"/>
    </i>
    <i r="1">
      <x v="22"/>
    </i>
    <i r="1">
      <x v="26"/>
    </i>
    <i r="1">
      <x v="27"/>
    </i>
    <i r="1">
      <x v="28"/>
    </i>
    <i r="1">
      <x v="30"/>
    </i>
    <i r="1">
      <x v="32"/>
    </i>
    <i r="1">
      <x v="33"/>
    </i>
    <i r="1">
      <x v="37"/>
    </i>
    <i r="1">
      <x v="43"/>
    </i>
    <i r="1">
      <x v="45"/>
    </i>
    <i r="1">
      <x v="49"/>
    </i>
    <i r="1">
      <x v="51"/>
    </i>
    <i r="1">
      <x v="52"/>
    </i>
    <i r="1">
      <x v="54"/>
    </i>
    <i r="1">
      <x v="55"/>
    </i>
    <i r="1">
      <x v="59"/>
    </i>
    <i r="1">
      <x v="60"/>
    </i>
    <i r="1">
      <x v="63"/>
    </i>
    <i r="1">
      <x v="67"/>
    </i>
    <i r="1">
      <x v="68"/>
    </i>
    <i r="1">
      <x v="81"/>
    </i>
    <i r="1">
      <x v="86"/>
    </i>
    <i r="1">
      <x v="94"/>
    </i>
    <i r="1">
      <x v="95"/>
    </i>
    <i r="1">
      <x v="96"/>
    </i>
    <i r="1">
      <x v="100"/>
    </i>
    <i r="1">
      <x v="101"/>
    </i>
    <i r="1">
      <x v="104"/>
    </i>
    <i r="1">
      <x v="107"/>
    </i>
    <i r="1">
      <x v="108"/>
    </i>
    <i r="1">
      <x v="114"/>
    </i>
    <i r="1">
      <x v="115"/>
    </i>
    <i r="1">
      <x v="117"/>
    </i>
    <i r="1">
      <x v="123"/>
    </i>
    <i r="1">
      <x v="124"/>
    </i>
    <i r="1">
      <x v="139"/>
    </i>
    <i r="1">
      <x v="142"/>
    </i>
    <i r="1">
      <x v="145"/>
    </i>
    <i r="1">
      <x v="147"/>
    </i>
    <i r="1">
      <x v="149"/>
    </i>
    <i r="1">
      <x v="150"/>
    </i>
    <i r="1">
      <x v="155"/>
    </i>
    <i r="1">
      <x v="156"/>
    </i>
    <i r="1">
      <x v="158"/>
    </i>
    <i r="1">
      <x v="161"/>
    </i>
    <i r="1">
      <x v="168"/>
    </i>
    <i r="1">
      <x v="171"/>
    </i>
    <i r="1">
      <x v="173"/>
    </i>
    <i r="1">
      <x v="177"/>
    </i>
    <i r="1">
      <x v="188"/>
    </i>
    <i r="1">
      <x v="18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st_recent_GDP_USD" fld="4" baseField="0" baseItem="0"/>
    <dataField name="Sum of population_size" fld="7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1E79A4-B690-4E6A-B122-C98A6DB2F82F}" name="PivotTable11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1:D65" firstHeaderRow="0" firstDataRow="1" firstDataCol="1"/>
  <pivotFields count="9">
    <pivotField axis="axisRow" showAll="0">
      <items count="191">
        <item x="54"/>
        <item x="102"/>
        <item x="0"/>
        <item x="103"/>
        <item x="1"/>
        <item x="170"/>
        <item x="146"/>
        <item x="55"/>
        <item x="158"/>
        <item x="104"/>
        <item x="56"/>
        <item x="171"/>
        <item x="57"/>
        <item x="58"/>
        <item x="172"/>
        <item x="105"/>
        <item x="106"/>
        <item x="173"/>
        <item x="2"/>
        <item x="59"/>
        <item x="147"/>
        <item x="107"/>
        <item x="3"/>
        <item x="148"/>
        <item x="60"/>
        <item x="108"/>
        <item x="4"/>
        <item x="5"/>
        <item x="6"/>
        <item x="61"/>
        <item x="7"/>
        <item x="174"/>
        <item x="8"/>
        <item x="9"/>
        <item x="149"/>
        <item x="62"/>
        <item x="150"/>
        <item x="10"/>
        <item x="175"/>
        <item x="109"/>
        <item x="176"/>
        <item x="63"/>
        <item x="110"/>
        <item x="11"/>
        <item x="111"/>
        <item x="13"/>
        <item x="177"/>
        <item x="178"/>
        <item x="151"/>
        <item x="14"/>
        <item x="179"/>
        <item x="15"/>
        <item x="16"/>
        <item x="112"/>
        <item x="17"/>
        <item x="18"/>
        <item x="159"/>
        <item x="113"/>
        <item x="114"/>
        <item x="19"/>
        <item x="20"/>
        <item x="64"/>
        <item x="115"/>
        <item x="21"/>
        <item x="116"/>
        <item x="180"/>
        <item x="181"/>
        <item x="22"/>
        <item x="23"/>
        <item x="152"/>
        <item x="182"/>
        <item x="183"/>
        <item x="117"/>
        <item x="118"/>
        <item x="65"/>
        <item x="66"/>
        <item x="67"/>
        <item x="68"/>
        <item x="119"/>
        <item x="69"/>
        <item x="120"/>
        <item x="24"/>
        <item x="184"/>
        <item x="70"/>
        <item x="71"/>
        <item x="72"/>
        <item x="25"/>
        <item x="160"/>
        <item x="121"/>
        <item x="73"/>
        <item x="74"/>
        <item x="75"/>
        <item x="122"/>
        <item x="76"/>
        <item x="26"/>
        <item x="27"/>
        <item x="28"/>
        <item x="123"/>
        <item x="124"/>
        <item x="125"/>
        <item x="29"/>
        <item x="30"/>
        <item x="77"/>
        <item x="78"/>
        <item x="31"/>
        <item x="126"/>
        <item x="161"/>
        <item x="32"/>
        <item x="33"/>
        <item x="185"/>
        <item x="127"/>
        <item x="128"/>
        <item x="79"/>
        <item x="129"/>
        <item x="34"/>
        <item x="35"/>
        <item x="80"/>
        <item x="36"/>
        <item x="162"/>
        <item x="81"/>
        <item x="130"/>
        <item x="163"/>
        <item x="186"/>
        <item x="37"/>
        <item x="38"/>
        <item x="82"/>
        <item x="131"/>
        <item x="132"/>
        <item x="83"/>
        <item x="84"/>
        <item x="164"/>
        <item x="187"/>
        <item x="165"/>
        <item x="153"/>
        <item x="154"/>
        <item x="85"/>
        <item x="133"/>
        <item x="134"/>
        <item x="86"/>
        <item x="12"/>
        <item x="135"/>
        <item x="136"/>
        <item x="39"/>
        <item x="166"/>
        <item x="137"/>
        <item x="40"/>
        <item x="87"/>
        <item x="41"/>
        <item x="138"/>
        <item x="42"/>
        <item x="43"/>
        <item x="88"/>
        <item x="139"/>
        <item x="140"/>
        <item x="167"/>
        <item x="44"/>
        <item x="45"/>
        <item x="89"/>
        <item x="46"/>
        <item x="141"/>
        <item x="90"/>
        <item x="47"/>
        <item x="155"/>
        <item x="142"/>
        <item x="143"/>
        <item x="91"/>
        <item x="92"/>
        <item x="93"/>
        <item x="48"/>
        <item x="94"/>
        <item x="95"/>
        <item x="49"/>
        <item x="188"/>
        <item x="50"/>
        <item x="96"/>
        <item x="97"/>
        <item x="168"/>
        <item x="51"/>
        <item x="144"/>
        <item x="98"/>
        <item x="145"/>
        <item x="189"/>
        <item x="156"/>
        <item x="99"/>
        <item x="169"/>
        <item x="157"/>
        <item x="100"/>
        <item x="101"/>
        <item x="52"/>
        <item x="53"/>
        <item t="default"/>
      </items>
    </pivotField>
    <pivotField showAll="0"/>
    <pivotField axis="axisRow" showAll="0">
      <items count="7">
        <item h="1" x="0"/>
        <item h="1" x="1"/>
        <item h="1" x="2"/>
        <item h="1" x="5"/>
        <item x="4"/>
        <item h="1" x="3"/>
        <item t="default"/>
      </items>
    </pivotField>
    <pivotField showAll="0"/>
    <pivotField dataField="1" numFmtId="175" showAll="0"/>
    <pivotField numFmtId="175" showAll="0"/>
    <pivotField numFmtId="175" showAll="0"/>
    <pivotField dataField="1" numFmtId="176" showAll="0"/>
    <pivotField numFmtId="191" showAll="0"/>
  </pivotFields>
  <rowFields count="2">
    <field x="2"/>
    <field x="0"/>
  </rowFields>
  <rowItems count="14">
    <i>
      <x v="4"/>
    </i>
    <i r="1">
      <x v="8"/>
    </i>
    <i r="1">
      <x v="56"/>
    </i>
    <i r="1">
      <x v="87"/>
    </i>
    <i r="1">
      <x v="106"/>
    </i>
    <i r="1">
      <x v="118"/>
    </i>
    <i r="1">
      <x v="121"/>
    </i>
    <i r="1">
      <x v="130"/>
    </i>
    <i r="1">
      <x v="132"/>
    </i>
    <i r="1">
      <x v="143"/>
    </i>
    <i r="1">
      <x v="154"/>
    </i>
    <i r="1">
      <x v="176"/>
    </i>
    <i r="1">
      <x v="18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st_recent_GDP_USD" fld="4" baseField="0" baseItem="0"/>
    <dataField name="Sum of population_size" fld="7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5B033A-D389-43AA-BDB6-BB8EFAE95B6D}" name="PivotTable8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7:D49" firstHeaderRow="0" firstDataRow="1" firstDataCol="1"/>
  <pivotFields count="9">
    <pivotField axis="axisRow" showAll="0">
      <items count="191">
        <item x="54"/>
        <item x="102"/>
        <item x="0"/>
        <item x="103"/>
        <item x="1"/>
        <item x="170"/>
        <item x="146"/>
        <item x="55"/>
        <item x="158"/>
        <item x="104"/>
        <item x="56"/>
        <item x="171"/>
        <item x="57"/>
        <item x="58"/>
        <item x="172"/>
        <item x="105"/>
        <item x="106"/>
        <item x="173"/>
        <item x="2"/>
        <item x="59"/>
        <item x="147"/>
        <item x="107"/>
        <item x="3"/>
        <item x="148"/>
        <item x="60"/>
        <item x="108"/>
        <item x="4"/>
        <item x="5"/>
        <item x="6"/>
        <item x="61"/>
        <item x="7"/>
        <item x="174"/>
        <item x="8"/>
        <item x="9"/>
        <item x="149"/>
        <item x="62"/>
        <item x="150"/>
        <item x="10"/>
        <item x="175"/>
        <item x="109"/>
        <item x="176"/>
        <item x="63"/>
        <item x="110"/>
        <item x="11"/>
        <item x="111"/>
        <item x="13"/>
        <item x="177"/>
        <item x="178"/>
        <item x="151"/>
        <item x="14"/>
        <item x="179"/>
        <item x="15"/>
        <item x="16"/>
        <item x="112"/>
        <item x="17"/>
        <item x="18"/>
        <item x="159"/>
        <item x="113"/>
        <item x="114"/>
        <item x="19"/>
        <item x="20"/>
        <item x="64"/>
        <item x="115"/>
        <item x="21"/>
        <item x="116"/>
        <item x="180"/>
        <item x="181"/>
        <item x="22"/>
        <item x="23"/>
        <item x="152"/>
        <item x="182"/>
        <item x="183"/>
        <item x="117"/>
        <item x="118"/>
        <item x="65"/>
        <item x="66"/>
        <item x="67"/>
        <item x="68"/>
        <item x="119"/>
        <item x="69"/>
        <item x="120"/>
        <item x="24"/>
        <item x="184"/>
        <item x="70"/>
        <item x="71"/>
        <item x="72"/>
        <item x="25"/>
        <item x="160"/>
        <item x="121"/>
        <item x="73"/>
        <item x="74"/>
        <item x="75"/>
        <item x="122"/>
        <item x="76"/>
        <item x="26"/>
        <item x="27"/>
        <item x="28"/>
        <item x="123"/>
        <item x="124"/>
        <item x="125"/>
        <item x="29"/>
        <item x="30"/>
        <item x="77"/>
        <item x="78"/>
        <item x="31"/>
        <item x="126"/>
        <item x="161"/>
        <item x="32"/>
        <item x="33"/>
        <item x="185"/>
        <item x="127"/>
        <item x="128"/>
        <item x="79"/>
        <item x="129"/>
        <item x="34"/>
        <item x="35"/>
        <item x="80"/>
        <item x="36"/>
        <item x="162"/>
        <item x="81"/>
        <item x="130"/>
        <item x="163"/>
        <item x="186"/>
        <item x="37"/>
        <item x="38"/>
        <item x="82"/>
        <item x="131"/>
        <item x="132"/>
        <item x="83"/>
        <item x="84"/>
        <item x="164"/>
        <item x="187"/>
        <item x="165"/>
        <item x="153"/>
        <item x="154"/>
        <item x="85"/>
        <item x="133"/>
        <item x="134"/>
        <item x="86"/>
        <item x="12"/>
        <item x="135"/>
        <item x="136"/>
        <item x="39"/>
        <item x="166"/>
        <item x="137"/>
        <item x="40"/>
        <item x="87"/>
        <item x="41"/>
        <item x="138"/>
        <item x="42"/>
        <item x="43"/>
        <item x="88"/>
        <item x="139"/>
        <item x="140"/>
        <item x="167"/>
        <item x="44"/>
        <item x="45"/>
        <item x="89"/>
        <item x="46"/>
        <item x="141"/>
        <item x="90"/>
        <item x="47"/>
        <item x="155"/>
        <item x="142"/>
        <item x="143"/>
        <item x="91"/>
        <item x="92"/>
        <item x="93"/>
        <item x="48"/>
        <item x="94"/>
        <item x="95"/>
        <item x="49"/>
        <item x="188"/>
        <item x="50"/>
        <item x="96"/>
        <item x="97"/>
        <item x="168"/>
        <item x="51"/>
        <item x="144"/>
        <item x="98"/>
        <item x="145"/>
        <item x="189"/>
        <item x="156"/>
        <item x="99"/>
        <item x="169"/>
        <item x="157"/>
        <item x="100"/>
        <item x="101"/>
        <item x="52"/>
        <item x="53"/>
        <item t="default"/>
      </items>
    </pivotField>
    <pivotField showAll="0"/>
    <pivotField axis="axisRow" showAll="0">
      <items count="7">
        <item h="1" x="0"/>
        <item h="1" x="1"/>
        <item h="1" x="2"/>
        <item x="5"/>
        <item h="1" x="4"/>
        <item h="1" x="3"/>
        <item t="default"/>
      </items>
    </pivotField>
    <pivotField showAll="0"/>
    <pivotField dataField="1" numFmtId="175" showAll="0"/>
    <pivotField showAll="0"/>
    <pivotField showAll="0"/>
    <pivotField dataField="1" numFmtId="176" showAll="0"/>
    <pivotField numFmtId="191" showAll="0"/>
  </pivotFields>
  <rowFields count="2">
    <field x="2"/>
    <field x="0"/>
  </rowFields>
  <rowItems count="22">
    <i>
      <x v="3"/>
    </i>
    <i r="1">
      <x v="5"/>
    </i>
    <i r="1">
      <x v="11"/>
    </i>
    <i r="1">
      <x v="14"/>
    </i>
    <i r="1">
      <x v="17"/>
    </i>
    <i r="1">
      <x v="31"/>
    </i>
    <i r="1">
      <x v="38"/>
    </i>
    <i r="1">
      <x v="40"/>
    </i>
    <i r="1">
      <x v="46"/>
    </i>
    <i r="1">
      <x v="47"/>
    </i>
    <i r="1">
      <x v="50"/>
    </i>
    <i r="1">
      <x v="65"/>
    </i>
    <i r="1">
      <x v="66"/>
    </i>
    <i r="1">
      <x v="70"/>
    </i>
    <i r="1">
      <x v="71"/>
    </i>
    <i r="1">
      <x v="82"/>
    </i>
    <i r="1">
      <x v="109"/>
    </i>
    <i r="1">
      <x v="122"/>
    </i>
    <i r="1">
      <x v="131"/>
    </i>
    <i r="1">
      <x v="172"/>
    </i>
    <i r="1">
      <x v="18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st_recent_GDP_USD" fld="4" baseField="0" baseItem="0" numFmtId="175"/>
    <dataField name="Sum of population_size" fld="7" baseField="0" baseItem="0" numFmtId="175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7DC9A-D423-47B6-A8B3-30526736C004}" name="PivotTable7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D25" firstHeaderRow="0" firstDataRow="1" firstDataCol="1"/>
  <pivotFields count="9">
    <pivotField axis="axisRow" showAll="0">
      <items count="191">
        <item x="54"/>
        <item x="102"/>
        <item x="0"/>
        <item x="103"/>
        <item x="1"/>
        <item x="170"/>
        <item x="146"/>
        <item x="55"/>
        <item x="158"/>
        <item x="104"/>
        <item x="56"/>
        <item x="171"/>
        <item x="57"/>
        <item x="58"/>
        <item x="172"/>
        <item x="105"/>
        <item x="106"/>
        <item x="173"/>
        <item x="2"/>
        <item x="59"/>
        <item x="147"/>
        <item x="107"/>
        <item x="3"/>
        <item x="148"/>
        <item x="60"/>
        <item x="108"/>
        <item x="4"/>
        <item x="5"/>
        <item x="6"/>
        <item x="61"/>
        <item x="7"/>
        <item x="174"/>
        <item x="8"/>
        <item x="9"/>
        <item x="149"/>
        <item x="62"/>
        <item x="150"/>
        <item x="10"/>
        <item x="175"/>
        <item x="109"/>
        <item x="176"/>
        <item x="63"/>
        <item x="110"/>
        <item x="11"/>
        <item x="111"/>
        <item x="13"/>
        <item x="177"/>
        <item x="178"/>
        <item x="151"/>
        <item x="14"/>
        <item x="179"/>
        <item x="15"/>
        <item x="16"/>
        <item x="112"/>
        <item x="17"/>
        <item x="18"/>
        <item x="159"/>
        <item x="113"/>
        <item x="114"/>
        <item x="19"/>
        <item x="20"/>
        <item x="64"/>
        <item x="115"/>
        <item x="21"/>
        <item x="116"/>
        <item x="180"/>
        <item x="181"/>
        <item x="22"/>
        <item x="23"/>
        <item x="152"/>
        <item x="182"/>
        <item x="183"/>
        <item x="117"/>
        <item x="118"/>
        <item x="65"/>
        <item x="66"/>
        <item x="67"/>
        <item x="68"/>
        <item x="119"/>
        <item x="69"/>
        <item x="120"/>
        <item x="24"/>
        <item x="184"/>
        <item x="70"/>
        <item x="71"/>
        <item x="72"/>
        <item x="25"/>
        <item x="160"/>
        <item x="121"/>
        <item x="73"/>
        <item x="74"/>
        <item x="75"/>
        <item x="122"/>
        <item x="76"/>
        <item x="26"/>
        <item x="27"/>
        <item x="28"/>
        <item x="123"/>
        <item x="124"/>
        <item x="125"/>
        <item x="29"/>
        <item x="30"/>
        <item x="77"/>
        <item x="78"/>
        <item x="31"/>
        <item x="126"/>
        <item x="161"/>
        <item x="32"/>
        <item x="33"/>
        <item x="185"/>
        <item x="127"/>
        <item x="128"/>
        <item x="79"/>
        <item x="129"/>
        <item x="34"/>
        <item x="35"/>
        <item x="80"/>
        <item x="36"/>
        <item x="162"/>
        <item x="81"/>
        <item x="130"/>
        <item x="163"/>
        <item x="186"/>
        <item x="37"/>
        <item x="38"/>
        <item x="82"/>
        <item x="131"/>
        <item x="132"/>
        <item x="83"/>
        <item x="84"/>
        <item x="164"/>
        <item x="187"/>
        <item x="165"/>
        <item x="153"/>
        <item x="154"/>
        <item x="85"/>
        <item x="133"/>
        <item x="134"/>
        <item x="86"/>
        <item x="12"/>
        <item x="135"/>
        <item x="136"/>
        <item x="39"/>
        <item x="166"/>
        <item x="137"/>
        <item x="40"/>
        <item x="87"/>
        <item x="41"/>
        <item x="138"/>
        <item x="42"/>
        <item x="43"/>
        <item x="88"/>
        <item x="139"/>
        <item x="140"/>
        <item x="167"/>
        <item x="44"/>
        <item x="45"/>
        <item x="89"/>
        <item x="46"/>
        <item x="141"/>
        <item x="90"/>
        <item x="47"/>
        <item x="155"/>
        <item x="142"/>
        <item x="143"/>
        <item x="91"/>
        <item x="92"/>
        <item x="93"/>
        <item x="48"/>
        <item x="94"/>
        <item x="95"/>
        <item x="49"/>
        <item x="188"/>
        <item x="50"/>
        <item x="96"/>
        <item x="97"/>
        <item x="168"/>
        <item x="51"/>
        <item x="144"/>
        <item x="98"/>
        <item x="145"/>
        <item x="189"/>
        <item x="156"/>
        <item x="99"/>
        <item x="169"/>
        <item x="157"/>
        <item x="100"/>
        <item x="101"/>
        <item x="52"/>
        <item x="53"/>
        <item t="default"/>
      </items>
    </pivotField>
    <pivotField showAll="0"/>
    <pivotField axis="axisRow" showAll="0">
      <items count="7">
        <item h="1" x="0"/>
        <item h="1" x="1"/>
        <item h="1" x="2"/>
        <item h="1" x="5"/>
        <item h="1" x="4"/>
        <item x="3"/>
        <item t="default"/>
      </items>
    </pivotField>
    <pivotField showAll="0"/>
    <pivotField dataField="1" numFmtId="175" showAll="0"/>
    <pivotField showAll="0"/>
    <pivotField showAll="0"/>
    <pivotField dataField="1" numFmtId="176" showAll="0"/>
    <pivotField numFmtId="191" showAll="0"/>
  </pivotFields>
  <rowFields count="2">
    <field x="2"/>
    <field x="0"/>
  </rowFields>
  <rowItems count="14">
    <i>
      <x v="5"/>
    </i>
    <i r="1">
      <x v="6"/>
    </i>
    <i r="1">
      <x v="20"/>
    </i>
    <i r="1">
      <x v="23"/>
    </i>
    <i r="1">
      <x v="34"/>
    </i>
    <i r="1">
      <x v="36"/>
    </i>
    <i r="1">
      <x v="48"/>
    </i>
    <i r="1">
      <x v="69"/>
    </i>
    <i r="1">
      <x v="133"/>
    </i>
    <i r="1">
      <x v="134"/>
    </i>
    <i r="1">
      <x v="162"/>
    </i>
    <i r="1">
      <x v="182"/>
    </i>
    <i r="1">
      <x v="18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st_recent_GDP_USD" fld="4" baseField="0" baseItem="0"/>
    <dataField name="Sum of population_size" fld="7" baseField="0" baseItem="0"/>
  </dataFields>
  <formats count="3">
    <format dxfId="11">
      <pivotArea collapsedLevelsAreSubtotals="1" fieldPosition="0">
        <references count="1">
          <reference field="2" count="0"/>
        </references>
      </pivotArea>
    </format>
    <format dxfId="10">
      <pivotArea collapsedLevelsAreSubtotals="1" fieldPosition="0">
        <references count="2">
          <reference field="0" count="12">
            <x v="6"/>
            <x v="20"/>
            <x v="23"/>
            <x v="34"/>
            <x v="36"/>
            <x v="48"/>
            <x v="69"/>
            <x v="133"/>
            <x v="134"/>
            <x v="162"/>
            <x v="182"/>
            <x v="185"/>
          </reference>
          <reference field="2" count="0" selected="0"/>
        </references>
      </pivotArea>
    </format>
    <format dxfId="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965C4D-3086-4B8F-9A9D-5F1F4B3816D0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D9" firstHeaderRow="0" firstDataRow="1" firstDataCol="1"/>
  <pivotFields count="9">
    <pivotField showAll="0"/>
    <pivotField showAll="0"/>
    <pivotField axis="axisRow" showAll="0">
      <items count="7">
        <item x="0"/>
        <item x="1"/>
        <item x="2"/>
        <item x="5"/>
        <item x="4"/>
        <item x="3"/>
        <item t="default"/>
      </items>
    </pivotField>
    <pivotField showAll="0"/>
    <pivotField dataField="1" numFmtId="175" showAll="0"/>
    <pivotField showAll="0"/>
    <pivotField showAll="0"/>
    <pivotField dataField="1" numFmtId="176" showAll="0"/>
    <pivotField numFmtId="19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st_recent_GDP_USD" fld="4" baseField="0" baseItem="0" numFmtId="175"/>
    <dataField name="Sum of population_size" fld="7" baseField="0" baseItem="0" numFmtId="175"/>
  </dataFields>
  <formats count="3">
    <format dxfId="12">
      <pivotArea collapsedLevelsAreSubtotals="1" fieldPosition="0">
        <references count="1">
          <reference field="2" count="0"/>
        </references>
      </pivotArea>
    </format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1FB1-2F1A-4D62-B230-14409E5DF233}">
  <sheetPr>
    <tabColor theme="5" tint="0.39997558519241921"/>
  </sheetPr>
  <dimension ref="A1:K196"/>
  <sheetViews>
    <sheetView tabSelected="1" zoomScale="85" zoomScaleNormal="85" workbookViewId="0">
      <selection activeCell="E15" sqref="E15"/>
    </sheetView>
  </sheetViews>
  <sheetFormatPr defaultRowHeight="14.4" x14ac:dyDescent="0.3"/>
  <cols>
    <col min="1" max="1" width="28.44140625" bestFit="1" customWidth="1"/>
    <col min="2" max="2" width="22.33203125" bestFit="1" customWidth="1"/>
    <col min="3" max="3" width="12.6640625" bestFit="1" customWidth="1"/>
    <col min="4" max="4" width="14.33203125" bestFit="1" customWidth="1"/>
    <col min="5" max="5" width="14.33203125" style="18" customWidth="1"/>
    <col min="6" max="6" width="23.5546875" style="18" bestFit="1" customWidth="1"/>
    <col min="7" max="7" width="27" bestFit="1" customWidth="1"/>
    <col min="8" max="9" width="17" bestFit="1" customWidth="1"/>
    <col min="10" max="10" width="20.21875" bestFit="1" customWidth="1"/>
    <col min="11" max="11" width="26.109375" bestFit="1" customWidth="1"/>
  </cols>
  <sheetData>
    <row r="1" spans="1:11" x14ac:dyDescent="0.3">
      <c r="A1" s="4" t="s">
        <v>633</v>
      </c>
      <c r="B1" s="4" t="s">
        <v>632</v>
      </c>
      <c r="C1" s="4" t="s">
        <v>1</v>
      </c>
      <c r="D1" s="4" t="s">
        <v>630</v>
      </c>
      <c r="E1" s="4" t="s">
        <v>674</v>
      </c>
      <c r="F1" s="4" t="s">
        <v>675</v>
      </c>
      <c r="G1" s="5" t="s">
        <v>639</v>
      </c>
      <c r="H1" s="13" t="s">
        <v>635</v>
      </c>
      <c r="I1" s="13" t="s">
        <v>636</v>
      </c>
      <c r="J1" s="6" t="s">
        <v>668</v>
      </c>
      <c r="K1" s="5" t="s">
        <v>669</v>
      </c>
    </row>
    <row r="2" spans="1:11" x14ac:dyDescent="0.3">
      <c r="A2" s="18" t="s">
        <v>3</v>
      </c>
      <c r="B2" s="18"/>
      <c r="C2" s="18" t="s">
        <v>57</v>
      </c>
      <c r="D2" s="3" t="s">
        <v>381</v>
      </c>
      <c r="E2" s="3" t="s">
        <v>676</v>
      </c>
      <c r="F2" s="3" t="s">
        <v>677</v>
      </c>
      <c r="G2" s="7">
        <v>239899.49112774237</v>
      </c>
      <c r="H2" s="14">
        <v>239899.49112774237</v>
      </c>
      <c r="I2" s="14">
        <v>225560.2566217572</v>
      </c>
      <c r="J2" s="11">
        <v>45.606479999999998</v>
      </c>
      <c r="K2" s="27">
        <v>5260.206249807974</v>
      </c>
    </row>
    <row r="3" spans="1:11" x14ac:dyDescent="0.3">
      <c r="A3" s="18" t="s">
        <v>4</v>
      </c>
      <c r="B3" s="18"/>
      <c r="C3" s="18" t="s">
        <v>57</v>
      </c>
      <c r="D3" s="3" t="s">
        <v>322</v>
      </c>
      <c r="E3" s="3" t="s">
        <v>678</v>
      </c>
      <c r="F3" s="3" t="s">
        <v>679</v>
      </c>
      <c r="G3" s="7">
        <v>84722.957642375652</v>
      </c>
      <c r="H3" s="14">
        <v>84722.957642375652</v>
      </c>
      <c r="I3" s="14">
        <v>104399.74685340142</v>
      </c>
      <c r="J3" s="11">
        <v>36.684201999999999</v>
      </c>
      <c r="K3" s="27">
        <v>2309.521620297905</v>
      </c>
    </row>
    <row r="4" spans="1:11" x14ac:dyDescent="0.3">
      <c r="A4" s="18" t="s">
        <v>5</v>
      </c>
      <c r="B4" s="18"/>
      <c r="C4" s="18" t="s">
        <v>57</v>
      </c>
      <c r="D4" s="3" t="s">
        <v>337</v>
      </c>
      <c r="E4" s="3" t="s">
        <v>680</v>
      </c>
      <c r="F4" s="3" t="s">
        <v>681</v>
      </c>
      <c r="G4" s="7">
        <v>19673.284686002258</v>
      </c>
      <c r="H4" s="14">
        <v>19673.284686002258</v>
      </c>
      <c r="I4" s="14">
        <v>17425.418044290585</v>
      </c>
      <c r="J4" s="11">
        <v>13.712828</v>
      </c>
      <c r="K4" s="27">
        <v>1434.6628343914369</v>
      </c>
    </row>
    <row r="5" spans="1:11" x14ac:dyDescent="0.3">
      <c r="A5" s="18" t="s">
        <v>6</v>
      </c>
      <c r="B5" s="18"/>
      <c r="C5" s="18" t="s">
        <v>57</v>
      </c>
      <c r="D5" s="3" t="s">
        <v>352</v>
      </c>
      <c r="E5" s="3" t="s">
        <v>682</v>
      </c>
      <c r="F5" s="3" t="s">
        <v>683</v>
      </c>
      <c r="G5" s="7">
        <v>19395.765126312748</v>
      </c>
      <c r="H5" s="14">
        <v>19395.765126312748</v>
      </c>
      <c r="I5" s="14">
        <v>20321.958850036321</v>
      </c>
      <c r="J5" s="11">
        <v>2.6753520000000002</v>
      </c>
      <c r="K5" s="27">
        <v>7249.7993259626201</v>
      </c>
    </row>
    <row r="6" spans="1:11" x14ac:dyDescent="0.3">
      <c r="A6" s="18" t="s">
        <v>7</v>
      </c>
      <c r="B6" s="18"/>
      <c r="C6" s="18" t="s">
        <v>57</v>
      </c>
      <c r="D6" s="3" t="s">
        <v>338</v>
      </c>
      <c r="E6" s="3" t="s">
        <v>680</v>
      </c>
      <c r="F6" s="3" t="s">
        <v>684</v>
      </c>
      <c r="G6" s="7">
        <v>20324.617838967646</v>
      </c>
      <c r="H6" s="14">
        <v>20324.617838967646</v>
      </c>
      <c r="I6" s="14">
        <v>18820.219331226082</v>
      </c>
      <c r="J6" s="11">
        <v>23.251484999999999</v>
      </c>
      <c r="K6" s="27">
        <v>874.1212803813454</v>
      </c>
    </row>
    <row r="7" spans="1:11" x14ac:dyDescent="0.3">
      <c r="A7" s="18" t="s">
        <v>8</v>
      </c>
      <c r="B7" s="18"/>
      <c r="C7" s="18" t="s">
        <v>57</v>
      </c>
      <c r="D7" s="3" t="s">
        <v>335</v>
      </c>
      <c r="E7" s="3" t="s">
        <v>685</v>
      </c>
      <c r="F7" s="3" t="s">
        <v>686</v>
      </c>
      <c r="G7" s="7">
        <v>2642.1616689275384</v>
      </c>
      <c r="H7" s="14">
        <v>2642.1616689275384</v>
      </c>
      <c r="I7" s="14">
        <v>3338.7228276569053</v>
      </c>
      <c r="J7" s="11">
        <v>13.238559</v>
      </c>
      <c r="K7" s="27">
        <v>199.58076018149242</v>
      </c>
    </row>
    <row r="8" spans="1:11" x14ac:dyDescent="0.3">
      <c r="A8" s="18" t="s">
        <v>9</v>
      </c>
      <c r="B8" s="18"/>
      <c r="C8" s="18" t="s">
        <v>57</v>
      </c>
      <c r="D8" s="3" t="s">
        <v>367</v>
      </c>
      <c r="E8" s="3" t="s">
        <v>687</v>
      </c>
      <c r="F8" s="3" t="s">
        <v>688</v>
      </c>
      <c r="G8" s="7">
        <v>2587.2520763055991</v>
      </c>
      <c r="H8" s="14">
        <v>2587.2520763055991</v>
      </c>
      <c r="I8" s="14">
        <v>2303.7380201514816</v>
      </c>
      <c r="J8" s="11">
        <v>0.59868200000000005</v>
      </c>
      <c r="K8" s="27">
        <v>4321.5798642778618</v>
      </c>
    </row>
    <row r="9" spans="1:11" x14ac:dyDescent="0.3">
      <c r="A9" s="18" t="s">
        <v>10</v>
      </c>
      <c r="B9" s="18"/>
      <c r="C9" s="18" t="s">
        <v>57</v>
      </c>
      <c r="D9" s="3" t="s">
        <v>362</v>
      </c>
      <c r="E9" s="3" t="s">
        <v>689</v>
      </c>
      <c r="F9" s="3" t="s">
        <v>972</v>
      </c>
      <c r="G9" s="7">
        <v>47945.510090052856</v>
      </c>
      <c r="H9" s="14">
        <v>47945.510090052856</v>
      </c>
      <c r="I9" s="14">
        <v>43644.068310851013</v>
      </c>
      <c r="J9" s="11">
        <v>28.647293000000001</v>
      </c>
      <c r="K9" s="27">
        <v>1673.648888572224</v>
      </c>
    </row>
    <row r="10" spans="1:11" x14ac:dyDescent="0.3">
      <c r="A10" s="18" t="s">
        <v>11</v>
      </c>
      <c r="B10" s="18"/>
      <c r="C10" s="18" t="s">
        <v>57</v>
      </c>
      <c r="D10" s="3" t="s">
        <v>353</v>
      </c>
      <c r="E10" s="3" t="s">
        <v>689</v>
      </c>
      <c r="F10" s="3" t="s">
        <v>690</v>
      </c>
      <c r="G10" s="7">
        <v>2555.4920852483065</v>
      </c>
      <c r="H10" s="14">
        <v>2555.4920852483065</v>
      </c>
      <c r="I10" s="14">
        <v>2382.6186150169392</v>
      </c>
      <c r="J10" s="11">
        <v>5.7423149999999996</v>
      </c>
      <c r="K10" s="27">
        <v>445.02819598860503</v>
      </c>
    </row>
    <row r="11" spans="1:11" x14ac:dyDescent="0.3">
      <c r="A11" s="18" t="s">
        <v>12</v>
      </c>
      <c r="B11" s="18"/>
      <c r="C11" s="18" t="s">
        <v>57</v>
      </c>
      <c r="D11" s="3" t="s">
        <v>585</v>
      </c>
      <c r="E11" s="3" t="s">
        <v>689</v>
      </c>
      <c r="F11" s="3" t="s">
        <v>691</v>
      </c>
      <c r="G11" s="7">
        <v>13149.325358738261</v>
      </c>
      <c r="H11" s="14">
        <v>13149.325358738261</v>
      </c>
      <c r="I11" s="14">
        <v>12396.807590172994</v>
      </c>
      <c r="J11" s="11">
        <v>18.278568</v>
      </c>
      <c r="K11" s="27">
        <v>719.38487515752115</v>
      </c>
    </row>
    <row r="12" spans="1:11" x14ac:dyDescent="0.3">
      <c r="A12" s="18" t="s">
        <v>13</v>
      </c>
      <c r="B12" s="18"/>
      <c r="C12" s="18" t="s">
        <v>57</v>
      </c>
      <c r="D12" s="3" t="s">
        <v>366</v>
      </c>
      <c r="E12" s="3" t="s">
        <v>692</v>
      </c>
      <c r="F12" s="3" t="s">
        <v>693</v>
      </c>
      <c r="G12" s="7">
        <v>1352.3809721566217</v>
      </c>
      <c r="H12" s="14">
        <v>1352.3809721566217</v>
      </c>
      <c r="I12" s="14">
        <v>1242.5194077760252</v>
      </c>
      <c r="J12" s="11">
        <v>0.85207500000000003</v>
      </c>
      <c r="K12" s="27">
        <v>1587.161895556872</v>
      </c>
    </row>
    <row r="13" spans="1:11" x14ac:dyDescent="0.3">
      <c r="A13" s="18" t="s">
        <v>14</v>
      </c>
      <c r="B13" s="18" t="s">
        <v>206</v>
      </c>
      <c r="C13" s="18" t="s">
        <v>57</v>
      </c>
      <c r="D13" s="3" t="s">
        <v>363</v>
      </c>
      <c r="E13" s="3" t="s">
        <v>694</v>
      </c>
      <c r="F13" s="3" t="s">
        <v>695</v>
      </c>
      <c r="G13" s="7">
        <v>66383.287002996891</v>
      </c>
      <c r="H13" s="14">
        <v>66383.287002996891</v>
      </c>
      <c r="I13" s="14">
        <v>65801.547619597419</v>
      </c>
      <c r="J13" s="11">
        <v>102.26280800000001</v>
      </c>
      <c r="K13" s="27">
        <v>649.143987939358</v>
      </c>
    </row>
    <row r="14" spans="1:11" x14ac:dyDescent="0.3">
      <c r="A14" s="18" t="s">
        <v>15</v>
      </c>
      <c r="B14" s="18" t="s">
        <v>207</v>
      </c>
      <c r="C14" s="18" t="s">
        <v>57</v>
      </c>
      <c r="D14" s="3" t="s">
        <v>364</v>
      </c>
      <c r="E14" s="3" t="s">
        <v>689</v>
      </c>
      <c r="F14" s="3" t="s">
        <v>696</v>
      </c>
      <c r="G14" s="7">
        <v>15321.055818326313</v>
      </c>
      <c r="H14" s="14">
        <v>15321.055818326313</v>
      </c>
      <c r="I14" s="14">
        <v>15817.030156945892</v>
      </c>
      <c r="J14" s="11">
        <v>6.1068689999999997</v>
      </c>
      <c r="K14" s="27">
        <v>2508.8233951516422</v>
      </c>
    </row>
    <row r="15" spans="1:11" x14ac:dyDescent="0.3">
      <c r="A15" s="18" t="s">
        <v>16</v>
      </c>
      <c r="B15" s="18"/>
      <c r="C15" s="18" t="s">
        <v>57</v>
      </c>
      <c r="D15" s="3" t="s">
        <v>377</v>
      </c>
      <c r="E15" s="3" t="s">
        <v>697</v>
      </c>
      <c r="F15" s="3" t="s">
        <v>16</v>
      </c>
      <c r="G15" s="7">
        <v>4098.5305135577673</v>
      </c>
      <c r="H15" s="14">
        <v>4098.5305135577673</v>
      </c>
      <c r="I15" s="14">
        <v>3674.298479076755</v>
      </c>
      <c r="J15" s="11">
        <v>1.136455</v>
      </c>
      <c r="K15" s="27">
        <v>3606.4168960123957</v>
      </c>
    </row>
    <row r="16" spans="1:11" x14ac:dyDescent="0.3">
      <c r="A16" s="18" t="s">
        <v>17</v>
      </c>
      <c r="B16" s="18" t="s">
        <v>211</v>
      </c>
      <c r="C16" s="18" t="s">
        <v>57</v>
      </c>
      <c r="D16" s="3" t="s">
        <v>393</v>
      </c>
      <c r="E16" s="3" t="s">
        <v>698</v>
      </c>
      <c r="F16" s="3" t="s">
        <v>699</v>
      </c>
      <c r="G16" s="7">
        <v>395926.07516300579</v>
      </c>
      <c r="H16" s="14">
        <v>395926.07516300579</v>
      </c>
      <c r="I16" s="14">
        <v>476747.72036474163</v>
      </c>
      <c r="J16" s="11">
        <v>112.716598</v>
      </c>
      <c r="K16" s="27">
        <v>3512.5800652979765</v>
      </c>
    </row>
    <row r="17" spans="1:11" x14ac:dyDescent="0.3">
      <c r="A17" s="18" t="s">
        <v>18</v>
      </c>
      <c r="B17" s="18"/>
      <c r="C17" s="18" t="s">
        <v>57</v>
      </c>
      <c r="D17" s="3" t="s">
        <v>417</v>
      </c>
      <c r="E17" s="3" t="s">
        <v>689</v>
      </c>
      <c r="F17" s="3" t="s">
        <v>700</v>
      </c>
      <c r="G17" s="7">
        <v>12116.922539411173</v>
      </c>
      <c r="H17" s="14">
        <v>12116.922539411173</v>
      </c>
      <c r="I17" s="14">
        <v>13486.788878975691</v>
      </c>
      <c r="J17" s="11">
        <v>1.7146710000000001</v>
      </c>
      <c r="K17" s="27">
        <v>7066.6165925773357</v>
      </c>
    </row>
    <row r="18" spans="1:11" x14ac:dyDescent="0.3">
      <c r="A18" s="18" t="s">
        <v>19</v>
      </c>
      <c r="B18" s="18"/>
      <c r="C18" s="18" t="s">
        <v>57</v>
      </c>
      <c r="D18" s="3" t="s">
        <v>396</v>
      </c>
      <c r="E18" s="3" t="s">
        <v>701</v>
      </c>
      <c r="F18" s="3" t="s">
        <v>702</v>
      </c>
      <c r="G18" s="7">
        <v>0</v>
      </c>
      <c r="H18" s="14">
        <v>0</v>
      </c>
      <c r="I18" s="14">
        <v>0</v>
      </c>
      <c r="J18" s="11">
        <v>3.748901</v>
      </c>
      <c r="K18" s="27">
        <v>0</v>
      </c>
    </row>
    <row r="19" spans="1:11" x14ac:dyDescent="0.3">
      <c r="A19" s="18" t="s">
        <v>20</v>
      </c>
      <c r="B19" s="18"/>
      <c r="C19" s="18" t="s">
        <v>57</v>
      </c>
      <c r="D19" s="3" t="s">
        <v>580</v>
      </c>
      <c r="E19" s="3" t="s">
        <v>703</v>
      </c>
      <c r="F19" s="3" t="s">
        <v>704</v>
      </c>
      <c r="G19" s="7">
        <v>4597.8558450427581</v>
      </c>
      <c r="H19" s="14">
        <v>4597.8558450427581</v>
      </c>
      <c r="I19" s="14">
        <v>4790.9227887086408</v>
      </c>
      <c r="J19" s="11">
        <v>1.2108220000000001</v>
      </c>
      <c r="K19" s="27">
        <v>3797.3012094616365</v>
      </c>
    </row>
    <row r="20" spans="1:11" x14ac:dyDescent="0.3">
      <c r="A20" s="18" t="s">
        <v>21</v>
      </c>
      <c r="B20" s="18"/>
      <c r="C20" s="18" t="s">
        <v>57</v>
      </c>
      <c r="D20" s="3" t="s">
        <v>399</v>
      </c>
      <c r="E20" s="3" t="s">
        <v>705</v>
      </c>
      <c r="F20" s="3" t="s">
        <v>706</v>
      </c>
      <c r="G20" s="7">
        <v>163697.92759398237</v>
      </c>
      <c r="H20" s="14">
        <v>163697.92759398237</v>
      </c>
      <c r="I20" s="14">
        <v>126772.70304770143</v>
      </c>
      <c r="J20" s="11">
        <v>126.52706000000001</v>
      </c>
      <c r="K20" s="27">
        <v>1293.7780075976029</v>
      </c>
    </row>
    <row r="21" spans="1:11" x14ac:dyDescent="0.3">
      <c r="A21" s="18" t="s">
        <v>22</v>
      </c>
      <c r="B21" s="18"/>
      <c r="C21" s="18" t="s">
        <v>57</v>
      </c>
      <c r="D21" s="3" t="s">
        <v>409</v>
      </c>
      <c r="E21" s="3" t="s">
        <v>689</v>
      </c>
      <c r="F21" s="3" t="s">
        <v>707</v>
      </c>
      <c r="G21" s="7">
        <v>20516.134388660783</v>
      </c>
      <c r="H21" s="14">
        <v>20516.134388660783</v>
      </c>
      <c r="I21" s="14">
        <v>21071.739227942158</v>
      </c>
      <c r="J21" s="11">
        <v>2.436566</v>
      </c>
      <c r="K21" s="27">
        <v>8420.1020570182718</v>
      </c>
    </row>
    <row r="22" spans="1:11" x14ac:dyDescent="0.3">
      <c r="A22" s="18" t="s">
        <v>23</v>
      </c>
      <c r="B22" s="18" t="s">
        <v>214</v>
      </c>
      <c r="C22" s="18" t="s">
        <v>57</v>
      </c>
      <c r="D22" s="3" t="s">
        <v>415</v>
      </c>
      <c r="E22" s="3" t="s">
        <v>708</v>
      </c>
      <c r="F22" s="3" t="s">
        <v>709</v>
      </c>
      <c r="G22" s="7">
        <v>2339.904156792144</v>
      </c>
      <c r="H22" s="14">
        <v>2339.904156792144</v>
      </c>
      <c r="I22" s="14">
        <v>2175.0997899782924</v>
      </c>
      <c r="J22" s="11">
        <v>2.7731680000000001</v>
      </c>
      <c r="K22" s="27">
        <v>843.7657425702821</v>
      </c>
    </row>
    <row r="23" spans="1:11" x14ac:dyDescent="0.3">
      <c r="A23" s="18" t="s">
        <v>24</v>
      </c>
      <c r="B23" s="18"/>
      <c r="C23" s="18" t="s">
        <v>57</v>
      </c>
      <c r="D23" s="3" t="s">
        <v>412</v>
      </c>
      <c r="E23" s="3" t="s">
        <v>710</v>
      </c>
      <c r="F23" s="3" t="s">
        <v>711</v>
      </c>
      <c r="G23" s="7">
        <v>76370.394412416266</v>
      </c>
      <c r="H23" s="14">
        <v>76370.394412416266</v>
      </c>
      <c r="I23" s="14">
        <v>74263.364041874185</v>
      </c>
      <c r="J23" s="11">
        <v>34.121985000000002</v>
      </c>
      <c r="K23" s="27">
        <v>2238.1580207721286</v>
      </c>
    </row>
    <row r="24" spans="1:11" x14ac:dyDescent="0.3">
      <c r="A24" s="18" t="s">
        <v>25</v>
      </c>
      <c r="B24" s="18"/>
      <c r="C24" s="18" t="s">
        <v>57</v>
      </c>
      <c r="D24" s="3" t="s">
        <v>414</v>
      </c>
      <c r="E24" s="3" t="s">
        <v>712</v>
      </c>
      <c r="F24" s="3" t="s">
        <v>713</v>
      </c>
      <c r="G24" s="7">
        <v>23612.295818096096</v>
      </c>
      <c r="H24" s="14">
        <v>23612.295818096096</v>
      </c>
      <c r="I24" s="14">
        <v>20999.229260499455</v>
      </c>
      <c r="J24" s="11">
        <v>14.190612</v>
      </c>
      <c r="K24" s="27">
        <v>1663.9378074811782</v>
      </c>
    </row>
    <row r="25" spans="1:11" x14ac:dyDescent="0.3">
      <c r="A25" s="18" t="s">
        <v>26</v>
      </c>
      <c r="B25" s="18"/>
      <c r="C25" s="18" t="s">
        <v>57</v>
      </c>
      <c r="D25" s="3" t="s">
        <v>416</v>
      </c>
      <c r="E25" s="3" t="s">
        <v>680</v>
      </c>
      <c r="F25" s="3" t="s">
        <v>714</v>
      </c>
      <c r="G25" s="7">
        <v>1966.4614003583265</v>
      </c>
      <c r="H25" s="14">
        <v>1966.4614003583265</v>
      </c>
      <c r="I25" s="14">
        <v>1714.1665264457347</v>
      </c>
      <c r="J25" s="11">
        <v>2.1508419999999999</v>
      </c>
      <c r="K25" s="27">
        <v>914.27515380410398</v>
      </c>
    </row>
    <row r="26" spans="1:11" x14ac:dyDescent="0.3">
      <c r="A26" s="18" t="s">
        <v>27</v>
      </c>
      <c r="B26" s="18" t="s">
        <v>208</v>
      </c>
      <c r="C26" s="18" t="s">
        <v>57</v>
      </c>
      <c r="D26" s="3" t="s">
        <v>361</v>
      </c>
      <c r="E26" s="3" t="s">
        <v>680</v>
      </c>
      <c r="F26" s="3" t="s">
        <v>715</v>
      </c>
      <c r="G26" s="7">
        <v>78788.828906863448</v>
      </c>
      <c r="H26" s="14">
        <v>78788.828906863448</v>
      </c>
      <c r="I26" s="14">
        <v>70173.140101431476</v>
      </c>
      <c r="J26" s="11">
        <v>28.873034000000001</v>
      </c>
      <c r="K26" s="27">
        <v>2728.8032462007091</v>
      </c>
    </row>
    <row r="27" spans="1:11" x14ac:dyDescent="0.3">
      <c r="A27" s="18" t="s">
        <v>28</v>
      </c>
      <c r="B27" s="18"/>
      <c r="C27" s="18" t="s">
        <v>57</v>
      </c>
      <c r="D27" s="3" t="s">
        <v>458</v>
      </c>
      <c r="E27" s="3" t="s">
        <v>716</v>
      </c>
      <c r="F27" s="3" t="s">
        <v>717</v>
      </c>
      <c r="G27" s="7">
        <v>107440.57583804752</v>
      </c>
      <c r="H27" s="14">
        <v>107440.57583804752</v>
      </c>
      <c r="I27" s="14">
        <v>113419.82611390314</v>
      </c>
      <c r="J27" s="11">
        <v>55.100586</v>
      </c>
      <c r="K27" s="27">
        <v>1949.8989690971257</v>
      </c>
    </row>
    <row r="28" spans="1:11" x14ac:dyDescent="0.3">
      <c r="A28" s="18" t="s">
        <v>29</v>
      </c>
      <c r="B28" s="18"/>
      <c r="C28" s="18" t="s">
        <v>57</v>
      </c>
      <c r="D28" s="3" t="s">
        <v>484</v>
      </c>
      <c r="E28" s="3" t="s">
        <v>718</v>
      </c>
      <c r="F28" s="3" t="s">
        <v>719</v>
      </c>
      <c r="G28" s="7">
        <v>2046.0390244585401</v>
      </c>
      <c r="H28" s="14">
        <v>2046.0390244585401</v>
      </c>
      <c r="I28" s="14">
        <v>2289.355249401483</v>
      </c>
      <c r="J28" s="11">
        <v>2.3303180000000001</v>
      </c>
      <c r="K28" s="27">
        <v>878.00850547373363</v>
      </c>
    </row>
    <row r="29" spans="1:11" x14ac:dyDescent="0.3">
      <c r="A29" s="18" t="s">
        <v>30</v>
      </c>
      <c r="B29" s="18"/>
      <c r="C29" s="18" t="s">
        <v>57</v>
      </c>
      <c r="D29" s="3" t="s">
        <v>469</v>
      </c>
      <c r="E29" s="3" t="s">
        <v>720</v>
      </c>
      <c r="F29" s="3" t="s">
        <v>721</v>
      </c>
      <c r="G29" s="7">
        <v>4332</v>
      </c>
      <c r="H29" s="14">
        <v>4332</v>
      </c>
      <c r="I29" s="14">
        <v>4001.047</v>
      </c>
      <c r="J29" s="11">
        <v>5.4183770000000004</v>
      </c>
      <c r="K29" s="27">
        <v>799.50140051162919</v>
      </c>
    </row>
    <row r="30" spans="1:11" x14ac:dyDescent="0.3">
      <c r="A30" s="18" t="s">
        <v>31</v>
      </c>
      <c r="B30" s="18"/>
      <c r="C30" s="18" t="s">
        <v>57</v>
      </c>
      <c r="D30" s="3" t="s">
        <v>470</v>
      </c>
      <c r="E30" s="3" t="s">
        <v>722</v>
      </c>
      <c r="F30" s="3" t="s">
        <v>723</v>
      </c>
      <c r="G30" s="7">
        <v>50491.722445777297</v>
      </c>
      <c r="H30" s="14">
        <v>50491.722445777297</v>
      </c>
      <c r="I30" s="14">
        <v>55938.727098017429</v>
      </c>
      <c r="J30" s="11">
        <v>6.888388</v>
      </c>
      <c r="K30" s="27">
        <v>7329.9765410684322</v>
      </c>
    </row>
    <row r="31" spans="1:11" x14ac:dyDescent="0.3">
      <c r="A31" s="18" t="s">
        <v>32</v>
      </c>
      <c r="B31" s="18"/>
      <c r="C31" s="18" t="s">
        <v>57</v>
      </c>
      <c r="D31" s="3" t="s">
        <v>495</v>
      </c>
      <c r="E31" s="3" t="s">
        <v>724</v>
      </c>
      <c r="F31" s="3" t="s">
        <v>725</v>
      </c>
      <c r="G31" s="7">
        <v>16031.702914919531</v>
      </c>
      <c r="H31" s="14">
        <v>16031.702914919531</v>
      </c>
      <c r="I31" s="14">
        <v>15302.510500052753</v>
      </c>
      <c r="J31" s="11">
        <v>30.325731999999999</v>
      </c>
      <c r="K31" s="27">
        <v>528.65015475700739</v>
      </c>
    </row>
    <row r="32" spans="1:11" x14ac:dyDescent="0.3">
      <c r="A32" s="18" t="s">
        <v>33</v>
      </c>
      <c r="B32" s="18"/>
      <c r="C32" s="18" t="s">
        <v>57</v>
      </c>
      <c r="D32" s="3" t="s">
        <v>515</v>
      </c>
      <c r="E32" s="3" t="s">
        <v>726</v>
      </c>
      <c r="F32" s="3" t="s">
        <v>727</v>
      </c>
      <c r="G32" s="7">
        <v>14084.341062367504</v>
      </c>
      <c r="H32" s="14">
        <v>14084.341062367504</v>
      </c>
      <c r="I32" s="14">
        <v>13129.458325737931</v>
      </c>
      <c r="J32" s="11">
        <v>20.931750999999998</v>
      </c>
      <c r="K32" s="27">
        <v>672.86970222259504</v>
      </c>
    </row>
    <row r="33" spans="1:11" x14ac:dyDescent="0.3">
      <c r="A33" s="18" t="s">
        <v>34</v>
      </c>
      <c r="B33" s="18"/>
      <c r="C33" s="18" t="s">
        <v>57</v>
      </c>
      <c r="D33" s="3" t="s">
        <v>504</v>
      </c>
      <c r="E33" s="3" t="s">
        <v>680</v>
      </c>
      <c r="F33" s="3" t="s">
        <v>728</v>
      </c>
      <c r="G33" s="7">
        <v>20904.898296250143</v>
      </c>
      <c r="H33" s="14">
        <v>20904.898296250143</v>
      </c>
      <c r="I33" s="14">
        <v>18780.322203758398</v>
      </c>
      <c r="J33" s="11">
        <v>23.293697999999999</v>
      </c>
      <c r="K33" s="27">
        <v>897.4486702905715</v>
      </c>
    </row>
    <row r="34" spans="1:11" x14ac:dyDescent="0.3">
      <c r="A34" s="18" t="s">
        <v>35</v>
      </c>
      <c r="B34" s="18"/>
      <c r="C34" s="18" t="s">
        <v>57</v>
      </c>
      <c r="D34" s="3" t="s">
        <v>513</v>
      </c>
      <c r="E34" s="3" t="s">
        <v>729</v>
      </c>
      <c r="F34" s="3" t="s">
        <v>730</v>
      </c>
      <c r="G34" s="7">
        <v>10452.57706275806</v>
      </c>
      <c r="H34" s="14">
        <v>10452.57706275806</v>
      </c>
      <c r="I34" s="14">
        <v>9744.0395145564635</v>
      </c>
      <c r="J34" s="11">
        <v>4.8629889999999998</v>
      </c>
      <c r="K34" s="27">
        <v>2149.4140872533458</v>
      </c>
    </row>
    <row r="35" spans="1:11" x14ac:dyDescent="0.3">
      <c r="A35" s="18" t="s">
        <v>36</v>
      </c>
      <c r="B35" s="18"/>
      <c r="C35" s="18" t="s">
        <v>57</v>
      </c>
      <c r="D35" s="3" t="s">
        <v>514</v>
      </c>
      <c r="E35" s="3" t="s">
        <v>731</v>
      </c>
      <c r="F35" s="3" t="s">
        <v>732</v>
      </c>
      <c r="G35" s="7">
        <v>14397.127281382942</v>
      </c>
      <c r="H35" s="14">
        <v>14397.127281382942</v>
      </c>
      <c r="I35" s="14">
        <v>12927.979286045298</v>
      </c>
      <c r="J35" s="11">
        <v>1.2610410000000001</v>
      </c>
      <c r="K35" s="27">
        <v>11416.858992993044</v>
      </c>
    </row>
    <row r="36" spans="1:11" x14ac:dyDescent="0.3">
      <c r="A36" s="18" t="s">
        <v>37</v>
      </c>
      <c r="B36" s="18"/>
      <c r="C36" s="18" t="s">
        <v>57</v>
      </c>
      <c r="D36" s="3" t="s">
        <v>492</v>
      </c>
      <c r="E36" s="3" t="s">
        <v>733</v>
      </c>
      <c r="F36" s="3" t="s">
        <v>734</v>
      </c>
      <c r="G36" s="7">
        <v>141109.37320941436</v>
      </c>
      <c r="H36" s="14">
        <v>141109.37320941436</v>
      </c>
      <c r="I36" s="14">
        <v>130912.55882983979</v>
      </c>
      <c r="J36" s="11">
        <v>37.840043999999999</v>
      </c>
      <c r="K36" s="27">
        <v>3729.1017211664544</v>
      </c>
    </row>
    <row r="37" spans="1:11" x14ac:dyDescent="0.3">
      <c r="A37" s="18" t="s">
        <v>38</v>
      </c>
      <c r="B37" s="18"/>
      <c r="C37" s="18" t="s">
        <v>57</v>
      </c>
      <c r="D37" s="3" t="s">
        <v>512</v>
      </c>
      <c r="E37" s="3" t="s">
        <v>735</v>
      </c>
      <c r="F37" s="3" t="s">
        <v>736</v>
      </c>
      <c r="G37" s="7">
        <v>20624.597846549506</v>
      </c>
      <c r="H37" s="14">
        <v>20624.597846549506</v>
      </c>
      <c r="I37" s="14">
        <v>18406.835494946816</v>
      </c>
      <c r="J37" s="11">
        <v>33.897354</v>
      </c>
      <c r="K37" s="27">
        <v>608.44270755025616</v>
      </c>
    </row>
    <row r="38" spans="1:11" x14ac:dyDescent="0.3">
      <c r="A38" s="18" t="s">
        <v>39</v>
      </c>
      <c r="B38" s="18"/>
      <c r="C38" s="18" t="s">
        <v>57</v>
      </c>
      <c r="D38" s="3" t="s">
        <v>518</v>
      </c>
      <c r="E38" s="3" t="s">
        <v>737</v>
      </c>
      <c r="F38" s="3" t="s">
        <v>738</v>
      </c>
      <c r="G38" s="7">
        <v>12351.024843746696</v>
      </c>
      <c r="H38" s="14">
        <v>12351.024843746696</v>
      </c>
      <c r="I38" s="14">
        <v>12567.271004676122</v>
      </c>
      <c r="J38" s="11">
        <v>2.6041720000000002</v>
      </c>
      <c r="K38" s="27">
        <v>4742.7838267774541</v>
      </c>
    </row>
    <row r="39" spans="1:11" x14ac:dyDescent="0.3">
      <c r="A39" s="18" t="s">
        <v>40</v>
      </c>
      <c r="B39" s="18"/>
      <c r="C39" s="18" t="s">
        <v>57</v>
      </c>
      <c r="D39" s="3" t="s">
        <v>520</v>
      </c>
      <c r="E39" s="3" t="s">
        <v>680</v>
      </c>
      <c r="F39" s="3" t="s">
        <v>739</v>
      </c>
      <c r="G39" s="7">
        <v>16819.170420565319</v>
      </c>
      <c r="H39" s="14">
        <v>16819.170420565319</v>
      </c>
      <c r="I39" s="14">
        <v>15433.852712296335</v>
      </c>
      <c r="J39" s="11">
        <v>27.202843000000001</v>
      </c>
      <c r="K39" s="27">
        <v>618.28722904313042</v>
      </c>
    </row>
    <row r="40" spans="1:11" x14ac:dyDescent="0.3">
      <c r="A40" s="18" t="s">
        <v>41</v>
      </c>
      <c r="B40" s="18"/>
      <c r="C40" s="18" t="s">
        <v>57</v>
      </c>
      <c r="D40" s="3" t="s">
        <v>521</v>
      </c>
      <c r="E40" s="3" t="s">
        <v>740</v>
      </c>
      <c r="F40" s="3" t="s">
        <v>741</v>
      </c>
      <c r="G40" s="7">
        <v>362814.95169607276</v>
      </c>
      <c r="H40" s="14">
        <v>362814.95169607276</v>
      </c>
      <c r="I40" s="14">
        <v>472624.59692593827</v>
      </c>
      <c r="J40" s="11">
        <v>223.804632</v>
      </c>
      <c r="K40" s="27">
        <v>1621.1235149774413</v>
      </c>
    </row>
    <row r="41" spans="1:11" x14ac:dyDescent="0.3">
      <c r="A41" s="18" t="s">
        <v>42</v>
      </c>
      <c r="B41" s="18"/>
      <c r="C41" s="18" t="s">
        <v>57</v>
      </c>
      <c r="D41" s="3" t="s">
        <v>555</v>
      </c>
      <c r="E41" s="3" t="s">
        <v>742</v>
      </c>
      <c r="F41" s="3" t="s">
        <v>743</v>
      </c>
      <c r="G41" s="7">
        <v>14097.76864766952</v>
      </c>
      <c r="H41" s="14">
        <v>14097.76864766952</v>
      </c>
      <c r="I41" s="14">
        <v>13316.160803518715</v>
      </c>
      <c r="J41" s="11">
        <v>14.094683</v>
      </c>
      <c r="K41" s="27">
        <v>1000.218922814335</v>
      </c>
    </row>
    <row r="42" spans="1:11" x14ac:dyDescent="0.3">
      <c r="A42" s="18" t="s">
        <v>43</v>
      </c>
      <c r="B42" s="18"/>
      <c r="C42" s="18" t="s">
        <v>57</v>
      </c>
      <c r="D42" s="3" t="s">
        <v>575</v>
      </c>
      <c r="E42" s="3" t="s">
        <v>744</v>
      </c>
      <c r="F42" s="3" t="s">
        <v>971</v>
      </c>
      <c r="G42" s="7">
        <v>603.24074895420665</v>
      </c>
      <c r="H42" s="14">
        <v>603.24074895420665</v>
      </c>
      <c r="I42" s="14">
        <v>542.68697645758721</v>
      </c>
      <c r="J42" s="11">
        <v>0.23185600000000001</v>
      </c>
      <c r="K42" s="27">
        <v>2601.7905465211452</v>
      </c>
    </row>
    <row r="43" spans="1:11" x14ac:dyDescent="0.3">
      <c r="A43" s="18" t="s">
        <v>44</v>
      </c>
      <c r="B43" s="18"/>
      <c r="C43" s="18" t="s">
        <v>57</v>
      </c>
      <c r="D43" s="3" t="s">
        <v>560</v>
      </c>
      <c r="E43" s="3" t="s">
        <v>680</v>
      </c>
      <c r="F43" s="3" t="s">
        <v>745</v>
      </c>
      <c r="G43" s="7">
        <v>31013.986429186058</v>
      </c>
      <c r="H43" s="14">
        <v>31013.986429186058</v>
      </c>
      <c r="I43" s="14">
        <v>27619.479059613055</v>
      </c>
      <c r="J43" s="11">
        <v>17.763162999999999</v>
      </c>
      <c r="K43" s="27">
        <v>1745.9720675414655</v>
      </c>
    </row>
    <row r="44" spans="1:11" x14ac:dyDescent="0.3">
      <c r="A44" s="3" t="s">
        <v>45</v>
      </c>
      <c r="B44" s="18"/>
      <c r="C44" s="18" t="s">
        <v>57</v>
      </c>
      <c r="D44" s="3" t="s">
        <v>582</v>
      </c>
      <c r="E44" s="3" t="s">
        <v>746</v>
      </c>
      <c r="F44" s="3" t="s">
        <v>747</v>
      </c>
      <c r="G44" s="7">
        <v>2141.4501711393214</v>
      </c>
      <c r="H44" s="14">
        <v>2141.4501711393214</v>
      </c>
      <c r="I44" s="14">
        <v>2057.9685198309089</v>
      </c>
      <c r="J44" s="11">
        <v>0.119773</v>
      </c>
      <c r="K44" s="27">
        <v>17879.239654507455</v>
      </c>
    </row>
    <row r="45" spans="1:11" x14ac:dyDescent="0.3">
      <c r="A45" s="18" t="s">
        <v>46</v>
      </c>
      <c r="B45" s="18"/>
      <c r="C45" s="18" t="s">
        <v>57</v>
      </c>
      <c r="D45" s="3" t="s">
        <v>563</v>
      </c>
      <c r="E45" s="3" t="s">
        <v>748</v>
      </c>
      <c r="F45" s="3" t="s">
        <v>749</v>
      </c>
      <c r="G45" s="7">
        <v>3809.8322369595935</v>
      </c>
      <c r="H45" s="14">
        <v>3809.8322369595935</v>
      </c>
      <c r="I45" s="14">
        <v>4094.5638594355637</v>
      </c>
      <c r="J45" s="11">
        <v>8.7910920000000008</v>
      </c>
      <c r="K45" s="27">
        <v>433.3741743300597</v>
      </c>
    </row>
    <row r="46" spans="1:11" x14ac:dyDescent="0.3">
      <c r="A46" s="18" t="s">
        <v>47</v>
      </c>
      <c r="B46" s="18"/>
      <c r="C46" s="18" t="s">
        <v>57</v>
      </c>
      <c r="D46" s="3" t="s">
        <v>566</v>
      </c>
      <c r="E46" s="3" t="s">
        <v>750</v>
      </c>
      <c r="F46" s="3" t="s">
        <v>751</v>
      </c>
      <c r="G46" s="7">
        <v>11679.800110152268</v>
      </c>
      <c r="H46" s="14">
        <v>11679.800110152268</v>
      </c>
      <c r="I46" s="14">
        <v>10419.541202039101</v>
      </c>
      <c r="J46" s="11">
        <v>18.143377999999998</v>
      </c>
      <c r="K46" s="27">
        <v>643.75002880677835</v>
      </c>
    </row>
    <row r="47" spans="1:11" x14ac:dyDescent="0.3">
      <c r="A47" s="18" t="s">
        <v>48</v>
      </c>
      <c r="B47" s="18"/>
      <c r="C47" s="18" t="s">
        <v>57</v>
      </c>
      <c r="D47" s="3" t="s">
        <v>627</v>
      </c>
      <c r="E47" s="3" t="s">
        <v>752</v>
      </c>
      <c r="F47" s="3" t="s">
        <v>753</v>
      </c>
      <c r="G47" s="7">
        <v>377781.60098587308</v>
      </c>
      <c r="H47" s="14">
        <v>377781.60098587308</v>
      </c>
      <c r="I47" s="14">
        <v>405270.85009873833</v>
      </c>
      <c r="J47" s="11">
        <v>60.414495000000002</v>
      </c>
      <c r="K47" s="27">
        <v>6253.1616127201441</v>
      </c>
    </row>
    <row r="48" spans="1:11" x14ac:dyDescent="0.3">
      <c r="A48" s="18" t="s">
        <v>49</v>
      </c>
      <c r="B48" s="18"/>
      <c r="C48" s="18" t="s">
        <v>57</v>
      </c>
      <c r="D48" s="3" t="s">
        <v>570</v>
      </c>
      <c r="E48" s="3" t="s">
        <v>754</v>
      </c>
      <c r="F48" s="3" t="s">
        <v>755</v>
      </c>
      <c r="G48" s="7">
        <v>0</v>
      </c>
      <c r="H48" s="14">
        <v>0</v>
      </c>
      <c r="I48" s="14">
        <v>0</v>
      </c>
      <c r="J48" s="11">
        <v>11.088796</v>
      </c>
      <c r="K48" s="27">
        <v>0</v>
      </c>
    </row>
    <row r="49" spans="1:11" x14ac:dyDescent="0.3">
      <c r="A49" s="18" t="s">
        <v>50</v>
      </c>
      <c r="B49" s="18"/>
      <c r="C49" s="18" t="s">
        <v>57</v>
      </c>
      <c r="D49" s="3" t="s">
        <v>559</v>
      </c>
      <c r="E49" s="3" t="s">
        <v>756</v>
      </c>
      <c r="F49" s="3" t="s">
        <v>757</v>
      </c>
      <c r="G49" s="7">
        <v>109327.02358873239</v>
      </c>
      <c r="H49" s="14">
        <v>109327.02358873239</v>
      </c>
      <c r="I49" s="14">
        <v>51666.875363096296</v>
      </c>
      <c r="J49" s="11">
        <v>48.109006000000001</v>
      </c>
      <c r="K49" s="27">
        <v>2272.4856046440118</v>
      </c>
    </row>
    <row r="50" spans="1:11" x14ac:dyDescent="0.3">
      <c r="A50" s="18" t="s">
        <v>51</v>
      </c>
      <c r="B50" s="18"/>
      <c r="C50" s="18" t="s">
        <v>57</v>
      </c>
      <c r="D50" s="3" t="s">
        <v>608</v>
      </c>
      <c r="E50" s="3" t="s">
        <v>758</v>
      </c>
      <c r="F50" s="3" t="s">
        <v>759</v>
      </c>
      <c r="G50" s="7">
        <v>79158.286333523982</v>
      </c>
      <c r="H50" s="14">
        <v>79158.286333523982</v>
      </c>
      <c r="I50" s="14">
        <v>75769.97450501057</v>
      </c>
      <c r="J50" s="11">
        <v>67.438106000000005</v>
      </c>
      <c r="K50" s="27">
        <v>1173.7916591774385</v>
      </c>
    </row>
    <row r="51" spans="1:11" x14ac:dyDescent="0.3">
      <c r="A51" s="18" t="s">
        <v>52</v>
      </c>
      <c r="B51" s="18"/>
      <c r="C51" s="18" t="s">
        <v>57</v>
      </c>
      <c r="D51" s="3" t="s">
        <v>590</v>
      </c>
      <c r="E51" s="3" t="s">
        <v>680</v>
      </c>
      <c r="F51" s="3" t="s">
        <v>970</v>
      </c>
      <c r="G51" s="7">
        <v>9171.2618350626417</v>
      </c>
      <c r="H51" s="14">
        <v>9171.2618350626417</v>
      </c>
      <c r="I51" s="14">
        <v>8169.476148956921</v>
      </c>
      <c r="J51" s="11">
        <v>9.0537989999999997</v>
      </c>
      <c r="K51" s="27">
        <v>1012.9738726321009</v>
      </c>
    </row>
    <row r="52" spans="1:11" x14ac:dyDescent="0.3">
      <c r="A52" s="18" t="s">
        <v>53</v>
      </c>
      <c r="B52" s="18"/>
      <c r="C52" s="18" t="s">
        <v>57</v>
      </c>
      <c r="D52" s="3" t="s">
        <v>605</v>
      </c>
      <c r="E52" s="3" t="s">
        <v>760</v>
      </c>
      <c r="F52" s="3" t="s">
        <v>761</v>
      </c>
      <c r="G52" s="7">
        <v>48529.595416653261</v>
      </c>
      <c r="H52" s="14">
        <v>48529.595416653261</v>
      </c>
      <c r="I52" s="14">
        <v>44579.761022899285</v>
      </c>
      <c r="J52" s="11">
        <v>12.458223</v>
      </c>
      <c r="K52" s="27">
        <v>3895.3866387407948</v>
      </c>
    </row>
    <row r="53" spans="1:11" x14ac:dyDescent="0.3">
      <c r="A53" s="18" t="s">
        <v>54</v>
      </c>
      <c r="B53" s="18"/>
      <c r="C53" s="18" t="s">
        <v>57</v>
      </c>
      <c r="D53" s="3" t="s">
        <v>609</v>
      </c>
      <c r="E53" s="3" t="s">
        <v>762</v>
      </c>
      <c r="F53" s="3" t="s">
        <v>763</v>
      </c>
      <c r="G53" s="7">
        <v>49272.882213623001</v>
      </c>
      <c r="H53" s="14">
        <v>49272.882213623001</v>
      </c>
      <c r="I53" s="14">
        <v>45565.333216414154</v>
      </c>
      <c r="J53" s="11">
        <v>48.582334000000003</v>
      </c>
      <c r="K53" s="27">
        <v>1014.2139777315556</v>
      </c>
    </row>
    <row r="54" spans="1:11" x14ac:dyDescent="0.3">
      <c r="A54" s="18" t="s">
        <v>55</v>
      </c>
      <c r="B54" s="18"/>
      <c r="C54" s="18" t="s">
        <v>57</v>
      </c>
      <c r="D54" s="3" t="s">
        <v>628</v>
      </c>
      <c r="E54" s="3" t="s">
        <v>764</v>
      </c>
      <c r="F54" s="3" t="s">
        <v>765</v>
      </c>
      <c r="G54" s="7">
        <v>28162.630953928499</v>
      </c>
      <c r="H54" s="14">
        <v>28162.630953928499</v>
      </c>
      <c r="I54" s="14">
        <v>29163.782140485833</v>
      </c>
      <c r="J54" s="11">
        <v>20.569737</v>
      </c>
      <c r="K54" s="27">
        <v>1369.1293648493659</v>
      </c>
    </row>
    <row r="55" spans="1:11" x14ac:dyDescent="0.3">
      <c r="A55" s="18" t="s">
        <v>56</v>
      </c>
      <c r="B55" s="18"/>
      <c r="C55" s="18" t="s">
        <v>57</v>
      </c>
      <c r="D55" s="3" t="s">
        <v>629</v>
      </c>
      <c r="E55" s="3" t="s">
        <v>766</v>
      </c>
      <c r="F55" s="3" t="s">
        <v>767</v>
      </c>
      <c r="G55" s="7">
        <v>26538.273498846142</v>
      </c>
      <c r="H55" s="14">
        <v>26538.273498846142</v>
      </c>
      <c r="I55" s="14">
        <v>27366.627153095415</v>
      </c>
      <c r="J55" s="11">
        <v>16.665409</v>
      </c>
      <c r="K55" s="27">
        <v>1592.4165736854188</v>
      </c>
    </row>
    <row r="56" spans="1:11" x14ac:dyDescent="0.3">
      <c r="A56" s="18" t="s">
        <v>58</v>
      </c>
      <c r="B56" s="18"/>
      <c r="C56" s="18" t="s">
        <v>106</v>
      </c>
      <c r="D56" s="3" t="s">
        <v>319</v>
      </c>
      <c r="E56" s="3" t="s">
        <v>768</v>
      </c>
      <c r="F56" s="3" t="s">
        <v>769</v>
      </c>
      <c r="G56" s="7">
        <v>14502.158192090395</v>
      </c>
      <c r="H56" s="14">
        <v>0</v>
      </c>
      <c r="I56" s="14">
        <v>14502.158192090395</v>
      </c>
      <c r="J56" s="11">
        <v>42.239854000000001</v>
      </c>
      <c r="K56" s="27">
        <v>0</v>
      </c>
    </row>
    <row r="57" spans="1:11" x14ac:dyDescent="0.3">
      <c r="A57" s="18" t="s">
        <v>59</v>
      </c>
      <c r="B57" s="18"/>
      <c r="C57" s="18" t="s">
        <v>106</v>
      </c>
      <c r="D57" s="3" t="s">
        <v>329</v>
      </c>
      <c r="E57" s="3" t="s">
        <v>770</v>
      </c>
      <c r="F57" s="3" t="s">
        <v>771</v>
      </c>
      <c r="G57" s="7">
        <v>24212.134631064004</v>
      </c>
      <c r="H57" s="14">
        <v>24212.134631064004</v>
      </c>
      <c r="I57" s="14">
        <v>19513.474648242936</v>
      </c>
      <c r="J57" s="11">
        <v>2.7779699999999998</v>
      </c>
      <c r="K57" s="27">
        <v>8715.7653362217752</v>
      </c>
    </row>
    <row r="58" spans="1:11" x14ac:dyDescent="0.3">
      <c r="A58" s="18" t="s">
        <v>60</v>
      </c>
      <c r="B58" s="18"/>
      <c r="C58" s="18" t="s">
        <v>106</v>
      </c>
      <c r="D58" s="3" t="s">
        <v>334</v>
      </c>
      <c r="E58" s="3" t="s">
        <v>772</v>
      </c>
      <c r="F58" s="3" t="s">
        <v>773</v>
      </c>
      <c r="G58" s="7">
        <v>72356.176470588238</v>
      </c>
      <c r="H58" s="14">
        <v>72356.176470588238</v>
      </c>
      <c r="I58" s="14">
        <v>78807.470588235301</v>
      </c>
      <c r="J58" s="11">
        <v>10.112555</v>
      </c>
      <c r="K58" s="27">
        <v>7155.0836035589655</v>
      </c>
    </row>
    <row r="59" spans="1:11" x14ac:dyDescent="0.3">
      <c r="A59" s="18" t="s">
        <v>61</v>
      </c>
      <c r="B59" s="18"/>
      <c r="C59" s="18" t="s">
        <v>106</v>
      </c>
      <c r="D59" s="3" t="s">
        <v>341</v>
      </c>
      <c r="E59" s="3" t="s">
        <v>774</v>
      </c>
      <c r="F59" s="3" t="s">
        <v>775</v>
      </c>
      <c r="G59" s="7">
        <v>43205</v>
      </c>
      <c r="H59" s="14">
        <v>43205</v>
      </c>
      <c r="I59" s="14">
        <v>44383.297872340423</v>
      </c>
      <c r="J59" s="11">
        <v>1.485509</v>
      </c>
      <c r="K59" s="27">
        <v>29084.307129744753</v>
      </c>
    </row>
    <row r="60" spans="1:11" x14ac:dyDescent="0.3">
      <c r="A60" s="18" t="s">
        <v>62</v>
      </c>
      <c r="B60" s="18"/>
      <c r="C60" s="18" t="s">
        <v>106</v>
      </c>
      <c r="D60" s="3" t="s">
        <v>339</v>
      </c>
      <c r="E60" s="3" t="s">
        <v>776</v>
      </c>
      <c r="F60" s="3" t="s">
        <v>777</v>
      </c>
      <c r="G60" s="7">
        <v>437415.33104099432</v>
      </c>
      <c r="H60" s="14">
        <v>437415.33104099432</v>
      </c>
      <c r="I60" s="14">
        <v>460131.68890930119</v>
      </c>
      <c r="J60" s="11">
        <v>172.954319</v>
      </c>
      <c r="K60" s="27">
        <v>2529.0801268801752</v>
      </c>
    </row>
    <row r="61" spans="1:11" x14ac:dyDescent="0.3">
      <c r="A61" s="18" t="s">
        <v>63</v>
      </c>
      <c r="B61" s="18"/>
      <c r="C61" s="18" t="s">
        <v>106</v>
      </c>
      <c r="D61" s="3" t="s">
        <v>351</v>
      </c>
      <c r="E61" s="3" t="s">
        <v>351</v>
      </c>
      <c r="F61" s="3" t="s">
        <v>778</v>
      </c>
      <c r="G61" s="7">
        <v>2898.2277132231538</v>
      </c>
      <c r="H61" s="14">
        <v>0</v>
      </c>
      <c r="I61" s="14">
        <v>2898.2277132231538</v>
      </c>
      <c r="J61" s="11">
        <v>0.78742400000000001</v>
      </c>
      <c r="K61" s="27">
        <v>0</v>
      </c>
    </row>
    <row r="62" spans="1:11" x14ac:dyDescent="0.3">
      <c r="A62" s="18" t="s">
        <v>64</v>
      </c>
      <c r="B62" s="18" t="s">
        <v>203</v>
      </c>
      <c r="C62" s="18" t="s">
        <v>106</v>
      </c>
      <c r="D62" s="3" t="s">
        <v>350</v>
      </c>
      <c r="E62" s="3" t="s">
        <v>779</v>
      </c>
      <c r="F62" s="3" t="s">
        <v>780</v>
      </c>
      <c r="G62" s="7">
        <v>15128.292953509841</v>
      </c>
      <c r="H62" s="14">
        <v>15128.292953509841</v>
      </c>
      <c r="I62" s="14">
        <v>16681.536466718298</v>
      </c>
      <c r="J62" s="11">
        <v>0.45252399999999998</v>
      </c>
      <c r="K62" s="27">
        <v>33430.918478378699</v>
      </c>
    </row>
    <row r="63" spans="1:11" x14ac:dyDescent="0.3">
      <c r="A63" s="18" t="s">
        <v>65</v>
      </c>
      <c r="B63" s="18"/>
      <c r="C63" s="18" t="s">
        <v>106</v>
      </c>
      <c r="D63" s="3" t="s">
        <v>460</v>
      </c>
      <c r="E63" s="3" t="s">
        <v>781</v>
      </c>
      <c r="F63" s="3" t="s">
        <v>782</v>
      </c>
      <c r="G63" s="7">
        <v>31772.759998857127</v>
      </c>
      <c r="H63" s="14">
        <v>31772.759998857127</v>
      </c>
      <c r="I63" s="14">
        <v>29504.829319316876</v>
      </c>
      <c r="J63" s="11">
        <v>16.944825999999999</v>
      </c>
      <c r="K63" s="27">
        <v>1875.0714819294769</v>
      </c>
    </row>
    <row r="64" spans="1:11" x14ac:dyDescent="0.3">
      <c r="A64" s="18" t="s">
        <v>66</v>
      </c>
      <c r="B64" s="18"/>
      <c r="C64" s="18" t="s">
        <v>106</v>
      </c>
      <c r="D64" s="3" t="s">
        <v>360</v>
      </c>
      <c r="E64" s="3" t="s">
        <v>783</v>
      </c>
      <c r="F64" s="3" t="s">
        <v>784</v>
      </c>
      <c r="G64" s="7">
        <v>17794781.986104459</v>
      </c>
      <c r="H64" s="14">
        <v>17794781.986104459</v>
      </c>
      <c r="I64" s="14">
        <v>17881783.387000866</v>
      </c>
      <c r="J64" s="11">
        <v>1410.71</v>
      </c>
      <c r="K64" s="27">
        <v>12614.060994892259</v>
      </c>
    </row>
    <row r="65" spans="1:11" x14ac:dyDescent="0.3">
      <c r="A65" s="18" t="s">
        <v>67</v>
      </c>
      <c r="B65" s="18"/>
      <c r="C65" s="18" t="s">
        <v>106</v>
      </c>
      <c r="D65" s="3" t="s">
        <v>374</v>
      </c>
      <c r="E65" s="3" t="s">
        <v>785</v>
      </c>
      <c r="F65" s="3" t="s">
        <v>786</v>
      </c>
      <c r="G65" s="7">
        <v>32229.622669195112</v>
      </c>
      <c r="H65" s="14">
        <v>32229.622669195112</v>
      </c>
      <c r="I65" s="14">
        <v>29250.532020074577</v>
      </c>
      <c r="J65" s="11">
        <v>1.260138</v>
      </c>
      <c r="K65" s="27">
        <v>25576.264400561773</v>
      </c>
    </row>
    <row r="66" spans="1:11" x14ac:dyDescent="0.3">
      <c r="A66" s="18" t="s">
        <v>68</v>
      </c>
      <c r="B66" s="18"/>
      <c r="C66" s="18" t="s">
        <v>106</v>
      </c>
      <c r="D66" s="3" t="s">
        <v>411</v>
      </c>
      <c r="E66" s="3" t="s">
        <v>787</v>
      </c>
      <c r="F66" s="3" t="s">
        <v>788</v>
      </c>
      <c r="G66" s="7">
        <v>30535.530479022662</v>
      </c>
      <c r="H66" s="14">
        <v>30535.530479022662</v>
      </c>
      <c r="I66" s="14">
        <v>24984.568959604967</v>
      </c>
      <c r="J66" s="11">
        <v>3.7603650000000002</v>
      </c>
      <c r="K66" s="27">
        <v>8120.3634431824203</v>
      </c>
    </row>
    <row r="67" spans="1:11" x14ac:dyDescent="0.3">
      <c r="A67" s="18" t="s">
        <v>69</v>
      </c>
      <c r="B67" s="18"/>
      <c r="C67" s="18" t="s">
        <v>106</v>
      </c>
      <c r="D67" s="3" t="s">
        <v>445</v>
      </c>
      <c r="E67" s="3" t="s">
        <v>789</v>
      </c>
      <c r="F67" s="3" t="s">
        <v>790</v>
      </c>
      <c r="G67" s="7">
        <v>3549918.9187775319</v>
      </c>
      <c r="H67" s="14">
        <v>3549918.9187775319</v>
      </c>
      <c r="I67" s="14">
        <v>3353470.4968859479</v>
      </c>
      <c r="J67" s="11">
        <v>1428.627663</v>
      </c>
      <c r="K67" s="27">
        <v>2484.8454294403032</v>
      </c>
    </row>
    <row r="68" spans="1:11" x14ac:dyDescent="0.3">
      <c r="A68" s="18" t="s">
        <v>70</v>
      </c>
      <c r="B68" s="18"/>
      <c r="C68" s="18" t="s">
        <v>106</v>
      </c>
      <c r="D68" s="3" t="s">
        <v>441</v>
      </c>
      <c r="E68" s="3" t="s">
        <v>791</v>
      </c>
      <c r="F68" s="3" t="s">
        <v>792</v>
      </c>
      <c r="G68" s="7">
        <v>1371171.152331155</v>
      </c>
      <c r="H68" s="14">
        <v>1371171.152331155</v>
      </c>
      <c r="I68" s="14">
        <v>1319076.2673101621</v>
      </c>
      <c r="J68" s="11">
        <v>277.53412200000002</v>
      </c>
      <c r="K68" s="27">
        <v>4940.5498050115611</v>
      </c>
    </row>
    <row r="69" spans="1:11" x14ac:dyDescent="0.3">
      <c r="A69" s="18" t="s">
        <v>71</v>
      </c>
      <c r="B69" s="18" t="s">
        <v>219</v>
      </c>
      <c r="C69" s="18" t="s">
        <v>106</v>
      </c>
      <c r="D69" s="3" t="s">
        <v>449</v>
      </c>
      <c r="E69" s="3" t="s">
        <v>793</v>
      </c>
      <c r="F69" s="3" t="s">
        <v>794</v>
      </c>
      <c r="G69" s="7">
        <v>401504.51471871819</v>
      </c>
      <c r="H69" s="14">
        <v>401504.51471871819</v>
      </c>
      <c r="I69" s="14">
        <v>413394.56760355184</v>
      </c>
      <c r="J69" s="11">
        <v>89.172766999999993</v>
      </c>
      <c r="K69" s="27">
        <v>4502.5463291805017</v>
      </c>
    </row>
    <row r="70" spans="1:11" x14ac:dyDescent="0.3">
      <c r="A70" s="18" t="s">
        <v>72</v>
      </c>
      <c r="B70" s="18"/>
      <c r="C70" s="18" t="s">
        <v>106</v>
      </c>
      <c r="D70" s="3" t="s">
        <v>450</v>
      </c>
      <c r="E70" s="3" t="s">
        <v>795</v>
      </c>
      <c r="F70" s="3" t="s">
        <v>796</v>
      </c>
      <c r="G70" s="7">
        <v>250842.78213946417</v>
      </c>
      <c r="H70" s="14">
        <v>250842.78213946417</v>
      </c>
      <c r="I70" s="14">
        <v>286640.34096551721</v>
      </c>
      <c r="J70" s="11">
        <v>45.504559999999998</v>
      </c>
      <c r="K70" s="27">
        <v>5512.4757197842191</v>
      </c>
    </row>
    <row r="71" spans="1:11" x14ac:dyDescent="0.3">
      <c r="A71" s="18" t="s">
        <v>73</v>
      </c>
      <c r="B71" s="18"/>
      <c r="C71" s="18" t="s">
        <v>106</v>
      </c>
      <c r="D71" s="3" t="s">
        <v>452</v>
      </c>
      <c r="E71" s="3" t="s">
        <v>797</v>
      </c>
      <c r="F71" s="3" t="s">
        <v>798</v>
      </c>
      <c r="G71" s="7">
        <v>509901.49570210325</v>
      </c>
      <c r="H71" s="14">
        <v>509901.49570210325</v>
      </c>
      <c r="I71" s="14">
        <v>525002.44765277347</v>
      </c>
      <c r="J71" s="11">
        <v>9.7567000000000004</v>
      </c>
      <c r="K71" s="27">
        <v>52261.676150963256</v>
      </c>
    </row>
    <row r="72" spans="1:11" x14ac:dyDescent="0.3">
      <c r="A72" s="18" t="s">
        <v>74</v>
      </c>
      <c r="B72" s="18"/>
      <c r="C72" s="18" t="s">
        <v>106</v>
      </c>
      <c r="D72" s="3" t="s">
        <v>456</v>
      </c>
      <c r="E72" s="3" t="s">
        <v>799</v>
      </c>
      <c r="F72" s="3" t="s">
        <v>800</v>
      </c>
      <c r="G72" s="7">
        <v>4212945.1597814029</v>
      </c>
      <c r="H72" s="14">
        <v>4212945.1597814029</v>
      </c>
      <c r="I72" s="14">
        <v>4256410.7607237501</v>
      </c>
      <c r="J72" s="11">
        <v>124.51665</v>
      </c>
      <c r="K72" s="27">
        <v>33834.392105645333</v>
      </c>
    </row>
    <row r="73" spans="1:11" x14ac:dyDescent="0.3">
      <c r="A73" s="18" t="s">
        <v>75</v>
      </c>
      <c r="B73" s="18"/>
      <c r="C73" s="18" t="s">
        <v>106</v>
      </c>
      <c r="D73" s="3" t="s">
        <v>455</v>
      </c>
      <c r="E73" s="3" t="s">
        <v>801</v>
      </c>
      <c r="F73" s="3" t="s">
        <v>802</v>
      </c>
      <c r="G73" s="7">
        <v>50813.642348674643</v>
      </c>
      <c r="H73" s="14">
        <v>50813.642348674643</v>
      </c>
      <c r="I73" s="14">
        <v>48653.381830985913</v>
      </c>
      <c r="J73" s="11">
        <v>11.337052</v>
      </c>
      <c r="K73" s="27">
        <v>4482.0860263033674</v>
      </c>
    </row>
    <row r="74" spans="1:11" x14ac:dyDescent="0.3">
      <c r="A74" s="18" t="s">
        <v>76</v>
      </c>
      <c r="B74" s="18"/>
      <c r="C74" s="18" t="s">
        <v>106</v>
      </c>
      <c r="D74" s="3" t="s">
        <v>457</v>
      </c>
      <c r="E74" s="3" t="s">
        <v>803</v>
      </c>
      <c r="F74" s="3" t="s">
        <v>973</v>
      </c>
      <c r="G74" s="7">
        <v>261421.12108557209</v>
      </c>
      <c r="H74" s="14">
        <v>261421.12108557209</v>
      </c>
      <c r="I74" s="14">
        <v>225496.3289254941</v>
      </c>
      <c r="J74" s="11">
        <v>19.900176999999999</v>
      </c>
      <c r="K74" s="27">
        <v>13136.622909714426</v>
      </c>
    </row>
    <row r="75" spans="1:11" x14ac:dyDescent="0.3">
      <c r="A75" s="18" t="s">
        <v>77</v>
      </c>
      <c r="B75" s="18"/>
      <c r="C75" s="18" t="s">
        <v>106</v>
      </c>
      <c r="D75" s="3" t="s">
        <v>464</v>
      </c>
      <c r="E75" s="3" t="s">
        <v>804</v>
      </c>
      <c r="F75" s="3" t="s">
        <v>974</v>
      </c>
      <c r="G75" s="7">
        <v>161772.22195094163</v>
      </c>
      <c r="H75" s="14">
        <v>161772.22195094163</v>
      </c>
      <c r="I75" s="14">
        <v>182809.48240092437</v>
      </c>
      <c r="J75" s="11">
        <v>4.3101079999999996</v>
      </c>
      <c r="K75" s="27">
        <v>37533.217717732747</v>
      </c>
    </row>
    <row r="76" spans="1:11" x14ac:dyDescent="0.3">
      <c r="A76" s="18" t="s">
        <v>78</v>
      </c>
      <c r="B76" s="18" t="s">
        <v>223</v>
      </c>
      <c r="C76" s="18" t="s">
        <v>106</v>
      </c>
      <c r="D76" s="3" t="s">
        <v>459</v>
      </c>
      <c r="E76" s="3" t="s">
        <v>805</v>
      </c>
      <c r="F76" s="3" t="s">
        <v>975</v>
      </c>
      <c r="G76" s="7">
        <v>13987.627908838138</v>
      </c>
      <c r="H76" s="14">
        <v>13987.627908838138</v>
      </c>
      <c r="I76" s="14">
        <v>12134.931017946526</v>
      </c>
      <c r="J76" s="11">
        <v>7.1007999999999996</v>
      </c>
      <c r="K76" s="27">
        <v>1969.8664810779262</v>
      </c>
    </row>
    <row r="77" spans="1:11" x14ac:dyDescent="0.3">
      <c r="A77" s="18" t="s">
        <v>79</v>
      </c>
      <c r="B77" s="18" t="s">
        <v>224</v>
      </c>
      <c r="C77" s="18" t="s">
        <v>106</v>
      </c>
      <c r="D77" s="3" t="s">
        <v>467</v>
      </c>
      <c r="E77" s="3" t="s">
        <v>806</v>
      </c>
      <c r="F77" s="3" t="s">
        <v>976</v>
      </c>
      <c r="G77" s="7">
        <v>15843.155731255179</v>
      </c>
      <c r="H77" s="14">
        <v>15843.155731255179</v>
      </c>
      <c r="I77" s="14">
        <v>15468.785203753174</v>
      </c>
      <c r="J77" s="11">
        <v>7.6337789999999996</v>
      </c>
      <c r="K77" s="27">
        <v>2075.4014140644076</v>
      </c>
    </row>
    <row r="78" spans="1:11" x14ac:dyDescent="0.3">
      <c r="A78" s="18" t="s">
        <v>80</v>
      </c>
      <c r="B78" s="18"/>
      <c r="C78" s="18" t="s">
        <v>106</v>
      </c>
      <c r="D78" s="3" t="s">
        <v>468</v>
      </c>
      <c r="E78" s="3" t="s">
        <v>807</v>
      </c>
      <c r="F78" s="3" t="s">
        <v>977</v>
      </c>
      <c r="G78" s="7">
        <v>20992.421948808085</v>
      </c>
      <c r="H78" s="14">
        <v>0</v>
      </c>
      <c r="I78" s="14">
        <v>20992.421948808085</v>
      </c>
      <c r="J78" s="11">
        <v>5.3539300000000001</v>
      </c>
      <c r="K78" s="27">
        <v>0</v>
      </c>
    </row>
    <row r="79" spans="1:11" x14ac:dyDescent="0.3">
      <c r="A79" s="18" t="s">
        <v>81</v>
      </c>
      <c r="B79" s="18"/>
      <c r="C79" s="18" t="s">
        <v>106</v>
      </c>
      <c r="D79" s="3" t="s">
        <v>516</v>
      </c>
      <c r="E79" s="3" t="s">
        <v>808</v>
      </c>
      <c r="F79" s="3" t="s">
        <v>978</v>
      </c>
      <c r="G79" s="7">
        <v>399648.82854650426</v>
      </c>
      <c r="H79" s="14">
        <v>399648.82854650426</v>
      </c>
      <c r="I79" s="14">
        <v>407027.45171461598</v>
      </c>
      <c r="J79" s="11">
        <v>34.308525000000003</v>
      </c>
      <c r="K79" s="27">
        <v>11648.674157414353</v>
      </c>
    </row>
    <row r="80" spans="1:11" x14ac:dyDescent="0.3">
      <c r="A80" s="18" t="s">
        <v>82</v>
      </c>
      <c r="B80" s="18"/>
      <c r="C80" s="18" t="s">
        <v>106</v>
      </c>
      <c r="D80" s="3" t="s">
        <v>496</v>
      </c>
      <c r="E80" s="3" t="s">
        <v>809</v>
      </c>
      <c r="F80" s="3" t="s">
        <v>1001</v>
      </c>
      <c r="G80" s="7">
        <v>6600</v>
      </c>
      <c r="H80" s="14">
        <v>6600</v>
      </c>
      <c r="I80" s="14">
        <v>6170.6387463137626</v>
      </c>
      <c r="J80" s="11">
        <v>0.52102099999999996</v>
      </c>
      <c r="K80" s="27">
        <v>12667.435669579538</v>
      </c>
    </row>
    <row r="81" spans="1:11" x14ac:dyDescent="0.3">
      <c r="A81" s="18" t="s">
        <v>83</v>
      </c>
      <c r="B81" s="18"/>
      <c r="C81" s="18" t="s">
        <v>106</v>
      </c>
      <c r="D81" s="3" t="s">
        <v>510</v>
      </c>
      <c r="E81" s="3" t="s">
        <v>810</v>
      </c>
      <c r="F81" s="3" t="s">
        <v>979</v>
      </c>
      <c r="G81" s="7">
        <v>19872.180369627498</v>
      </c>
      <c r="H81" s="14">
        <v>19872.180369627498</v>
      </c>
      <c r="I81" s="14">
        <v>17146.471713748026</v>
      </c>
      <c r="J81" s="11">
        <v>3.4471569999999998</v>
      </c>
      <c r="K81" s="27">
        <v>5764.8028127606312</v>
      </c>
    </row>
    <row r="82" spans="1:11" x14ac:dyDescent="0.3">
      <c r="A82" s="18" t="s">
        <v>84</v>
      </c>
      <c r="B82" s="18"/>
      <c r="C82" s="18" t="s">
        <v>106</v>
      </c>
      <c r="D82" s="3" t="s">
        <v>506</v>
      </c>
      <c r="E82" s="3" t="s">
        <v>811</v>
      </c>
      <c r="F82" s="3" t="s">
        <v>980</v>
      </c>
      <c r="G82" s="7">
        <v>64815.031669095246</v>
      </c>
      <c r="H82" s="14">
        <v>64815.031669095246</v>
      </c>
      <c r="I82" s="14">
        <v>62253.049891644943</v>
      </c>
      <c r="J82" s="11">
        <v>54.577997000000003</v>
      </c>
      <c r="K82" s="27">
        <v>1187.5670642346081</v>
      </c>
    </row>
    <row r="83" spans="1:11" x14ac:dyDescent="0.3">
      <c r="A83" s="18" t="s">
        <v>85</v>
      </c>
      <c r="B83" s="18"/>
      <c r="C83" s="18" t="s">
        <v>106</v>
      </c>
      <c r="D83" s="3" t="s">
        <v>525</v>
      </c>
      <c r="E83" s="3" t="s">
        <v>812</v>
      </c>
      <c r="F83" s="3" t="s">
        <v>981</v>
      </c>
      <c r="G83" s="7">
        <v>40908.073366845521</v>
      </c>
      <c r="H83" s="14">
        <v>40908.073366845521</v>
      </c>
      <c r="I83" s="14">
        <v>41182.939600670019</v>
      </c>
      <c r="J83" s="11">
        <v>30.89659</v>
      </c>
      <c r="K83" s="27">
        <v>1324.0319843337249</v>
      </c>
    </row>
    <row r="84" spans="1:11" x14ac:dyDescent="0.3">
      <c r="A84" s="18" t="s">
        <v>86</v>
      </c>
      <c r="B84" s="18" t="s">
        <v>221</v>
      </c>
      <c r="C84" s="18" t="s">
        <v>106</v>
      </c>
      <c r="D84" s="3" t="s">
        <v>543</v>
      </c>
      <c r="E84" s="3" t="s">
        <v>813</v>
      </c>
      <c r="F84" s="3" t="s">
        <v>982</v>
      </c>
      <c r="G84" s="7">
        <v>0</v>
      </c>
      <c r="H84" s="14">
        <v>0</v>
      </c>
      <c r="I84" s="14">
        <v>0</v>
      </c>
      <c r="J84" s="11">
        <v>26.160820999999999</v>
      </c>
      <c r="K84" s="27">
        <v>0</v>
      </c>
    </row>
    <row r="85" spans="1:11" x14ac:dyDescent="0.3">
      <c r="A85" s="18" t="s">
        <v>87</v>
      </c>
      <c r="B85" s="18"/>
      <c r="C85" s="18" t="s">
        <v>106</v>
      </c>
      <c r="D85" s="3" t="s">
        <v>530</v>
      </c>
      <c r="E85" s="3" t="s">
        <v>814</v>
      </c>
      <c r="F85" s="3" t="s">
        <v>983</v>
      </c>
      <c r="G85" s="7">
        <v>108192.45773732119</v>
      </c>
      <c r="H85" s="14">
        <v>108192.45773732119</v>
      </c>
      <c r="I85" s="14">
        <v>114667.36020806243</v>
      </c>
      <c r="J85" s="11">
        <v>4.6443839999999996</v>
      </c>
      <c r="K85" s="27">
        <v>23295.329959219824</v>
      </c>
    </row>
    <row r="86" spans="1:11" x14ac:dyDescent="0.3">
      <c r="A86" s="18" t="s">
        <v>88</v>
      </c>
      <c r="B86" s="18"/>
      <c r="C86" s="18" t="s">
        <v>106</v>
      </c>
      <c r="D86" s="3" t="s">
        <v>533</v>
      </c>
      <c r="E86" s="3" t="s">
        <v>815</v>
      </c>
      <c r="F86" s="3" t="s">
        <v>984</v>
      </c>
      <c r="G86" s="7">
        <v>338368.45531787578</v>
      </c>
      <c r="H86" s="14">
        <v>338368.45531787578</v>
      </c>
      <c r="I86" s="14">
        <v>374787.95888230775</v>
      </c>
      <c r="J86" s="11">
        <v>240.485658</v>
      </c>
      <c r="K86" s="27">
        <v>1407.0213505949523</v>
      </c>
    </row>
    <row r="87" spans="1:11" x14ac:dyDescent="0.3">
      <c r="A87" s="18" t="s">
        <v>89</v>
      </c>
      <c r="B87" s="18"/>
      <c r="C87" s="18" t="s">
        <v>106</v>
      </c>
      <c r="D87" s="3" t="s">
        <v>536</v>
      </c>
      <c r="E87" s="3" t="s">
        <v>816</v>
      </c>
      <c r="F87" s="3" t="s">
        <v>985</v>
      </c>
      <c r="G87" s="7">
        <v>437146.37272994244</v>
      </c>
      <c r="H87" s="14">
        <v>437146.37272994244</v>
      </c>
      <c r="I87" s="14">
        <v>404353.36960463109</v>
      </c>
      <c r="J87" s="11">
        <v>117.337368</v>
      </c>
      <c r="K87" s="27">
        <v>3725.5512048808055</v>
      </c>
    </row>
    <row r="88" spans="1:11" x14ac:dyDescent="0.3">
      <c r="A88" s="18" t="s">
        <v>90</v>
      </c>
      <c r="B88" s="18"/>
      <c r="C88" s="18" t="s">
        <v>106</v>
      </c>
      <c r="D88" s="3" t="s">
        <v>552</v>
      </c>
      <c r="E88" s="3" t="s">
        <v>817</v>
      </c>
      <c r="F88" s="3" t="s">
        <v>986</v>
      </c>
      <c r="G88" s="7">
        <v>235770.4037349</v>
      </c>
      <c r="H88" s="14">
        <v>0</v>
      </c>
      <c r="I88" s="14">
        <v>235770.4037349</v>
      </c>
      <c r="J88" s="11">
        <v>2.7163909999999998</v>
      </c>
      <c r="K88" s="27">
        <v>0</v>
      </c>
    </row>
    <row r="89" spans="1:11" x14ac:dyDescent="0.3">
      <c r="A89" s="18" t="s">
        <v>91</v>
      </c>
      <c r="B89" s="18"/>
      <c r="C89" s="18" t="s">
        <v>106</v>
      </c>
      <c r="D89" s="3" t="s">
        <v>558</v>
      </c>
      <c r="E89" s="3" t="s">
        <v>818</v>
      </c>
      <c r="F89" s="3" t="s">
        <v>987</v>
      </c>
      <c r="G89" s="7">
        <v>1067582.9333333333</v>
      </c>
      <c r="H89" s="14">
        <v>1067582.9333333333</v>
      </c>
      <c r="I89" s="14">
        <v>1108571.4666666668</v>
      </c>
      <c r="J89" s="11">
        <v>36.947024999999996</v>
      </c>
      <c r="K89" s="27">
        <v>28894.963351807986</v>
      </c>
    </row>
    <row r="90" spans="1:11" x14ac:dyDescent="0.3">
      <c r="A90" s="18" t="s">
        <v>92</v>
      </c>
      <c r="B90" s="18"/>
      <c r="C90" s="18" t="s">
        <v>106</v>
      </c>
      <c r="D90" s="3" t="s">
        <v>561</v>
      </c>
      <c r="E90" s="3" t="s">
        <v>819</v>
      </c>
      <c r="F90" s="3" t="s">
        <v>92</v>
      </c>
      <c r="G90" s="7">
        <v>501427.50008005853</v>
      </c>
      <c r="H90" s="14">
        <v>501427.50008005853</v>
      </c>
      <c r="I90" s="14">
        <v>498474.5409877802</v>
      </c>
      <c r="J90" s="11">
        <v>5.9176479999999998</v>
      </c>
      <c r="K90" s="27">
        <v>84734.25592060537</v>
      </c>
    </row>
    <row r="91" spans="1:11" x14ac:dyDescent="0.3">
      <c r="A91" s="18" t="s">
        <v>93</v>
      </c>
      <c r="B91" s="18" t="s">
        <v>222</v>
      </c>
      <c r="C91" s="18" t="s">
        <v>106</v>
      </c>
      <c r="D91" s="3" t="s">
        <v>463</v>
      </c>
      <c r="E91" s="3" t="s">
        <v>820</v>
      </c>
      <c r="F91" s="3" t="s">
        <v>988</v>
      </c>
      <c r="G91" s="7">
        <v>1712792.8542023688</v>
      </c>
      <c r="H91" s="14">
        <v>1712792.8542023688</v>
      </c>
      <c r="I91" s="14">
        <v>1673916.5117997087</v>
      </c>
      <c r="J91" s="11">
        <v>51.712618999999997</v>
      </c>
      <c r="K91" s="27">
        <v>33121.371288550843</v>
      </c>
    </row>
    <row r="92" spans="1:11" x14ac:dyDescent="0.3">
      <c r="A92" s="18" t="s">
        <v>94</v>
      </c>
      <c r="B92" s="18"/>
      <c r="C92" s="18" t="s">
        <v>106</v>
      </c>
      <c r="D92" s="3" t="s">
        <v>479</v>
      </c>
      <c r="E92" s="3" t="s">
        <v>821</v>
      </c>
      <c r="F92" s="3" t="s">
        <v>989</v>
      </c>
      <c r="G92" s="7">
        <v>84356.860421129953</v>
      </c>
      <c r="H92" s="14">
        <v>84356.860421129953</v>
      </c>
      <c r="I92" s="14">
        <v>74144.875098058663</v>
      </c>
      <c r="J92" s="11">
        <v>22.036999999999999</v>
      </c>
      <c r="K92" s="27">
        <v>3827.9648056055703</v>
      </c>
    </row>
    <row r="93" spans="1:11" x14ac:dyDescent="0.3">
      <c r="A93" s="18" t="s">
        <v>95</v>
      </c>
      <c r="B93" s="18" t="s">
        <v>237</v>
      </c>
      <c r="C93" s="18" t="s">
        <v>106</v>
      </c>
      <c r="D93" s="3" t="s">
        <v>583</v>
      </c>
      <c r="E93" s="3" t="s">
        <v>822</v>
      </c>
      <c r="F93" s="3" t="s">
        <v>990</v>
      </c>
      <c r="G93" s="7">
        <v>0</v>
      </c>
      <c r="H93" s="14">
        <v>0</v>
      </c>
      <c r="I93" s="14">
        <v>0</v>
      </c>
      <c r="J93" s="11">
        <v>23.227014</v>
      </c>
      <c r="K93" s="27">
        <v>0</v>
      </c>
    </row>
    <row r="94" spans="1:11" x14ac:dyDescent="0.3">
      <c r="A94" s="18" t="s">
        <v>96</v>
      </c>
      <c r="B94" s="18"/>
      <c r="C94" s="18" t="s">
        <v>106</v>
      </c>
      <c r="D94" s="3" t="s">
        <v>634</v>
      </c>
      <c r="E94" s="3" t="s">
        <v>823</v>
      </c>
      <c r="F94" s="3" t="s">
        <v>991</v>
      </c>
      <c r="G94" s="7">
        <v>751000</v>
      </c>
      <c r="H94" s="14">
        <v>751000</v>
      </c>
      <c r="I94" s="14">
        <v>0</v>
      </c>
      <c r="J94" s="11">
        <v>23.35</v>
      </c>
      <c r="K94" s="27">
        <v>32162.740899357599</v>
      </c>
    </row>
    <row r="95" spans="1:11" x14ac:dyDescent="0.3">
      <c r="A95" s="18" t="s">
        <v>97</v>
      </c>
      <c r="B95" s="18"/>
      <c r="C95" s="18" t="s">
        <v>106</v>
      </c>
      <c r="D95" s="3" t="s">
        <v>592</v>
      </c>
      <c r="E95" s="3" t="s">
        <v>824</v>
      </c>
      <c r="F95" s="3" t="s">
        <v>992</v>
      </c>
      <c r="G95" s="7">
        <v>12060.602008847782</v>
      </c>
      <c r="H95" s="14">
        <v>12060.602008847782</v>
      </c>
      <c r="I95" s="14">
        <v>10713.525200399781</v>
      </c>
      <c r="J95" s="11">
        <v>10.143542999999999</v>
      </c>
      <c r="K95" s="27">
        <v>1188.9930381177251</v>
      </c>
    </row>
    <row r="96" spans="1:11" x14ac:dyDescent="0.3">
      <c r="A96" s="18" t="s">
        <v>98</v>
      </c>
      <c r="B96" s="18"/>
      <c r="C96" s="18" t="s">
        <v>106</v>
      </c>
      <c r="D96" s="3" t="s">
        <v>591</v>
      </c>
      <c r="E96" s="3" t="s">
        <v>825</v>
      </c>
      <c r="F96" s="3" t="s">
        <v>993</v>
      </c>
      <c r="G96" s="7">
        <v>514944.99383357755</v>
      </c>
      <c r="H96" s="14">
        <v>514944.99383357755</v>
      </c>
      <c r="I96" s="14">
        <v>495645.21097275068</v>
      </c>
      <c r="J96" s="11">
        <v>71.801278999999994</v>
      </c>
      <c r="K96" s="27">
        <v>7171.808093189783</v>
      </c>
    </row>
    <row r="97" spans="1:11" x14ac:dyDescent="0.3">
      <c r="A97" s="18" t="s">
        <v>99</v>
      </c>
      <c r="B97" s="18"/>
      <c r="C97" s="18" t="s">
        <v>106</v>
      </c>
      <c r="D97" s="3" t="s">
        <v>596</v>
      </c>
      <c r="E97" s="3" t="s">
        <v>826</v>
      </c>
      <c r="F97" s="3" t="s">
        <v>994</v>
      </c>
      <c r="G97" s="7">
        <v>2243.1429084616102</v>
      </c>
      <c r="H97" s="14">
        <v>2243.1429084616102</v>
      </c>
      <c r="I97" s="14">
        <v>3204.7530000000002</v>
      </c>
      <c r="J97" s="11">
        <v>1.3605959999999999</v>
      </c>
      <c r="K97" s="27">
        <v>1648.6472902034184</v>
      </c>
    </row>
    <row r="98" spans="1:11" x14ac:dyDescent="0.3">
      <c r="A98" s="18" t="s">
        <v>100</v>
      </c>
      <c r="B98" s="18" t="s">
        <v>238</v>
      </c>
      <c r="C98" s="18" t="s">
        <v>106</v>
      </c>
      <c r="D98" s="3" t="s">
        <v>606</v>
      </c>
      <c r="E98" s="3" t="s">
        <v>827</v>
      </c>
      <c r="F98" s="3" t="s">
        <v>995</v>
      </c>
      <c r="G98" s="7">
        <v>1108022.3732595111</v>
      </c>
      <c r="H98" s="14">
        <v>1108022.3732595111</v>
      </c>
      <c r="I98" s="14">
        <v>907118.43595268787</v>
      </c>
      <c r="J98" s="11">
        <v>85.325999999999993</v>
      </c>
      <c r="K98" s="27">
        <v>12985.753149796206</v>
      </c>
    </row>
    <row r="99" spans="1:11" x14ac:dyDescent="0.3">
      <c r="A99" s="18" t="s">
        <v>101</v>
      </c>
      <c r="B99" s="18"/>
      <c r="C99" s="18" t="s">
        <v>106</v>
      </c>
      <c r="D99" s="3" t="s">
        <v>593</v>
      </c>
      <c r="E99" s="3" t="s">
        <v>828</v>
      </c>
      <c r="F99" s="3" t="s">
        <v>996</v>
      </c>
      <c r="G99" s="7">
        <v>59887.334844065139</v>
      </c>
      <c r="H99" s="14">
        <v>59887.334844065139</v>
      </c>
      <c r="I99" s="14">
        <v>56542.857142857138</v>
      </c>
      <c r="J99" s="11">
        <v>6.5160999999999998</v>
      </c>
      <c r="K99" s="27">
        <v>9190.6715434178641</v>
      </c>
    </row>
    <row r="100" spans="1:11" x14ac:dyDescent="0.3">
      <c r="A100" s="18" t="s">
        <v>102</v>
      </c>
      <c r="B100" s="18"/>
      <c r="C100" s="18" t="s">
        <v>106</v>
      </c>
      <c r="D100" s="3" t="s">
        <v>327</v>
      </c>
      <c r="E100" s="3" t="s">
        <v>829</v>
      </c>
      <c r="F100" s="3" t="s">
        <v>997</v>
      </c>
      <c r="G100" s="7">
        <v>504173.45132743364</v>
      </c>
      <c r="H100" s="14">
        <v>504173.45132743364</v>
      </c>
      <c r="I100" s="14">
        <v>507063.96827774</v>
      </c>
      <c r="J100" s="11">
        <v>9.5168710000000001</v>
      </c>
      <c r="K100" s="27">
        <v>52976.808378240457</v>
      </c>
    </row>
    <row r="101" spans="1:11" x14ac:dyDescent="0.3">
      <c r="A101" s="18" t="s">
        <v>103</v>
      </c>
      <c r="B101" s="18"/>
      <c r="C101" s="18" t="s">
        <v>106</v>
      </c>
      <c r="D101" s="3" t="s">
        <v>615</v>
      </c>
      <c r="E101" s="3" t="s">
        <v>830</v>
      </c>
      <c r="F101" s="3" t="s">
        <v>998</v>
      </c>
      <c r="G101" s="7">
        <v>90889.149306731269</v>
      </c>
      <c r="H101" s="14">
        <v>90889.149306731269</v>
      </c>
      <c r="I101" s="14">
        <v>81140.823252416376</v>
      </c>
      <c r="J101" s="11">
        <v>36.412350000000004</v>
      </c>
      <c r="K101" s="27">
        <v>2496.1077575803611</v>
      </c>
    </row>
    <row r="102" spans="1:11" x14ac:dyDescent="0.3">
      <c r="A102" s="18" t="s">
        <v>104</v>
      </c>
      <c r="B102" s="18" t="s">
        <v>241</v>
      </c>
      <c r="C102" s="18" t="s">
        <v>106</v>
      </c>
      <c r="D102" s="3" t="s">
        <v>620</v>
      </c>
      <c r="E102" s="3" t="s">
        <v>831</v>
      </c>
      <c r="F102" s="3" t="s">
        <v>999</v>
      </c>
      <c r="G102" s="7">
        <v>429716.96904959279</v>
      </c>
      <c r="H102" s="14">
        <v>429716.96904959279</v>
      </c>
      <c r="I102" s="14">
        <v>410324.02888332529</v>
      </c>
      <c r="J102" s="11">
        <v>98.858949999999993</v>
      </c>
      <c r="K102" s="27">
        <v>4346.7684923782099</v>
      </c>
    </row>
    <row r="103" spans="1:11" x14ac:dyDescent="0.3">
      <c r="A103" s="18" t="s">
        <v>105</v>
      </c>
      <c r="B103" s="18" t="s">
        <v>244</v>
      </c>
      <c r="C103" s="18" t="s">
        <v>106</v>
      </c>
      <c r="D103" s="3" t="s">
        <v>626</v>
      </c>
      <c r="E103" s="3" t="s">
        <v>832</v>
      </c>
      <c r="F103" s="3" t="s">
        <v>1000</v>
      </c>
      <c r="G103" s="7">
        <v>0</v>
      </c>
      <c r="H103" s="14">
        <v>0</v>
      </c>
      <c r="I103" s="14">
        <v>0</v>
      </c>
      <c r="J103" s="11">
        <v>34.449824999999997</v>
      </c>
      <c r="K103" s="27">
        <v>0</v>
      </c>
    </row>
    <row r="104" spans="1:11" x14ac:dyDescent="0.3">
      <c r="A104" s="18" t="s">
        <v>107</v>
      </c>
      <c r="B104" s="18"/>
      <c r="C104" s="18" t="s">
        <v>2</v>
      </c>
      <c r="D104" s="3" t="s">
        <v>323</v>
      </c>
      <c r="E104" s="3" t="s">
        <v>833</v>
      </c>
      <c r="F104" s="3" t="s">
        <v>834</v>
      </c>
      <c r="G104" s="7">
        <v>22977.677860797856</v>
      </c>
      <c r="H104" s="14">
        <v>22977.677860797856</v>
      </c>
      <c r="I104" s="14">
        <v>18916.37886054883</v>
      </c>
      <c r="J104" s="11">
        <v>2.7459720000000001</v>
      </c>
      <c r="K104" s="27">
        <v>8367.7757314342089</v>
      </c>
    </row>
    <row r="105" spans="1:11" x14ac:dyDescent="0.3">
      <c r="A105" s="18" t="s">
        <v>108</v>
      </c>
      <c r="B105" s="18"/>
      <c r="C105" s="18" t="s">
        <v>2</v>
      </c>
      <c r="D105" s="3" t="s">
        <v>324</v>
      </c>
      <c r="E105" s="3" t="s">
        <v>785</v>
      </c>
      <c r="F105" s="3" t="s">
        <v>835</v>
      </c>
      <c r="G105" s="7">
        <v>3727.6735930192158</v>
      </c>
      <c r="H105" s="14">
        <v>3727.6735930192158</v>
      </c>
      <c r="I105" s="14">
        <v>3380.6020428428346</v>
      </c>
      <c r="J105" s="11">
        <v>8.0088000000000006E-2</v>
      </c>
      <c r="K105" s="27">
        <v>46544.720719948251</v>
      </c>
    </row>
    <row r="106" spans="1:11" x14ac:dyDescent="0.3">
      <c r="A106" s="18" t="s">
        <v>109</v>
      </c>
      <c r="B106" s="18"/>
      <c r="C106" s="18" t="s">
        <v>2</v>
      </c>
      <c r="D106" s="3" t="s">
        <v>333</v>
      </c>
      <c r="E106" s="3" t="s">
        <v>785</v>
      </c>
      <c r="F106" s="3" t="s">
        <v>836</v>
      </c>
      <c r="G106" s="7">
        <v>516034.14411595033</v>
      </c>
      <c r="H106" s="14">
        <v>516034.14411595033</v>
      </c>
      <c r="I106" s="14">
        <v>470941.92675074114</v>
      </c>
      <c r="J106" s="11">
        <v>9.1323830000000008</v>
      </c>
      <c r="K106" s="27">
        <v>56505.968279686727</v>
      </c>
    </row>
    <row r="107" spans="1:11" x14ac:dyDescent="0.3">
      <c r="A107" s="18" t="s">
        <v>110</v>
      </c>
      <c r="B107" s="18"/>
      <c r="C107" s="18" t="s">
        <v>2</v>
      </c>
      <c r="D107" s="3" t="s">
        <v>344</v>
      </c>
      <c r="E107" s="3" t="s">
        <v>837</v>
      </c>
      <c r="F107" s="3" t="s">
        <v>838</v>
      </c>
      <c r="G107" s="7">
        <v>71857.382745606592</v>
      </c>
      <c r="H107" s="14">
        <v>71857.382745606592</v>
      </c>
      <c r="I107" s="14">
        <v>73775.179924603028</v>
      </c>
      <c r="J107" s="11">
        <v>9.1782979999999998</v>
      </c>
      <c r="K107" s="27">
        <v>7829.0531366062196</v>
      </c>
    </row>
    <row r="108" spans="1:11" x14ac:dyDescent="0.3">
      <c r="A108" s="18" t="s">
        <v>111</v>
      </c>
      <c r="B108" s="18"/>
      <c r="C108" s="18" t="s">
        <v>2</v>
      </c>
      <c r="D108" s="3" t="s">
        <v>336</v>
      </c>
      <c r="E108" s="3" t="s">
        <v>785</v>
      </c>
      <c r="F108" s="3" t="s">
        <v>839</v>
      </c>
      <c r="G108" s="7">
        <v>632216.57707510924</v>
      </c>
      <c r="H108" s="14">
        <v>632216.57707510924</v>
      </c>
      <c r="I108" s="14">
        <v>583613.98201926297</v>
      </c>
      <c r="J108" s="11">
        <v>11.822592</v>
      </c>
      <c r="K108" s="27">
        <v>53475.293495293525</v>
      </c>
    </row>
    <row r="109" spans="1:11" x14ac:dyDescent="0.3">
      <c r="A109" s="18" t="s">
        <v>112</v>
      </c>
      <c r="B109" s="18"/>
      <c r="C109" s="18" t="s">
        <v>2</v>
      </c>
      <c r="D109" s="3" t="s">
        <v>343</v>
      </c>
      <c r="E109" s="3" t="s">
        <v>840</v>
      </c>
      <c r="F109" s="3" t="s">
        <v>841</v>
      </c>
      <c r="G109" s="7">
        <v>27054.889362885206</v>
      </c>
      <c r="H109" s="14">
        <v>27054.889362885206</v>
      </c>
      <c r="I109" s="14">
        <v>24534.66363617784</v>
      </c>
      <c r="J109" s="11">
        <v>3.2108469999999998</v>
      </c>
      <c r="K109" s="27">
        <v>8426.0911101915499</v>
      </c>
    </row>
    <row r="110" spans="1:11" x14ac:dyDescent="0.3">
      <c r="A110" s="18" t="s">
        <v>113</v>
      </c>
      <c r="B110" s="18"/>
      <c r="C110" s="18" t="s">
        <v>2</v>
      </c>
      <c r="D110" s="3" t="s">
        <v>340</v>
      </c>
      <c r="E110" s="3" t="s">
        <v>842</v>
      </c>
      <c r="F110" s="3" t="s">
        <v>843</v>
      </c>
      <c r="G110" s="7">
        <v>101584.38467278588</v>
      </c>
      <c r="H110" s="14">
        <v>101584.38467278588</v>
      </c>
      <c r="I110" s="14">
        <v>90346.169914934857</v>
      </c>
      <c r="J110" s="11">
        <v>6.4303699999999999</v>
      </c>
      <c r="K110" s="27">
        <v>15797.595577359603</v>
      </c>
    </row>
    <row r="111" spans="1:11" x14ac:dyDescent="0.3">
      <c r="A111" s="18" t="s">
        <v>114</v>
      </c>
      <c r="B111" s="18"/>
      <c r="C111" s="18" t="s">
        <v>2</v>
      </c>
      <c r="D111" s="3" t="s">
        <v>430</v>
      </c>
      <c r="E111" s="3" t="s">
        <v>785</v>
      </c>
      <c r="F111" s="3" t="s">
        <v>844</v>
      </c>
      <c r="G111" s="7">
        <v>82688.842717392588</v>
      </c>
      <c r="H111" s="14">
        <v>82688.842717392588</v>
      </c>
      <c r="I111" s="14">
        <v>71997.070660483456</v>
      </c>
      <c r="J111" s="11">
        <v>3.8532000000000002</v>
      </c>
      <c r="K111" s="27">
        <v>21459.784780803639</v>
      </c>
    </row>
    <row r="112" spans="1:11" x14ac:dyDescent="0.3">
      <c r="A112" s="18" t="s">
        <v>67</v>
      </c>
      <c r="B112" s="18"/>
      <c r="C112" s="18" t="s">
        <v>2</v>
      </c>
      <c r="D112" s="3" t="s">
        <v>374</v>
      </c>
      <c r="E112" s="3" t="s">
        <v>785</v>
      </c>
      <c r="F112" s="3" t="s">
        <v>786</v>
      </c>
      <c r="G112" s="7">
        <v>32229.622669195112</v>
      </c>
      <c r="H112" s="14">
        <v>32229.622669195112</v>
      </c>
      <c r="I112" s="14">
        <v>29250.532020074577</v>
      </c>
      <c r="J112" s="11">
        <v>1.260138</v>
      </c>
      <c r="K112" s="27">
        <v>25576.264400561773</v>
      </c>
    </row>
    <row r="113" spans="1:11" x14ac:dyDescent="0.3">
      <c r="A113" s="18" t="s">
        <v>115</v>
      </c>
      <c r="B113" s="18" t="s">
        <v>210</v>
      </c>
      <c r="C113" s="18" t="s">
        <v>2</v>
      </c>
      <c r="D113" s="3" t="s">
        <v>375</v>
      </c>
      <c r="E113" s="3" t="s">
        <v>845</v>
      </c>
      <c r="F113" s="3" t="s">
        <v>846</v>
      </c>
      <c r="G113" s="7">
        <v>330858.33987168607</v>
      </c>
      <c r="H113" s="14">
        <v>330858.33987168607</v>
      </c>
      <c r="I113" s="14">
        <v>290565.65483580937</v>
      </c>
      <c r="J113" s="11">
        <v>10.873689000000001</v>
      </c>
      <c r="K113" s="27">
        <v>30427.423468860114</v>
      </c>
    </row>
    <row r="114" spans="1:11" x14ac:dyDescent="0.3">
      <c r="A114" s="18" t="s">
        <v>116</v>
      </c>
      <c r="B114" s="18"/>
      <c r="C114" s="18" t="s">
        <v>2</v>
      </c>
      <c r="D114" s="3" t="s">
        <v>379</v>
      </c>
      <c r="E114" s="3" t="s">
        <v>847</v>
      </c>
      <c r="F114" s="3" t="s">
        <v>848</v>
      </c>
      <c r="G114" s="7">
        <v>404198.75753797416</v>
      </c>
      <c r="H114" s="14">
        <v>404198.75753797416</v>
      </c>
      <c r="I114" s="14">
        <v>400167.19694870739</v>
      </c>
      <c r="J114" s="11">
        <v>5.9469519999999996</v>
      </c>
      <c r="K114" s="27">
        <v>67967.381868556229</v>
      </c>
    </row>
    <row r="115" spans="1:11" x14ac:dyDescent="0.3">
      <c r="A115" s="18" t="s">
        <v>117</v>
      </c>
      <c r="B115" s="18"/>
      <c r="C115" s="18" t="s">
        <v>2</v>
      </c>
      <c r="D115" s="3" t="s">
        <v>398</v>
      </c>
      <c r="E115" s="3" t="s">
        <v>785</v>
      </c>
      <c r="F115" s="3" t="s">
        <v>849</v>
      </c>
      <c r="G115" s="7">
        <v>40744.848827953661</v>
      </c>
      <c r="H115" s="14">
        <v>40744.848827953661</v>
      </c>
      <c r="I115" s="14">
        <v>37921.480881542942</v>
      </c>
      <c r="J115" s="11">
        <v>1.366188</v>
      </c>
      <c r="K115" s="27">
        <v>29823.749606901583</v>
      </c>
    </row>
    <row r="116" spans="1:11" x14ac:dyDescent="0.3">
      <c r="A116" s="18" t="s">
        <v>118</v>
      </c>
      <c r="B116" s="18"/>
      <c r="C116" s="18" t="s">
        <v>2</v>
      </c>
      <c r="D116" s="3" t="s">
        <v>404</v>
      </c>
      <c r="E116" s="3" t="s">
        <v>785</v>
      </c>
      <c r="F116" s="3" t="s">
        <v>850</v>
      </c>
      <c r="G116" s="7">
        <v>300187.20269608375</v>
      </c>
      <c r="H116" s="14">
        <v>300187.20269608375</v>
      </c>
      <c r="I116" s="14">
        <v>281887.43079572095</v>
      </c>
      <c r="J116" s="11">
        <v>5.5842640000000001</v>
      </c>
      <c r="K116" s="27">
        <v>53755.911736279617</v>
      </c>
    </row>
    <row r="117" spans="1:11" x14ac:dyDescent="0.3">
      <c r="A117" s="18" t="s">
        <v>0</v>
      </c>
      <c r="B117" s="18"/>
      <c r="C117" s="18" t="s">
        <v>2</v>
      </c>
      <c r="D117" s="3" t="s">
        <v>406</v>
      </c>
      <c r="E117" s="3" t="s">
        <v>785</v>
      </c>
      <c r="F117" s="3" t="s">
        <v>851</v>
      </c>
      <c r="G117" s="7">
        <v>3030904.0896078963</v>
      </c>
      <c r="H117" s="14">
        <v>3030904.0896078963</v>
      </c>
      <c r="I117" s="14">
        <v>2779092.236505847</v>
      </c>
      <c r="J117" s="11">
        <v>68.170227999999994</v>
      </c>
      <c r="K117" s="27">
        <v>44460.817845700862</v>
      </c>
    </row>
    <row r="118" spans="1:11" x14ac:dyDescent="0.3">
      <c r="A118" s="18" t="s">
        <v>68</v>
      </c>
      <c r="B118" s="18"/>
      <c r="C118" s="18" t="s">
        <v>2</v>
      </c>
      <c r="D118" s="3" t="s">
        <v>411</v>
      </c>
      <c r="E118" s="3" t="s">
        <v>787</v>
      </c>
      <c r="F118" s="3" t="s">
        <v>788</v>
      </c>
      <c r="G118" s="7">
        <v>30535.530479022662</v>
      </c>
      <c r="H118" s="14">
        <v>30535.530479022662</v>
      </c>
      <c r="I118" s="14">
        <v>24984.568959604967</v>
      </c>
      <c r="J118" s="11">
        <v>3.7603650000000002</v>
      </c>
      <c r="K118" s="27">
        <v>8120.3634431824203</v>
      </c>
    </row>
    <row r="119" spans="1:11" x14ac:dyDescent="0.3">
      <c r="A119" s="18" t="s">
        <v>119</v>
      </c>
      <c r="B119" s="18"/>
      <c r="C119" s="18" t="s">
        <v>2</v>
      </c>
      <c r="D119" s="3" t="s">
        <v>376</v>
      </c>
      <c r="E119" s="3" t="s">
        <v>785</v>
      </c>
      <c r="F119" s="3" t="s">
        <v>852</v>
      </c>
      <c r="G119" s="7">
        <v>4456081.016705961</v>
      </c>
      <c r="H119" s="14">
        <v>4456081.016705961</v>
      </c>
      <c r="I119" s="14">
        <v>4082469.4907976813</v>
      </c>
      <c r="J119" s="11">
        <v>84.482266999999993</v>
      </c>
      <c r="K119" s="27">
        <v>52745.755706413052</v>
      </c>
    </row>
    <row r="120" spans="1:11" x14ac:dyDescent="0.3">
      <c r="A120" s="18" t="s">
        <v>120</v>
      </c>
      <c r="B120" s="18"/>
      <c r="C120" s="18" t="s">
        <v>2</v>
      </c>
      <c r="D120" s="3" t="s">
        <v>418</v>
      </c>
      <c r="E120" s="3" t="s">
        <v>785</v>
      </c>
      <c r="F120" s="3" t="s">
        <v>853</v>
      </c>
      <c r="G120" s="7">
        <v>238206.31263252773</v>
      </c>
      <c r="H120" s="14">
        <v>238206.31263252773</v>
      </c>
      <c r="I120" s="14">
        <v>217581.32451205922</v>
      </c>
      <c r="J120" s="11">
        <v>10.361295</v>
      </c>
      <c r="K120" s="27">
        <v>22990.013568046052</v>
      </c>
    </row>
    <row r="121" spans="1:11" x14ac:dyDescent="0.3">
      <c r="A121" s="18" t="s">
        <v>121</v>
      </c>
      <c r="B121" s="18"/>
      <c r="C121" s="18" t="s">
        <v>2</v>
      </c>
      <c r="D121" s="3" t="s">
        <v>432</v>
      </c>
      <c r="E121" s="3" t="s">
        <v>854</v>
      </c>
      <c r="F121" s="3" t="s">
        <v>855</v>
      </c>
      <c r="G121" s="7">
        <v>212388.90645872394</v>
      </c>
      <c r="H121" s="14">
        <v>212388.90645872394</v>
      </c>
      <c r="I121" s="14">
        <v>177006.12862462693</v>
      </c>
      <c r="J121" s="11">
        <v>9.5898719999999997</v>
      </c>
      <c r="K121" s="27">
        <v>22147.209729047889</v>
      </c>
    </row>
    <row r="122" spans="1:11" x14ac:dyDescent="0.3">
      <c r="A122" s="18" t="s">
        <v>122</v>
      </c>
      <c r="B122" s="18"/>
      <c r="C122" s="18" t="s">
        <v>2</v>
      </c>
      <c r="D122" s="3" t="s">
        <v>451</v>
      </c>
      <c r="E122" s="3" t="s">
        <v>856</v>
      </c>
      <c r="F122" s="3" t="s">
        <v>857</v>
      </c>
      <c r="G122" s="7">
        <v>31020.032583197215</v>
      </c>
      <c r="H122" s="14">
        <v>31020.032583197215</v>
      </c>
      <c r="I122" s="14">
        <v>28701.830401683696</v>
      </c>
      <c r="J122" s="11">
        <v>0.39360000000000001</v>
      </c>
      <c r="K122" s="27">
        <v>78811.058392269348</v>
      </c>
    </row>
    <row r="123" spans="1:11" x14ac:dyDescent="0.3">
      <c r="A123" s="18" t="s">
        <v>123</v>
      </c>
      <c r="B123" s="18"/>
      <c r="C123" s="18" t="s">
        <v>2</v>
      </c>
      <c r="D123" s="3" t="s">
        <v>448</v>
      </c>
      <c r="E123" s="3" t="s">
        <v>785</v>
      </c>
      <c r="F123" s="3" t="s">
        <v>858</v>
      </c>
      <c r="G123" s="7">
        <v>545629.45040373516</v>
      </c>
      <c r="H123" s="14">
        <v>545629.45040373516</v>
      </c>
      <c r="I123" s="14">
        <v>533140.0118382764</v>
      </c>
      <c r="J123" s="11">
        <v>5.2623819999999997</v>
      </c>
      <c r="K123" s="27">
        <v>103684.8808018375</v>
      </c>
    </row>
    <row r="124" spans="1:11" x14ac:dyDescent="0.3">
      <c r="A124" s="18" t="s">
        <v>124</v>
      </c>
      <c r="B124" s="18"/>
      <c r="C124" s="18" t="s">
        <v>2</v>
      </c>
      <c r="D124" s="3" t="s">
        <v>453</v>
      </c>
      <c r="E124" s="3" t="s">
        <v>785</v>
      </c>
      <c r="F124" s="3" t="s">
        <v>859</v>
      </c>
      <c r="G124" s="7">
        <v>2254851.2127318047</v>
      </c>
      <c r="H124" s="14">
        <v>2254851.2127318047</v>
      </c>
      <c r="I124" s="14">
        <v>2066972.0965537047</v>
      </c>
      <c r="J124" s="11">
        <v>58.761145999999997</v>
      </c>
      <c r="K124" s="27">
        <v>38373.166049753432</v>
      </c>
    </row>
    <row r="125" spans="1:11" x14ac:dyDescent="0.3">
      <c r="A125" s="18" t="s">
        <v>125</v>
      </c>
      <c r="B125" s="18"/>
      <c r="C125" s="18" t="s">
        <v>2</v>
      </c>
      <c r="D125" s="3" t="s">
        <v>625</v>
      </c>
      <c r="E125" s="3" t="s">
        <v>785</v>
      </c>
      <c r="F125" s="3" t="s">
        <v>860</v>
      </c>
      <c r="G125" s="7">
        <v>10438.351483167697</v>
      </c>
      <c r="H125" s="14">
        <v>10438.351483167697</v>
      </c>
      <c r="I125" s="14">
        <v>9354.9030618897996</v>
      </c>
      <c r="J125" s="11">
        <v>1.7563740000000001</v>
      </c>
      <c r="K125" s="27">
        <v>5943.1257142087597</v>
      </c>
    </row>
    <row r="126" spans="1:11" x14ac:dyDescent="0.3">
      <c r="A126" s="18" t="s">
        <v>126</v>
      </c>
      <c r="B126" s="18"/>
      <c r="C126" s="18" t="s">
        <v>2</v>
      </c>
      <c r="D126" s="3" t="s">
        <v>489</v>
      </c>
      <c r="E126" s="3" t="s">
        <v>785</v>
      </c>
      <c r="F126" s="3" t="s">
        <v>861</v>
      </c>
      <c r="G126" s="7">
        <v>43627.078481287048</v>
      </c>
      <c r="H126" s="14">
        <v>43627.078481287048</v>
      </c>
      <c r="I126" s="14">
        <v>40422.521943441789</v>
      </c>
      <c r="J126" s="11">
        <v>1.88175</v>
      </c>
      <c r="K126" s="27">
        <v>23184.311668014903</v>
      </c>
    </row>
    <row r="127" spans="1:11" x14ac:dyDescent="0.3">
      <c r="A127" s="18" t="s">
        <v>127</v>
      </c>
      <c r="B127" s="18"/>
      <c r="C127" s="18" t="s">
        <v>2</v>
      </c>
      <c r="D127" s="3" t="s">
        <v>478</v>
      </c>
      <c r="E127" s="3" t="s">
        <v>862</v>
      </c>
      <c r="F127" s="3" t="s">
        <v>863</v>
      </c>
      <c r="G127" s="7">
        <v>7364.6545151398359</v>
      </c>
      <c r="H127" s="14">
        <v>0</v>
      </c>
      <c r="I127" s="14">
        <v>7364.6545151398359</v>
      </c>
      <c r="J127" s="11">
        <v>3.9584000000000001E-2</v>
      </c>
      <c r="K127" s="27">
        <v>0</v>
      </c>
    </row>
    <row r="128" spans="1:11" x14ac:dyDescent="0.3">
      <c r="A128" s="18" t="s">
        <v>128</v>
      </c>
      <c r="B128" s="18"/>
      <c r="C128" s="18" t="s">
        <v>2</v>
      </c>
      <c r="D128" s="3" t="s">
        <v>487</v>
      </c>
      <c r="E128" s="3" t="s">
        <v>785</v>
      </c>
      <c r="F128" s="3" t="s">
        <v>864</v>
      </c>
      <c r="G128" s="7">
        <v>77836.396962771963</v>
      </c>
      <c r="H128" s="14">
        <v>77836.396962771963</v>
      </c>
      <c r="I128" s="14">
        <v>71013.953448208456</v>
      </c>
      <c r="J128" s="11">
        <v>2.8718970000000001</v>
      </c>
      <c r="K128" s="27">
        <v>27102.781528297135</v>
      </c>
    </row>
    <row r="129" spans="1:11" x14ac:dyDescent="0.3">
      <c r="A129" s="18" t="s">
        <v>129</v>
      </c>
      <c r="B129" s="18"/>
      <c r="C129" s="18" t="s">
        <v>2</v>
      </c>
      <c r="D129" s="3" t="s">
        <v>488</v>
      </c>
      <c r="E129" s="3" t="s">
        <v>785</v>
      </c>
      <c r="F129" s="3" t="s">
        <v>129</v>
      </c>
      <c r="G129" s="7">
        <v>85755.006123597588</v>
      </c>
      <c r="H129" s="14">
        <v>85755.006123597588</v>
      </c>
      <c r="I129" s="14">
        <v>81641.807865759081</v>
      </c>
      <c r="J129" s="11">
        <v>0.66860600000000003</v>
      </c>
      <c r="K129" s="27">
        <v>128259.40258328161</v>
      </c>
    </row>
    <row r="130" spans="1:11" x14ac:dyDescent="0.3">
      <c r="A130" s="18" t="s">
        <v>130</v>
      </c>
      <c r="B130" s="18"/>
      <c r="C130" s="18" t="s">
        <v>2</v>
      </c>
      <c r="D130" s="3" t="s">
        <v>505</v>
      </c>
      <c r="E130" s="3" t="s">
        <v>785</v>
      </c>
      <c r="F130" s="3" t="s">
        <v>865</v>
      </c>
      <c r="G130" s="7">
        <v>20956.999452431664</v>
      </c>
      <c r="H130" s="14">
        <v>20956.999452431664</v>
      </c>
      <c r="I130" s="14">
        <v>18357.069272768167</v>
      </c>
      <c r="J130" s="11">
        <v>0.55321399999999998</v>
      </c>
      <c r="K130" s="27">
        <v>37882.265185681608</v>
      </c>
    </row>
    <row r="131" spans="1:11" x14ac:dyDescent="0.3">
      <c r="A131" s="18" t="s">
        <v>131</v>
      </c>
      <c r="B131" s="18"/>
      <c r="C131" s="18" t="s">
        <v>2</v>
      </c>
      <c r="D131" s="3" t="s">
        <v>494</v>
      </c>
      <c r="E131" s="3" t="s">
        <v>866</v>
      </c>
      <c r="F131" s="3" t="s">
        <v>969</v>
      </c>
      <c r="G131" s="7">
        <v>16539.436547294972</v>
      </c>
      <c r="H131" s="14">
        <v>16539.436547294972</v>
      </c>
      <c r="I131" s="14">
        <v>14510.490660251604</v>
      </c>
      <c r="J131" s="11">
        <v>2.486891</v>
      </c>
      <c r="K131" s="27">
        <v>6650.6479565429172</v>
      </c>
    </row>
    <row r="132" spans="1:11" x14ac:dyDescent="0.3">
      <c r="A132" s="18" t="s">
        <v>132</v>
      </c>
      <c r="B132" s="18"/>
      <c r="C132" s="18" t="s">
        <v>2</v>
      </c>
      <c r="D132" s="3" t="s">
        <v>493</v>
      </c>
      <c r="E132" s="3" t="s">
        <v>785</v>
      </c>
      <c r="F132" s="3" t="s">
        <v>132</v>
      </c>
      <c r="G132" s="7">
        <v>8784.0029316866458</v>
      </c>
      <c r="H132" s="14">
        <v>0</v>
      </c>
      <c r="I132" s="14">
        <v>8784.0029316866458</v>
      </c>
      <c r="J132" s="11">
        <v>3.6297000000000003E-2</v>
      </c>
      <c r="K132" s="27">
        <v>0</v>
      </c>
    </row>
    <row r="133" spans="1:11" x14ac:dyDescent="0.3">
      <c r="A133" s="18" t="s">
        <v>133</v>
      </c>
      <c r="B133" s="18"/>
      <c r="C133" s="18" t="s">
        <v>2</v>
      </c>
      <c r="D133" s="3" t="s">
        <v>509</v>
      </c>
      <c r="E133" s="3" t="s">
        <v>785</v>
      </c>
      <c r="F133" s="3" t="s">
        <v>867</v>
      </c>
      <c r="G133" s="7">
        <v>7404.5419645077918</v>
      </c>
      <c r="H133" s="14">
        <v>7404.5419645077918</v>
      </c>
      <c r="I133" s="14">
        <v>6229.8015807915735</v>
      </c>
      <c r="J133" s="11">
        <v>0.61617699999999997</v>
      </c>
      <c r="K133" s="27">
        <v>12016.907421906031</v>
      </c>
    </row>
    <row r="134" spans="1:11" x14ac:dyDescent="0.3">
      <c r="A134" s="18" t="s">
        <v>134</v>
      </c>
      <c r="B134" s="18"/>
      <c r="C134" s="18" t="s">
        <v>2</v>
      </c>
      <c r="D134" s="3" t="s">
        <v>523</v>
      </c>
      <c r="E134" s="3" t="s">
        <v>785</v>
      </c>
      <c r="F134" s="3" t="s">
        <v>868</v>
      </c>
      <c r="G134" s="7">
        <v>1118124.7498862941</v>
      </c>
      <c r="H134" s="14">
        <v>1118124.7498862941</v>
      </c>
      <c r="I134" s="14">
        <v>1009398.7190330778</v>
      </c>
      <c r="J134" s="11">
        <v>17.879487999999998</v>
      </c>
      <c r="K134" s="27">
        <v>62536.732029815073</v>
      </c>
    </row>
    <row r="135" spans="1:11" x14ac:dyDescent="0.3">
      <c r="A135" s="18" t="s">
        <v>135</v>
      </c>
      <c r="B135" s="18"/>
      <c r="C135" s="18" t="s">
        <v>2</v>
      </c>
      <c r="D135" s="3" t="s">
        <v>503</v>
      </c>
      <c r="E135" s="3" t="s">
        <v>503</v>
      </c>
      <c r="F135" s="3" t="s">
        <v>869</v>
      </c>
      <c r="G135" s="7">
        <v>14761.237042205697</v>
      </c>
      <c r="H135" s="14">
        <v>14761.237042205697</v>
      </c>
      <c r="I135" s="14">
        <v>13711.469681153498</v>
      </c>
      <c r="J135" s="11">
        <v>1.8119799999999999</v>
      </c>
      <c r="K135" s="27">
        <v>8146.4679754774879</v>
      </c>
    </row>
    <row r="136" spans="1:11" x14ac:dyDescent="0.3">
      <c r="A136" s="18" t="s">
        <v>136</v>
      </c>
      <c r="B136" s="18"/>
      <c r="C136" s="18" t="s">
        <v>2</v>
      </c>
      <c r="D136" s="3" t="s">
        <v>524</v>
      </c>
      <c r="E136" s="3" t="s">
        <v>870</v>
      </c>
      <c r="F136" s="3" t="s">
        <v>871</v>
      </c>
      <c r="G136" s="7">
        <v>485513.31650363043</v>
      </c>
      <c r="H136" s="14">
        <v>485513.31650363043</v>
      </c>
      <c r="I136" s="14">
        <v>593726.9654156192</v>
      </c>
      <c r="J136" s="11">
        <v>5.5195939999999997</v>
      </c>
      <c r="K136" s="27">
        <v>87961.780613507159</v>
      </c>
    </row>
    <row r="137" spans="1:11" x14ac:dyDescent="0.3">
      <c r="A137" s="18" t="s">
        <v>137</v>
      </c>
      <c r="B137" s="18"/>
      <c r="C137" s="18" t="s">
        <v>2</v>
      </c>
      <c r="D137" s="3" t="s">
        <v>539</v>
      </c>
      <c r="E137" s="3" t="s">
        <v>872</v>
      </c>
      <c r="F137" s="3" t="s">
        <v>873</v>
      </c>
      <c r="G137" s="7">
        <v>811229.10068756633</v>
      </c>
      <c r="H137" s="14">
        <v>811229.10068756633</v>
      </c>
      <c r="I137" s="14">
        <v>689763.32945844077</v>
      </c>
      <c r="J137" s="11">
        <v>36.685848999999997</v>
      </c>
      <c r="K137" s="27">
        <v>22112.861574705996</v>
      </c>
    </row>
    <row r="138" spans="1:11" x14ac:dyDescent="0.3">
      <c r="A138" s="18" t="s">
        <v>138</v>
      </c>
      <c r="B138" s="18"/>
      <c r="C138" s="18" t="s">
        <v>2</v>
      </c>
      <c r="D138" s="3" t="s">
        <v>544</v>
      </c>
      <c r="E138" s="3" t="s">
        <v>785</v>
      </c>
      <c r="F138" s="3" t="s">
        <v>874</v>
      </c>
      <c r="G138" s="7">
        <v>287080.01357449719</v>
      </c>
      <c r="H138" s="14">
        <v>287080.01357449719</v>
      </c>
      <c r="I138" s="14">
        <v>255196.6599343784</v>
      </c>
      <c r="J138" s="11">
        <v>10.525347</v>
      </c>
      <c r="K138" s="27">
        <v>27275.111554469149</v>
      </c>
    </row>
    <row r="139" spans="1:11" x14ac:dyDescent="0.3">
      <c r="A139" s="18" t="s">
        <v>139</v>
      </c>
      <c r="B139" s="18"/>
      <c r="C139" s="18" t="s">
        <v>2</v>
      </c>
      <c r="D139" s="3" t="s">
        <v>553</v>
      </c>
      <c r="E139" s="3" t="s">
        <v>875</v>
      </c>
      <c r="F139" s="3" t="s">
        <v>876</v>
      </c>
      <c r="G139" s="7">
        <v>351002.57962967013</v>
      </c>
      <c r="H139" s="14">
        <v>351002.57962967013</v>
      </c>
      <c r="I139" s="14">
        <v>298891.51589802647</v>
      </c>
      <c r="J139" s="11">
        <v>19.056115999999999</v>
      </c>
      <c r="K139" s="27">
        <v>18419.418712064416</v>
      </c>
    </row>
    <row r="140" spans="1:11" x14ac:dyDescent="0.3">
      <c r="A140" s="18" t="s">
        <v>140</v>
      </c>
      <c r="B140" s="18" t="s">
        <v>230</v>
      </c>
      <c r="C140" s="18" t="s">
        <v>2</v>
      </c>
      <c r="D140" s="3" t="s">
        <v>554</v>
      </c>
      <c r="E140" s="3" t="s">
        <v>877</v>
      </c>
      <c r="F140" s="3" t="s">
        <v>878</v>
      </c>
      <c r="G140" s="7">
        <v>2021421.4760354171</v>
      </c>
      <c r="H140" s="14">
        <v>2021421.4760354171</v>
      </c>
      <c r="I140" s="14">
        <v>2266029.2406453378</v>
      </c>
      <c r="J140" s="11">
        <v>143.82613000000001</v>
      </c>
      <c r="K140" s="27">
        <v>14054.619115701833</v>
      </c>
    </row>
    <row r="141" spans="1:11" x14ac:dyDescent="0.3">
      <c r="A141" s="18" t="s">
        <v>141</v>
      </c>
      <c r="B141" s="18"/>
      <c r="C141" s="18" t="s">
        <v>2</v>
      </c>
      <c r="D141" s="3" t="s">
        <v>565</v>
      </c>
      <c r="E141" s="3" t="s">
        <v>785</v>
      </c>
      <c r="F141" s="3" t="s">
        <v>141</v>
      </c>
      <c r="G141" s="7">
        <v>0</v>
      </c>
      <c r="H141" s="14">
        <v>0</v>
      </c>
      <c r="I141" s="14">
        <v>0</v>
      </c>
      <c r="J141" s="11">
        <v>3.3641999999999998E-2</v>
      </c>
      <c r="K141" s="27">
        <v>0</v>
      </c>
    </row>
    <row r="142" spans="1:11" x14ac:dyDescent="0.3">
      <c r="A142" s="18" t="s">
        <v>142</v>
      </c>
      <c r="B142" s="18"/>
      <c r="C142" s="18" t="s">
        <v>2</v>
      </c>
      <c r="D142" s="3" t="s">
        <v>567</v>
      </c>
      <c r="E142" s="3" t="s">
        <v>879</v>
      </c>
      <c r="F142" s="3" t="s">
        <v>880</v>
      </c>
      <c r="G142" s="7">
        <v>75187.125426737548</v>
      </c>
      <c r="H142" s="14">
        <v>75187.125426737548</v>
      </c>
      <c r="I142" s="14">
        <v>63563.410720709267</v>
      </c>
      <c r="J142" s="11">
        <v>6.6180260000000004</v>
      </c>
      <c r="K142" s="27">
        <v>11360.959510696624</v>
      </c>
    </row>
    <row r="143" spans="1:11" x14ac:dyDescent="0.3">
      <c r="A143" s="18" t="s">
        <v>143</v>
      </c>
      <c r="B143" s="18" t="s">
        <v>232</v>
      </c>
      <c r="C143" s="18" t="s">
        <v>2</v>
      </c>
      <c r="D143" s="3" t="s">
        <v>577</v>
      </c>
      <c r="E143" s="3" t="s">
        <v>785</v>
      </c>
      <c r="F143" s="3" t="s">
        <v>881</v>
      </c>
      <c r="G143" s="7">
        <v>132793.62228307096</v>
      </c>
      <c r="H143" s="14">
        <v>132793.62228307096</v>
      </c>
      <c r="I143" s="14">
        <v>115584.74357355297</v>
      </c>
      <c r="J143" s="11">
        <v>5.4267399999999997</v>
      </c>
      <c r="K143" s="27">
        <v>24470.23853788296</v>
      </c>
    </row>
    <row r="144" spans="1:11" x14ac:dyDescent="0.3">
      <c r="A144" s="18" t="s">
        <v>144</v>
      </c>
      <c r="B144" s="18"/>
      <c r="C144" s="18" t="s">
        <v>2</v>
      </c>
      <c r="D144" s="3" t="s">
        <v>578</v>
      </c>
      <c r="E144" s="3" t="s">
        <v>785</v>
      </c>
      <c r="F144" s="3" t="s">
        <v>882</v>
      </c>
      <c r="G144" s="7">
        <v>68216.781410522774</v>
      </c>
      <c r="H144" s="14">
        <v>68216.781410522774</v>
      </c>
      <c r="I144" s="14">
        <v>60063.475466344593</v>
      </c>
      <c r="J144" s="11">
        <v>2.1209370000000001</v>
      </c>
      <c r="K144" s="27">
        <v>32163.511415248435</v>
      </c>
    </row>
    <row r="145" spans="1:11" x14ac:dyDescent="0.3">
      <c r="A145" s="18" t="s">
        <v>145</v>
      </c>
      <c r="B145" s="18"/>
      <c r="C145" s="18" t="s">
        <v>2</v>
      </c>
      <c r="D145" s="3" t="s">
        <v>397</v>
      </c>
      <c r="E145" s="3" t="s">
        <v>785</v>
      </c>
      <c r="F145" s="3" t="s">
        <v>883</v>
      </c>
      <c r="G145" s="7">
        <v>1580694.7125157141</v>
      </c>
      <c r="H145" s="14">
        <v>1580694.7125157141</v>
      </c>
      <c r="I145" s="14">
        <v>1417800.4662626514</v>
      </c>
      <c r="J145" s="11">
        <v>48.373336000000002</v>
      </c>
      <c r="K145" s="27">
        <v>32676.983710937653</v>
      </c>
    </row>
    <row r="146" spans="1:11" x14ac:dyDescent="0.3">
      <c r="A146" s="18" t="s">
        <v>146</v>
      </c>
      <c r="B146" s="18"/>
      <c r="C146" s="18" t="s">
        <v>2</v>
      </c>
      <c r="D146" s="3" t="s">
        <v>579</v>
      </c>
      <c r="E146" s="3" t="s">
        <v>884</v>
      </c>
      <c r="F146" s="3" t="s">
        <v>885</v>
      </c>
      <c r="G146" s="7">
        <v>593267.70103340817</v>
      </c>
      <c r="H146" s="14">
        <v>593267.70103340817</v>
      </c>
      <c r="I146" s="14">
        <v>590409.59494910215</v>
      </c>
      <c r="J146" s="11">
        <v>10.536632000000001</v>
      </c>
      <c r="K146" s="27">
        <v>56305.250200767012</v>
      </c>
    </row>
    <row r="147" spans="1:11" x14ac:dyDescent="0.3">
      <c r="A147" s="18" t="s">
        <v>147</v>
      </c>
      <c r="B147" s="18"/>
      <c r="C147" s="18" t="s">
        <v>2</v>
      </c>
      <c r="D147" s="3" t="s">
        <v>357</v>
      </c>
      <c r="E147" s="3" t="s">
        <v>862</v>
      </c>
      <c r="F147" s="3" t="s">
        <v>886</v>
      </c>
      <c r="G147" s="7">
        <v>884940.40223040886</v>
      </c>
      <c r="H147" s="14">
        <v>884940.40223040886</v>
      </c>
      <c r="I147" s="14">
        <v>818426.55020644981</v>
      </c>
      <c r="J147" s="11">
        <v>8.8498520000000003</v>
      </c>
      <c r="K147" s="27">
        <v>99994.938020478628</v>
      </c>
    </row>
    <row r="148" spans="1:11" x14ac:dyDescent="0.3">
      <c r="A148" s="18" t="s">
        <v>148</v>
      </c>
      <c r="B148" s="18"/>
      <c r="C148" s="18" t="s">
        <v>2</v>
      </c>
      <c r="D148" s="3" t="s">
        <v>610</v>
      </c>
      <c r="E148" s="3" t="s">
        <v>887</v>
      </c>
      <c r="F148" s="3" t="s">
        <v>888</v>
      </c>
      <c r="G148" s="7">
        <v>178757.02138680895</v>
      </c>
      <c r="H148" s="14">
        <v>178757.02138680895</v>
      </c>
      <c r="I148" s="14">
        <v>161989.52072119049</v>
      </c>
      <c r="J148" s="11">
        <v>37</v>
      </c>
      <c r="K148" s="27">
        <v>4831.2708482921335</v>
      </c>
    </row>
    <row r="149" spans="1:11" x14ac:dyDescent="0.3">
      <c r="A149" s="18" t="s">
        <v>149</v>
      </c>
      <c r="B149" s="18"/>
      <c r="C149" s="18" t="s">
        <v>2</v>
      </c>
      <c r="D149" s="3" t="s">
        <v>410</v>
      </c>
      <c r="E149" s="3" t="s">
        <v>889</v>
      </c>
      <c r="F149" s="3" t="s">
        <v>890</v>
      </c>
      <c r="G149" s="7">
        <v>3340032.3806680357</v>
      </c>
      <c r="H149" s="14">
        <v>3340032.3806680357</v>
      </c>
      <c r="I149" s="14">
        <v>3088839.7634450234</v>
      </c>
      <c r="J149" s="11">
        <v>68.349999999999994</v>
      </c>
      <c r="K149" s="27">
        <v>48866.603960029788</v>
      </c>
    </row>
    <row r="150" spans="1:11" x14ac:dyDescent="0.3">
      <c r="A150" s="18" t="s">
        <v>151</v>
      </c>
      <c r="B150" s="18"/>
      <c r="C150" s="18" t="s">
        <v>150</v>
      </c>
      <c r="D150" s="3" t="s">
        <v>328</v>
      </c>
      <c r="E150" s="3" t="s">
        <v>891</v>
      </c>
      <c r="F150" s="3" t="s">
        <v>892</v>
      </c>
      <c r="G150" s="7">
        <v>640591.41066388343</v>
      </c>
      <c r="H150" s="14">
        <v>640591.41066388343</v>
      </c>
      <c r="I150" s="14">
        <v>631133.38443994441</v>
      </c>
      <c r="J150" s="11">
        <v>46.654581</v>
      </c>
      <c r="K150" s="27">
        <v>13730.514709024681</v>
      </c>
    </row>
    <row r="151" spans="1:11" x14ac:dyDescent="0.3">
      <c r="A151" s="18" t="s">
        <v>152</v>
      </c>
      <c r="B151" s="18"/>
      <c r="C151" s="18" t="s">
        <v>150</v>
      </c>
      <c r="D151" s="3" t="s">
        <v>347</v>
      </c>
      <c r="E151" s="3" t="s">
        <v>893</v>
      </c>
      <c r="F151" s="3" t="s">
        <v>894</v>
      </c>
      <c r="G151" s="7">
        <v>45849.832906413896</v>
      </c>
      <c r="H151" s="14">
        <v>45849.832906413896</v>
      </c>
      <c r="I151" s="14">
        <v>44008.282879884224</v>
      </c>
      <c r="J151" s="11">
        <v>12.388571000000001</v>
      </c>
      <c r="K151" s="27">
        <v>3700.9783377286931</v>
      </c>
    </row>
    <row r="152" spans="1:11" x14ac:dyDescent="0.3">
      <c r="A152" s="18" t="s">
        <v>153</v>
      </c>
      <c r="B152" s="18"/>
      <c r="C152" s="18" t="s">
        <v>150</v>
      </c>
      <c r="D152" s="3" t="s">
        <v>348</v>
      </c>
      <c r="E152" s="3" t="s">
        <v>895</v>
      </c>
      <c r="F152" s="3" t="s">
        <v>968</v>
      </c>
      <c r="G152" s="7">
        <v>2173665.6559372735</v>
      </c>
      <c r="H152" s="14">
        <v>2173665.6559372735</v>
      </c>
      <c r="I152" s="14">
        <v>1951923.9420833196</v>
      </c>
      <c r="J152" s="11">
        <v>216.42244600000001</v>
      </c>
      <c r="K152" s="27">
        <v>10043.623922156732</v>
      </c>
    </row>
    <row r="153" spans="1:11" x14ac:dyDescent="0.3">
      <c r="A153" s="18" t="s">
        <v>154</v>
      </c>
      <c r="B153" s="18"/>
      <c r="C153" s="18" t="s">
        <v>150</v>
      </c>
      <c r="D153" s="3" t="s">
        <v>359</v>
      </c>
      <c r="E153" s="3" t="s">
        <v>896</v>
      </c>
      <c r="F153" s="3" t="s">
        <v>897</v>
      </c>
      <c r="G153" s="7">
        <v>335533.33166921913</v>
      </c>
      <c r="H153" s="14">
        <v>335533.33166921913</v>
      </c>
      <c r="I153" s="14">
        <v>302116.53940902982</v>
      </c>
      <c r="J153" s="11">
        <v>19.62959</v>
      </c>
      <c r="K153" s="27">
        <v>17093.241971392123</v>
      </c>
    </row>
    <row r="154" spans="1:11" x14ac:dyDescent="0.3">
      <c r="A154" s="18" t="s">
        <v>155</v>
      </c>
      <c r="B154" s="18"/>
      <c r="C154" s="18" t="s">
        <v>150</v>
      </c>
      <c r="D154" s="3" t="s">
        <v>365</v>
      </c>
      <c r="E154" s="3" t="s">
        <v>898</v>
      </c>
      <c r="F154" s="3" t="s">
        <v>967</v>
      </c>
      <c r="G154" s="7">
        <v>363540.15623486834</v>
      </c>
      <c r="H154" s="14">
        <v>363540.15623486834</v>
      </c>
      <c r="I154" s="14">
        <v>345329.87507851172</v>
      </c>
      <c r="J154" s="11">
        <v>52.085168000000003</v>
      </c>
      <c r="K154" s="27">
        <v>6979.7251347037663</v>
      </c>
    </row>
    <row r="155" spans="1:11" x14ac:dyDescent="0.3">
      <c r="A155" s="18" t="s">
        <v>156</v>
      </c>
      <c r="B155" s="18"/>
      <c r="C155" s="18" t="s">
        <v>150</v>
      </c>
      <c r="D155" s="3" t="s">
        <v>392</v>
      </c>
      <c r="E155" s="3" t="s">
        <v>826</v>
      </c>
      <c r="F155" s="3" t="s">
        <v>899</v>
      </c>
      <c r="G155" s="7">
        <v>118844.826</v>
      </c>
      <c r="H155" s="14">
        <v>118844.826</v>
      </c>
      <c r="I155" s="14">
        <v>116586.079</v>
      </c>
      <c r="J155" s="11">
        <v>18.190484000000001</v>
      </c>
      <c r="K155" s="27">
        <v>6533.3515040061602</v>
      </c>
    </row>
    <row r="156" spans="1:11" x14ac:dyDescent="0.3">
      <c r="A156" s="18" t="s">
        <v>157</v>
      </c>
      <c r="B156" s="18"/>
      <c r="C156" s="18" t="s">
        <v>150</v>
      </c>
      <c r="D156" s="3" t="s">
        <v>423</v>
      </c>
      <c r="E156" s="3" t="s">
        <v>900</v>
      </c>
      <c r="F156" s="3" t="s">
        <v>901</v>
      </c>
      <c r="G156" s="7">
        <v>16786.302158273382</v>
      </c>
      <c r="H156" s="14">
        <v>16786.302158273382</v>
      </c>
      <c r="I156" s="14">
        <v>14718.388489208633</v>
      </c>
      <c r="J156" s="11">
        <v>0.81383399999999995</v>
      </c>
      <c r="K156" s="27">
        <v>20626.199149056665</v>
      </c>
    </row>
    <row r="157" spans="1:11" x14ac:dyDescent="0.3">
      <c r="A157" s="18" t="s">
        <v>158</v>
      </c>
      <c r="B157" s="18"/>
      <c r="C157" s="18" t="s">
        <v>150</v>
      </c>
      <c r="D157" s="3" t="s">
        <v>545</v>
      </c>
      <c r="E157" s="3" t="s">
        <v>902</v>
      </c>
      <c r="F157" s="3" t="s">
        <v>966</v>
      </c>
      <c r="G157" s="7">
        <v>42956.263543948167</v>
      </c>
      <c r="H157" s="14">
        <v>42956.263543948167</v>
      </c>
      <c r="I157" s="14">
        <v>41952.910858084557</v>
      </c>
      <c r="J157" s="11">
        <v>6.8615240000000002</v>
      </c>
      <c r="K157" s="27">
        <v>6260.4551909966603</v>
      </c>
    </row>
    <row r="158" spans="1:11" x14ac:dyDescent="0.3">
      <c r="A158" s="18" t="s">
        <v>159</v>
      </c>
      <c r="B158" s="18"/>
      <c r="C158" s="18" t="s">
        <v>150</v>
      </c>
      <c r="D158" s="3" t="s">
        <v>535</v>
      </c>
      <c r="E158" s="3" t="s">
        <v>903</v>
      </c>
      <c r="F158" s="3" t="s">
        <v>904</v>
      </c>
      <c r="G158" s="7">
        <v>267603.24865525268</v>
      </c>
      <c r="H158" s="14">
        <v>267603.24865525268</v>
      </c>
      <c r="I158" s="14">
        <v>246488.75763621065</v>
      </c>
      <c r="J158" s="11">
        <v>34.352719</v>
      </c>
      <c r="K158" s="27">
        <v>7789.8709751403576</v>
      </c>
    </row>
    <row r="159" spans="1:11" x14ac:dyDescent="0.3">
      <c r="A159" s="18" t="s">
        <v>160</v>
      </c>
      <c r="B159" s="18"/>
      <c r="C159" s="18" t="s">
        <v>150</v>
      </c>
      <c r="D159" s="3" t="s">
        <v>576</v>
      </c>
      <c r="E159" s="3" t="s">
        <v>905</v>
      </c>
      <c r="F159" s="3" t="s">
        <v>906</v>
      </c>
      <c r="G159" s="7">
        <v>3782.4372960432288</v>
      </c>
      <c r="H159" s="14">
        <v>3782.4372960432288</v>
      </c>
      <c r="I159" s="14">
        <v>3620.987993326366</v>
      </c>
      <c r="J159" s="11">
        <v>0.62323600000000001</v>
      </c>
      <c r="K159" s="27">
        <v>6069.0289008388936</v>
      </c>
    </row>
    <row r="160" spans="1:11" x14ac:dyDescent="0.3">
      <c r="A160" s="18" t="s">
        <v>161</v>
      </c>
      <c r="B160" s="18"/>
      <c r="C160" s="18" t="s">
        <v>150</v>
      </c>
      <c r="D160" s="3" t="s">
        <v>613</v>
      </c>
      <c r="E160" s="3" t="s">
        <v>907</v>
      </c>
      <c r="F160" s="3" t="s">
        <v>908</v>
      </c>
      <c r="G160" s="7">
        <v>77240.831587166962</v>
      </c>
      <c r="H160" s="14">
        <v>77240.831587166962</v>
      </c>
      <c r="I160" s="14">
        <v>70164.683290377623</v>
      </c>
      <c r="J160" s="11">
        <v>3.423108</v>
      </c>
      <c r="K160" s="27">
        <v>22564.53246206867</v>
      </c>
    </row>
    <row r="161" spans="1:11" x14ac:dyDescent="0.3">
      <c r="A161" s="18" t="s">
        <v>162</v>
      </c>
      <c r="B161" s="18" t="s">
        <v>240</v>
      </c>
      <c r="C161" s="18" t="s">
        <v>150</v>
      </c>
      <c r="D161" s="3" t="s">
        <v>617</v>
      </c>
      <c r="E161" s="3" t="s">
        <v>909</v>
      </c>
      <c r="F161" s="3" t="s">
        <v>910</v>
      </c>
      <c r="G161" s="7">
        <v>0</v>
      </c>
      <c r="H161" s="14">
        <v>0</v>
      </c>
      <c r="I161" s="14">
        <v>0</v>
      </c>
      <c r="J161" s="11">
        <v>28.838498999999999</v>
      </c>
      <c r="K161" s="27">
        <v>0</v>
      </c>
    </row>
    <row r="162" spans="1:11" x14ac:dyDescent="0.3">
      <c r="A162" s="18" t="s">
        <v>164</v>
      </c>
      <c r="B162" s="18"/>
      <c r="C162" s="18" t="s">
        <v>163</v>
      </c>
      <c r="D162" s="3" t="s">
        <v>332</v>
      </c>
      <c r="E162" s="3" t="s">
        <v>911</v>
      </c>
      <c r="F162" s="3" t="s">
        <v>912</v>
      </c>
      <c r="G162" s="7">
        <v>1723827.2153347062</v>
      </c>
      <c r="H162" s="14">
        <v>1723827.2153347062</v>
      </c>
      <c r="I162" s="14">
        <v>1692956.6468557017</v>
      </c>
      <c r="J162" s="11">
        <v>26.638544</v>
      </c>
      <c r="K162" s="27">
        <v>64711.765603056469</v>
      </c>
    </row>
    <row r="163" spans="1:11" x14ac:dyDescent="0.3">
      <c r="A163" s="18" t="s">
        <v>165</v>
      </c>
      <c r="B163" s="18"/>
      <c r="C163" s="18" t="s">
        <v>163</v>
      </c>
      <c r="D163" s="3" t="s">
        <v>405</v>
      </c>
      <c r="E163" s="3" t="s">
        <v>913</v>
      </c>
      <c r="F163" s="3" t="s">
        <v>914</v>
      </c>
      <c r="G163" s="7">
        <v>5494.7975407336471</v>
      </c>
      <c r="H163" s="14">
        <v>5494.7975407336471</v>
      </c>
      <c r="I163" s="14">
        <v>4979.9795312724991</v>
      </c>
      <c r="J163" s="11">
        <v>0.93637499999999996</v>
      </c>
      <c r="K163" s="27">
        <v>5868.1591677838978</v>
      </c>
    </row>
    <row r="164" spans="1:11" x14ac:dyDescent="0.3">
      <c r="A164" s="18" t="s">
        <v>166</v>
      </c>
      <c r="B164" s="18"/>
      <c r="C164" s="18" t="s">
        <v>163</v>
      </c>
      <c r="D164" s="3" t="s">
        <v>461</v>
      </c>
      <c r="E164" s="3" t="s">
        <v>911</v>
      </c>
      <c r="F164" s="3" t="s">
        <v>915</v>
      </c>
      <c r="G164" s="7">
        <v>279.03435510842144</v>
      </c>
      <c r="H164" s="14">
        <v>279.03435510842144</v>
      </c>
      <c r="I164" s="14">
        <v>270.52073159904108</v>
      </c>
      <c r="J164" s="11">
        <v>0.13351499999999999</v>
      </c>
      <c r="K164" s="27">
        <v>2089.910160719181</v>
      </c>
    </row>
    <row r="165" spans="1:11" x14ac:dyDescent="0.3">
      <c r="A165" s="18" t="s">
        <v>167</v>
      </c>
      <c r="B165" s="18"/>
      <c r="C165" s="18" t="s">
        <v>163</v>
      </c>
      <c r="D165" s="3" t="s">
        <v>500</v>
      </c>
      <c r="E165" s="3" t="s">
        <v>826</v>
      </c>
      <c r="F165" s="3" t="s">
        <v>916</v>
      </c>
      <c r="G165" s="7">
        <v>284</v>
      </c>
      <c r="H165" s="14">
        <v>284</v>
      </c>
      <c r="I165" s="14">
        <v>258.77447509765602</v>
      </c>
      <c r="J165" s="11">
        <v>4.1995999999999999E-2</v>
      </c>
      <c r="K165" s="27">
        <v>6762.5488141727783</v>
      </c>
    </row>
    <row r="166" spans="1:11" x14ac:dyDescent="0.3">
      <c r="A166" s="18" t="s">
        <v>168</v>
      </c>
      <c r="B166" s="18"/>
      <c r="C166" s="18" t="s">
        <v>163</v>
      </c>
      <c r="D166" s="3" t="s">
        <v>526</v>
      </c>
      <c r="E166" s="3" t="s">
        <v>911</v>
      </c>
      <c r="F166" s="3" t="s">
        <v>917</v>
      </c>
      <c r="G166" s="7">
        <v>154.12779819354142</v>
      </c>
      <c r="H166" s="14">
        <v>154.12779819354142</v>
      </c>
      <c r="I166" s="14">
        <v>153.82460947051683</v>
      </c>
      <c r="J166" s="11">
        <v>1.278E-2</v>
      </c>
      <c r="K166" s="27">
        <v>12060.07810591091</v>
      </c>
    </row>
    <row r="167" spans="1:11" x14ac:dyDescent="0.3">
      <c r="A167" s="18" t="s">
        <v>169</v>
      </c>
      <c r="B167" s="18"/>
      <c r="C167" s="18" t="s">
        <v>163</v>
      </c>
      <c r="D167" s="3" t="s">
        <v>527</v>
      </c>
      <c r="E167" s="3" t="s">
        <v>918</v>
      </c>
      <c r="F167" s="3" t="s">
        <v>919</v>
      </c>
      <c r="G167" s="7">
        <v>253465.70323214593</v>
      </c>
      <c r="H167" s="14">
        <v>253465.70323214593</v>
      </c>
      <c r="I167" s="14">
        <v>246733.52284135274</v>
      </c>
      <c r="J167" s="11">
        <v>5.2230999999999996</v>
      </c>
      <c r="K167" s="27">
        <v>48527.828920017986</v>
      </c>
    </row>
    <row r="168" spans="1:11" x14ac:dyDescent="0.3">
      <c r="A168" s="18" t="s">
        <v>170</v>
      </c>
      <c r="B168" s="18"/>
      <c r="C168" s="18" t="s">
        <v>163</v>
      </c>
      <c r="D168" s="3" t="s">
        <v>537</v>
      </c>
      <c r="E168" s="3" t="s">
        <v>826</v>
      </c>
      <c r="F168" s="3" t="s">
        <v>920</v>
      </c>
      <c r="G168" s="7">
        <v>263.02073371701101</v>
      </c>
      <c r="H168" s="14">
        <v>263.02073371701101</v>
      </c>
      <c r="I168" s="14">
        <v>242.33370971679699</v>
      </c>
      <c r="J168" s="11">
        <v>1.8058000000000001E-2</v>
      </c>
      <c r="K168" s="27">
        <v>14565.33025346168</v>
      </c>
    </row>
    <row r="169" spans="1:11" x14ac:dyDescent="0.3">
      <c r="A169" s="18" t="s">
        <v>171</v>
      </c>
      <c r="B169" s="18"/>
      <c r="C169" s="18" t="s">
        <v>163</v>
      </c>
      <c r="D169" s="3" t="s">
        <v>538</v>
      </c>
      <c r="E169" s="3" t="s">
        <v>921</v>
      </c>
      <c r="F169" s="3" t="s">
        <v>922</v>
      </c>
      <c r="G169" s="7">
        <v>30932.496249791653</v>
      </c>
      <c r="H169" s="14">
        <v>30932.496249791653</v>
      </c>
      <c r="I169" s="14">
        <v>31603.619036633845</v>
      </c>
      <c r="J169" s="11">
        <v>10.329931</v>
      </c>
      <c r="K169" s="27">
        <v>2994.4533269188005</v>
      </c>
    </row>
    <row r="170" spans="1:11" x14ac:dyDescent="0.3">
      <c r="A170" s="18" t="s">
        <v>172</v>
      </c>
      <c r="B170" s="18"/>
      <c r="C170" s="18" t="s">
        <v>163</v>
      </c>
      <c r="D170" s="3" t="s">
        <v>624</v>
      </c>
      <c r="E170" s="3" t="s">
        <v>923</v>
      </c>
      <c r="F170" s="3" t="s">
        <v>924</v>
      </c>
      <c r="G170" s="7">
        <v>934.10033627565383</v>
      </c>
      <c r="H170" s="14">
        <v>934.10033627565383</v>
      </c>
      <c r="I170" s="14">
        <v>832.9452056371847</v>
      </c>
      <c r="J170" s="11">
        <v>0.22568099999999999</v>
      </c>
      <c r="K170" s="27">
        <v>4139.0295872300012</v>
      </c>
    </row>
    <row r="171" spans="1:11" x14ac:dyDescent="0.3">
      <c r="A171" s="18" t="s">
        <v>173</v>
      </c>
      <c r="B171" s="18"/>
      <c r="C171" s="18" t="s">
        <v>163</v>
      </c>
      <c r="D171" s="3" t="s">
        <v>562</v>
      </c>
      <c r="E171" s="3" t="s">
        <v>925</v>
      </c>
      <c r="F171" s="3" t="s">
        <v>926</v>
      </c>
      <c r="G171" s="7">
        <v>1631.2867011151561</v>
      </c>
      <c r="H171" s="14">
        <v>1631.2867011151561</v>
      </c>
      <c r="I171" s="14">
        <v>1566.3606861063213</v>
      </c>
      <c r="J171" s="11">
        <v>0.74042399999999997</v>
      </c>
      <c r="K171" s="27">
        <v>2203.1791258996955</v>
      </c>
    </row>
    <row r="172" spans="1:11" x14ac:dyDescent="0.3">
      <c r="A172" s="18" t="s">
        <v>175</v>
      </c>
      <c r="B172" s="18"/>
      <c r="C172" s="18" t="s">
        <v>163</v>
      </c>
      <c r="D172" s="3" t="s">
        <v>607</v>
      </c>
      <c r="E172" s="3" t="s">
        <v>911</v>
      </c>
      <c r="F172" s="3" t="s">
        <v>927</v>
      </c>
      <c r="G172" s="7">
        <v>62.280311585217156</v>
      </c>
      <c r="H172" s="14">
        <v>62.280311585217156</v>
      </c>
      <c r="I172" s="14">
        <v>59.065982087365711</v>
      </c>
      <c r="J172" s="11">
        <v>1.1396E-2</v>
      </c>
      <c r="K172" s="27">
        <v>5465.1028067056122</v>
      </c>
    </row>
    <row r="173" spans="1:11" x14ac:dyDescent="0.3">
      <c r="A173" s="18" t="s">
        <v>176</v>
      </c>
      <c r="B173" s="18"/>
      <c r="C173" s="18" t="s">
        <v>163</v>
      </c>
      <c r="D173" s="3" t="s">
        <v>621</v>
      </c>
      <c r="E173" s="3" t="s">
        <v>928</v>
      </c>
      <c r="F173" s="3" t="s">
        <v>929</v>
      </c>
      <c r="G173" s="7">
        <v>1126.3133592192257</v>
      </c>
      <c r="H173" s="14">
        <v>1126.3133592192257</v>
      </c>
      <c r="I173" s="14">
        <v>1022.2192975033523</v>
      </c>
      <c r="J173" s="11">
        <v>0.33450600000000003</v>
      </c>
      <c r="K173" s="27">
        <v>3367.0946387186646</v>
      </c>
    </row>
    <row r="174" spans="1:11" x14ac:dyDescent="0.3">
      <c r="A174" s="18" t="s">
        <v>177</v>
      </c>
      <c r="B174" s="18"/>
      <c r="C174" s="18" t="s">
        <v>197</v>
      </c>
      <c r="D174" s="3" t="s">
        <v>331</v>
      </c>
      <c r="E174" s="3" t="s">
        <v>930</v>
      </c>
      <c r="F174" s="3" t="s">
        <v>931</v>
      </c>
      <c r="G174" s="7">
        <v>2033.0851851851849</v>
      </c>
      <c r="H174" s="14">
        <v>2033.0851851851849</v>
      </c>
      <c r="I174" s="14">
        <v>1867.7333333333333</v>
      </c>
      <c r="J174" s="11">
        <v>9.4298000000000007E-2</v>
      </c>
      <c r="K174" s="27">
        <v>21560.215329966541</v>
      </c>
    </row>
    <row r="175" spans="1:11" x14ac:dyDescent="0.3">
      <c r="A175" s="18" t="s">
        <v>178</v>
      </c>
      <c r="B175" s="18" t="s">
        <v>200</v>
      </c>
      <c r="C175" s="18" t="s">
        <v>197</v>
      </c>
      <c r="D175" s="3" t="s">
        <v>342</v>
      </c>
      <c r="E175" s="3" t="s">
        <v>932</v>
      </c>
      <c r="F175" s="3" t="s">
        <v>933</v>
      </c>
      <c r="G175" s="7">
        <v>14338.5</v>
      </c>
      <c r="H175" s="14">
        <v>14338.5</v>
      </c>
      <c r="I175" s="14">
        <v>13136.4</v>
      </c>
      <c r="J175" s="11">
        <v>0.41262300000000002</v>
      </c>
      <c r="K175" s="27">
        <v>34749.638289673625</v>
      </c>
    </row>
    <row r="176" spans="1:11" x14ac:dyDescent="0.3">
      <c r="A176" s="18" t="s">
        <v>179</v>
      </c>
      <c r="B176" s="18"/>
      <c r="C176" s="18" t="s">
        <v>197</v>
      </c>
      <c r="D176" s="3" t="s">
        <v>349</v>
      </c>
      <c r="E176" s="3" t="s">
        <v>934</v>
      </c>
      <c r="F176" s="3" t="s">
        <v>935</v>
      </c>
      <c r="G176" s="7">
        <v>6393.5641896134503</v>
      </c>
      <c r="H176" s="14">
        <v>6393.5641896134503</v>
      </c>
      <c r="I176" s="14">
        <v>5840.6737000000003</v>
      </c>
      <c r="J176" s="11">
        <v>0.281995</v>
      </c>
      <c r="K176" s="27">
        <v>22672.615435073141</v>
      </c>
    </row>
    <row r="177" spans="1:11" x14ac:dyDescent="0.3">
      <c r="A177" s="18" t="s">
        <v>180</v>
      </c>
      <c r="B177" s="18"/>
      <c r="C177" s="18" t="s">
        <v>197</v>
      </c>
      <c r="D177" s="3" t="s">
        <v>345</v>
      </c>
      <c r="E177" s="3" t="s">
        <v>936</v>
      </c>
      <c r="F177" s="3" t="s">
        <v>937</v>
      </c>
      <c r="G177" s="7">
        <v>3281.5</v>
      </c>
      <c r="H177" s="14">
        <v>3281.5</v>
      </c>
      <c r="I177" s="14">
        <v>2830.5075756840952</v>
      </c>
      <c r="J177" s="11">
        <v>0.410825</v>
      </c>
      <c r="K177" s="27">
        <v>7987.585955090367</v>
      </c>
    </row>
    <row r="178" spans="1:11" x14ac:dyDescent="0.3">
      <c r="A178" s="18" t="s">
        <v>181</v>
      </c>
      <c r="B178" s="18"/>
      <c r="C178" s="18" t="s">
        <v>197</v>
      </c>
      <c r="D178" s="3" t="s">
        <v>354</v>
      </c>
      <c r="E178" s="3" t="s">
        <v>938</v>
      </c>
      <c r="F178" s="3" t="s">
        <v>939</v>
      </c>
      <c r="G178" s="7">
        <v>2140085.5677914512</v>
      </c>
      <c r="H178" s="14">
        <v>2140085.5677914512</v>
      </c>
      <c r="I178" s="14">
        <v>2161483.3694220148</v>
      </c>
      <c r="J178" s="11">
        <v>40.097760999999998</v>
      </c>
      <c r="K178" s="27">
        <v>53371.697431970111</v>
      </c>
    </row>
    <row r="179" spans="1:11" x14ac:dyDescent="0.3">
      <c r="A179" s="18" t="s">
        <v>182</v>
      </c>
      <c r="B179" s="18"/>
      <c r="C179" s="18" t="s">
        <v>197</v>
      </c>
      <c r="D179" s="3" t="s">
        <v>368</v>
      </c>
      <c r="E179" s="3" t="s">
        <v>940</v>
      </c>
      <c r="F179" s="3" t="s">
        <v>965</v>
      </c>
      <c r="G179" s="7">
        <v>86497.941439017435</v>
      </c>
      <c r="H179" s="14">
        <v>86497.941439017435</v>
      </c>
      <c r="I179" s="14">
        <v>69243.626028593586</v>
      </c>
      <c r="J179" s="11">
        <v>5.2121729999999999</v>
      </c>
      <c r="K179" s="27">
        <v>16595.370383718546</v>
      </c>
    </row>
    <row r="180" spans="1:11" x14ac:dyDescent="0.3">
      <c r="A180" s="18" t="s">
        <v>183</v>
      </c>
      <c r="B180" s="18"/>
      <c r="C180" s="18" t="s">
        <v>197</v>
      </c>
      <c r="D180" s="3" t="s">
        <v>371</v>
      </c>
      <c r="E180" s="3" t="s">
        <v>941</v>
      </c>
      <c r="F180" s="3" t="s">
        <v>942</v>
      </c>
      <c r="G180" s="7">
        <v>0</v>
      </c>
      <c r="H180" s="14">
        <v>0</v>
      </c>
      <c r="I180" s="14">
        <v>0</v>
      </c>
      <c r="J180" s="11">
        <v>11.194449000000001</v>
      </c>
      <c r="K180" s="27">
        <v>0</v>
      </c>
    </row>
    <row r="181" spans="1:11" x14ac:dyDescent="0.3">
      <c r="A181" s="18" t="s">
        <v>184</v>
      </c>
      <c r="B181" s="18"/>
      <c r="C181" s="18" t="s">
        <v>197</v>
      </c>
      <c r="D181" s="3" t="s">
        <v>378</v>
      </c>
      <c r="E181" s="3" t="s">
        <v>930</v>
      </c>
      <c r="F181" s="3" t="s">
        <v>943</v>
      </c>
      <c r="G181" s="7">
        <v>653.99259259259259</v>
      </c>
      <c r="H181" s="14">
        <v>653.99259259259259</v>
      </c>
      <c r="I181" s="14">
        <v>607.15925925925922</v>
      </c>
      <c r="J181" s="11">
        <v>7.3039999999999994E-2</v>
      </c>
      <c r="K181" s="27">
        <v>8953.8963936554301</v>
      </c>
    </row>
    <row r="182" spans="1:11" x14ac:dyDescent="0.3">
      <c r="A182" s="18" t="s">
        <v>185</v>
      </c>
      <c r="B182" s="18"/>
      <c r="C182" s="18" t="s">
        <v>197</v>
      </c>
      <c r="D182" s="3" t="s">
        <v>380</v>
      </c>
      <c r="E182" s="3" t="s">
        <v>944</v>
      </c>
      <c r="F182" s="3" t="s">
        <v>945</v>
      </c>
      <c r="G182" s="7">
        <v>121444.27931393079</v>
      </c>
      <c r="H182" s="14">
        <v>121444.27931393079</v>
      </c>
      <c r="I182" s="14">
        <v>113537.3681761303</v>
      </c>
      <c r="J182" s="11">
        <v>11.332972</v>
      </c>
      <c r="K182" s="27">
        <v>10716.013355890298</v>
      </c>
    </row>
    <row r="183" spans="1:11" x14ac:dyDescent="0.3">
      <c r="A183" s="18" t="s">
        <v>186</v>
      </c>
      <c r="B183" s="18"/>
      <c r="C183" s="18" t="s">
        <v>197</v>
      </c>
      <c r="D183" s="3" t="s">
        <v>564</v>
      </c>
      <c r="E183" s="3" t="s">
        <v>826</v>
      </c>
      <c r="F183" s="3" t="s">
        <v>946</v>
      </c>
      <c r="G183" s="7">
        <v>34015.620000000003</v>
      </c>
      <c r="H183" s="14">
        <v>34015.620000000003</v>
      </c>
      <c r="I183" s="14">
        <v>31988.92</v>
      </c>
      <c r="J183" s="11">
        <v>6.3649430000000002</v>
      </c>
      <c r="K183" s="27">
        <v>5344.2143943787087</v>
      </c>
    </row>
    <row r="184" spans="1:11" x14ac:dyDescent="0.3">
      <c r="A184" s="18" t="s">
        <v>187</v>
      </c>
      <c r="B184" s="18"/>
      <c r="C184" s="18" t="s">
        <v>197</v>
      </c>
      <c r="D184" s="3" t="s">
        <v>419</v>
      </c>
      <c r="E184" s="3" t="s">
        <v>930</v>
      </c>
      <c r="F184" s="3" t="s">
        <v>947</v>
      </c>
      <c r="G184" s="7">
        <v>1320.334235588974</v>
      </c>
      <c r="H184" s="14">
        <v>1320.334235588974</v>
      </c>
      <c r="I184" s="14">
        <v>1224.5777777777778</v>
      </c>
      <c r="J184" s="11">
        <v>0.12618299999999999</v>
      </c>
      <c r="K184" s="27">
        <v>10463.645939539987</v>
      </c>
    </row>
    <row r="185" spans="1:11" x14ac:dyDescent="0.3">
      <c r="A185" s="18" t="s">
        <v>188</v>
      </c>
      <c r="B185" s="18"/>
      <c r="C185" s="18" t="s">
        <v>197</v>
      </c>
      <c r="D185" s="3" t="s">
        <v>421</v>
      </c>
      <c r="E185" s="3" t="s">
        <v>948</v>
      </c>
      <c r="F185" s="3" t="s">
        <v>949</v>
      </c>
      <c r="G185" s="7">
        <v>102050.47386363636</v>
      </c>
      <c r="H185" s="14">
        <v>102050.47386363636</v>
      </c>
      <c r="I185" s="14">
        <v>95003.330315875442</v>
      </c>
      <c r="J185" s="11">
        <v>17.602430999999999</v>
      </c>
      <c r="K185" s="27">
        <v>5797.5215959452626</v>
      </c>
    </row>
    <row r="186" spans="1:11" x14ac:dyDescent="0.3">
      <c r="A186" s="18" t="s">
        <v>189</v>
      </c>
      <c r="B186" s="18"/>
      <c r="C186" s="18" t="s">
        <v>197</v>
      </c>
      <c r="D186" s="3" t="s">
        <v>431</v>
      </c>
      <c r="E186" s="3" t="s">
        <v>950</v>
      </c>
      <c r="F186" s="3" t="s">
        <v>951</v>
      </c>
      <c r="G186" s="7">
        <v>19850.829757747146</v>
      </c>
      <c r="H186" s="14">
        <v>19850.829757747146</v>
      </c>
      <c r="I186" s="14">
        <v>20253.551920551618</v>
      </c>
      <c r="J186" s="11">
        <v>11.724762999999999</v>
      </c>
      <c r="K186" s="27">
        <v>1693.0687432869345</v>
      </c>
    </row>
    <row r="187" spans="1:11" x14ac:dyDescent="0.3">
      <c r="A187" s="18" t="s">
        <v>190</v>
      </c>
      <c r="B187" s="18"/>
      <c r="C187" s="18" t="s">
        <v>197</v>
      </c>
      <c r="D187" s="3" t="s">
        <v>427</v>
      </c>
      <c r="E187" s="3" t="s">
        <v>952</v>
      </c>
      <c r="F187" s="3" t="s">
        <v>953</v>
      </c>
      <c r="G187" s="7">
        <v>34400.509852043651</v>
      </c>
      <c r="H187" s="14">
        <v>34400.509852043651</v>
      </c>
      <c r="I187" s="14">
        <v>31426.041806798487</v>
      </c>
      <c r="J187" s="11">
        <v>10.593798</v>
      </c>
      <c r="K187" s="27">
        <v>3247.2310546268345</v>
      </c>
    </row>
    <row r="188" spans="1:11" x14ac:dyDescent="0.3">
      <c r="A188" s="18" t="s">
        <v>191</v>
      </c>
      <c r="B188" s="18"/>
      <c r="C188" s="18" t="s">
        <v>197</v>
      </c>
      <c r="D188" s="3" t="s">
        <v>454</v>
      </c>
      <c r="E188" s="3" t="s">
        <v>954</v>
      </c>
      <c r="F188" s="3" t="s">
        <v>955</v>
      </c>
      <c r="G188" s="7">
        <v>19423.355367237178</v>
      </c>
      <c r="H188" s="14">
        <v>19423.355367237178</v>
      </c>
      <c r="I188" s="14">
        <v>17097.760686777463</v>
      </c>
      <c r="J188" s="11">
        <v>2.8255439999999998</v>
      </c>
      <c r="K188" s="27">
        <v>6874.2002839938714</v>
      </c>
    </row>
    <row r="189" spans="1:11" x14ac:dyDescent="0.3">
      <c r="A189" s="18" t="s">
        <v>192</v>
      </c>
      <c r="B189" s="18"/>
      <c r="C189" s="18" t="s">
        <v>197</v>
      </c>
      <c r="D189" s="3" t="s">
        <v>499</v>
      </c>
      <c r="E189" s="3" t="s">
        <v>956</v>
      </c>
      <c r="F189" s="3" t="s">
        <v>957</v>
      </c>
      <c r="G189" s="7">
        <v>1788886.8210468132</v>
      </c>
      <c r="H189" s="14">
        <v>1788886.8210468132</v>
      </c>
      <c r="I189" s="14">
        <v>1463323.8890365597</v>
      </c>
      <c r="J189" s="11">
        <v>128.455567</v>
      </c>
      <c r="K189" s="27">
        <v>13926.113619091442</v>
      </c>
    </row>
    <row r="190" spans="1:11" x14ac:dyDescent="0.3">
      <c r="A190" s="18" t="s">
        <v>193</v>
      </c>
      <c r="B190" s="18"/>
      <c r="C190" s="18" t="s">
        <v>197</v>
      </c>
      <c r="D190" s="3" t="s">
        <v>522</v>
      </c>
      <c r="E190" s="3" t="s">
        <v>958</v>
      </c>
      <c r="F190" s="3" t="s">
        <v>959</v>
      </c>
      <c r="G190" s="7">
        <v>17829.215283799655</v>
      </c>
      <c r="H190" s="14">
        <v>17829.215283799655</v>
      </c>
      <c r="I190" s="14">
        <v>15649.934214927634</v>
      </c>
      <c r="J190" s="11">
        <v>7.0463100000000001</v>
      </c>
      <c r="K190" s="27">
        <v>2530.2910720362365</v>
      </c>
    </row>
    <row r="191" spans="1:11" x14ac:dyDescent="0.3">
      <c r="A191" s="18" t="s">
        <v>194</v>
      </c>
      <c r="B191" s="18"/>
      <c r="C191" s="18" t="s">
        <v>197</v>
      </c>
      <c r="D191" s="3" t="s">
        <v>534</v>
      </c>
      <c r="E191" s="3" t="s">
        <v>960</v>
      </c>
      <c r="F191" s="3" t="s">
        <v>961</v>
      </c>
      <c r="G191" s="7">
        <v>83382.399999999994</v>
      </c>
      <c r="H191" s="14">
        <v>83382.399999999994</v>
      </c>
      <c r="I191" s="14">
        <v>76522.511780622197</v>
      </c>
      <c r="J191" s="11">
        <v>4.4680869999999997</v>
      </c>
      <c r="K191" s="27">
        <v>18661.767329060513</v>
      </c>
    </row>
    <row r="192" spans="1:11" x14ac:dyDescent="0.3">
      <c r="A192" s="18" t="s">
        <v>195</v>
      </c>
      <c r="B192" s="18"/>
      <c r="C192" s="18" t="s">
        <v>197</v>
      </c>
      <c r="D192" s="3" t="s">
        <v>604</v>
      </c>
      <c r="E192" s="3" t="s">
        <v>962</v>
      </c>
      <c r="F192" s="3" t="s">
        <v>963</v>
      </c>
      <c r="G192" s="7">
        <v>28139.944790291105</v>
      </c>
      <c r="H192" s="14">
        <v>28139.944790291105</v>
      </c>
      <c r="I192" s="14">
        <v>30053.575132141956</v>
      </c>
      <c r="J192" s="11">
        <v>1.534937</v>
      </c>
      <c r="K192" s="27">
        <v>18332.964017605351</v>
      </c>
    </row>
    <row r="193" spans="1:11" x14ac:dyDescent="0.3">
      <c r="A193" s="18" t="s">
        <v>196</v>
      </c>
      <c r="B193" s="18"/>
      <c r="C193" s="18" t="s">
        <v>197</v>
      </c>
      <c r="D193" s="3" t="s">
        <v>614</v>
      </c>
      <c r="E193" s="3" t="s">
        <v>826</v>
      </c>
      <c r="F193" s="3" t="s">
        <v>964</v>
      </c>
      <c r="G193" s="7">
        <v>27360935</v>
      </c>
      <c r="H193" s="14">
        <v>27360935</v>
      </c>
      <c r="I193" s="14">
        <v>25744108</v>
      </c>
      <c r="J193" s="11">
        <v>334.914895</v>
      </c>
      <c r="K193" s="27">
        <v>81695.187071330467</v>
      </c>
    </row>
    <row r="196" spans="1:11" x14ac:dyDescent="0.3">
      <c r="G196" s="8"/>
    </row>
  </sheetData>
  <autoFilter ref="A1:K193" xr:uid="{0F0B1FB1-2F1A-4D62-B230-14409E5DF233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011-4553-43A4-B5F3-D4E6C2627E57}">
  <sheetPr>
    <tabColor theme="6" tint="0.59999389629810485"/>
  </sheetPr>
  <dimension ref="B1:K225"/>
  <sheetViews>
    <sheetView zoomScale="85" zoomScaleNormal="85" workbookViewId="0">
      <selection activeCell="F230" sqref="F230"/>
    </sheetView>
  </sheetViews>
  <sheetFormatPr defaultRowHeight="14.4" x14ac:dyDescent="0.3"/>
  <cols>
    <col min="2" max="2" width="21.88671875" bestFit="1" customWidth="1"/>
    <col min="3" max="3" width="27.5546875" bestFit="1" customWidth="1"/>
    <col min="4" max="4" width="20.77734375" bestFit="1" customWidth="1"/>
    <col min="5" max="5" width="24.33203125" bestFit="1" customWidth="1"/>
    <col min="6" max="6" width="23.77734375" style="18" customWidth="1"/>
    <col min="7" max="7" width="19.33203125" bestFit="1" customWidth="1"/>
    <col min="8" max="8" width="31.109375" bestFit="1" customWidth="1"/>
    <col min="9" max="9" width="24.33203125" bestFit="1" customWidth="1"/>
    <col min="10" max="10" width="19.21875" bestFit="1" customWidth="1"/>
    <col min="11" max="11" width="12.88671875" bestFit="1" customWidth="1"/>
    <col min="12" max="14" width="12" bestFit="1" customWidth="1"/>
    <col min="15" max="15" width="10" bestFit="1" customWidth="1"/>
    <col min="16" max="24" width="12" bestFit="1" customWidth="1"/>
    <col min="25" max="25" width="7" bestFit="1" customWidth="1"/>
    <col min="26" max="29" width="12" bestFit="1" customWidth="1"/>
    <col min="30" max="30" width="5" bestFit="1" customWidth="1"/>
    <col min="31" max="32" width="12" bestFit="1" customWidth="1"/>
    <col min="33" max="33" width="11" bestFit="1" customWidth="1"/>
    <col min="34" max="34" width="5" bestFit="1" customWidth="1"/>
    <col min="35" max="48" width="12" bestFit="1" customWidth="1"/>
    <col min="49" max="49" width="8" bestFit="1" customWidth="1"/>
    <col min="50" max="68" width="12" bestFit="1" customWidth="1"/>
    <col min="69" max="69" width="11" bestFit="1" customWidth="1"/>
    <col min="70" max="74" width="12" bestFit="1" customWidth="1"/>
    <col min="75" max="75" width="11" bestFit="1" customWidth="1"/>
    <col min="76" max="82" width="12" bestFit="1" customWidth="1"/>
    <col min="83" max="83" width="9" bestFit="1" customWidth="1"/>
    <col min="84" max="84" width="12" bestFit="1" customWidth="1"/>
    <col min="85" max="85" width="9" bestFit="1" customWidth="1"/>
    <col min="86" max="89" width="12" bestFit="1" customWidth="1"/>
    <col min="90" max="90" width="6" bestFit="1" customWidth="1"/>
    <col min="91" max="99" width="12" bestFit="1" customWidth="1"/>
    <col min="100" max="100" width="10" bestFit="1" customWidth="1"/>
    <col min="101" max="110" width="12" bestFit="1" customWidth="1"/>
    <col min="111" max="111" width="8" bestFit="1" customWidth="1"/>
    <col min="112" max="121" width="12" bestFit="1" customWidth="1"/>
    <col min="122" max="122" width="11" bestFit="1" customWidth="1"/>
    <col min="123" max="125" width="12" bestFit="1" customWidth="1"/>
    <col min="126" max="126" width="11" bestFit="1" customWidth="1"/>
    <col min="127" max="144" width="12" bestFit="1" customWidth="1"/>
    <col min="145" max="145" width="11" bestFit="1" customWidth="1"/>
    <col min="146" max="149" width="12" bestFit="1" customWidth="1"/>
    <col min="150" max="150" width="11" bestFit="1" customWidth="1"/>
    <col min="151" max="151" width="12" bestFit="1" customWidth="1"/>
    <col min="152" max="152" width="11" bestFit="1" customWidth="1"/>
    <col min="153" max="159" width="12" bestFit="1" customWidth="1"/>
    <col min="160" max="160" width="11" bestFit="1" customWidth="1"/>
    <col min="161" max="162" width="12" bestFit="1" customWidth="1"/>
    <col min="163" max="163" width="7" bestFit="1" customWidth="1"/>
    <col min="164" max="167" width="12" bestFit="1" customWidth="1"/>
    <col min="168" max="168" width="11" bestFit="1" customWidth="1"/>
    <col min="169" max="177" width="12" bestFit="1" customWidth="1"/>
    <col min="178" max="178" width="11" bestFit="1" customWidth="1"/>
    <col min="179" max="180" width="12" bestFit="1" customWidth="1"/>
    <col min="181" max="181" width="11" bestFit="1" customWidth="1"/>
    <col min="182" max="183" width="12" bestFit="1" customWidth="1"/>
    <col min="184" max="184" width="9" bestFit="1" customWidth="1"/>
    <col min="185" max="185" width="3" bestFit="1" customWidth="1"/>
    <col min="186" max="186" width="10.5546875" bestFit="1" customWidth="1"/>
    <col min="187" max="187" width="12" bestFit="1" customWidth="1"/>
    <col min="188" max="188" width="6" bestFit="1" customWidth="1"/>
    <col min="189" max="190" width="12" bestFit="1" customWidth="1"/>
    <col min="191" max="191" width="11" bestFit="1" customWidth="1"/>
    <col min="192" max="192" width="3" bestFit="1" customWidth="1"/>
    <col min="193" max="193" width="10.5546875" bestFit="1" customWidth="1"/>
    <col min="194" max="204" width="12.6640625" bestFit="1" customWidth="1"/>
    <col min="205" max="205" width="11.6640625" bestFit="1" customWidth="1"/>
    <col min="206" max="210" width="12.6640625" bestFit="1" customWidth="1"/>
    <col min="211" max="211" width="11.6640625" bestFit="1" customWidth="1"/>
    <col min="212" max="213" width="12" bestFit="1" customWidth="1"/>
    <col min="214" max="214" width="11" bestFit="1" customWidth="1"/>
    <col min="215" max="215" width="12" bestFit="1" customWidth="1"/>
    <col min="216" max="216" width="11" bestFit="1" customWidth="1"/>
    <col min="217" max="218" width="12" bestFit="1" customWidth="1"/>
    <col min="219" max="219" width="11" bestFit="1" customWidth="1"/>
    <col min="220" max="228" width="12" bestFit="1" customWidth="1"/>
    <col min="229" max="229" width="11" bestFit="1" customWidth="1"/>
    <col min="230" max="234" width="12" bestFit="1" customWidth="1"/>
    <col min="235" max="235" width="11" bestFit="1" customWidth="1"/>
    <col min="236" max="240" width="12" bestFit="1" customWidth="1"/>
    <col min="241" max="241" width="11" bestFit="1" customWidth="1"/>
    <col min="242" max="244" width="12" bestFit="1" customWidth="1"/>
    <col min="245" max="245" width="11" bestFit="1" customWidth="1"/>
    <col min="246" max="252" width="12" bestFit="1" customWidth="1"/>
    <col min="253" max="253" width="10" bestFit="1" customWidth="1"/>
    <col min="254" max="255" width="12" bestFit="1" customWidth="1"/>
    <col min="256" max="256" width="11" bestFit="1" customWidth="1"/>
    <col min="257" max="257" width="12" bestFit="1" customWidth="1"/>
    <col min="258" max="258" width="11" bestFit="1" customWidth="1"/>
    <col min="259" max="272" width="12" bestFit="1" customWidth="1"/>
    <col min="273" max="273" width="11" bestFit="1" customWidth="1"/>
    <col min="274" max="279" width="12" bestFit="1" customWidth="1"/>
    <col min="280" max="280" width="11" bestFit="1" customWidth="1"/>
    <col min="281" max="281" width="12" bestFit="1" customWidth="1"/>
    <col min="282" max="282" width="6" bestFit="1" customWidth="1"/>
    <col min="283" max="283" width="12" bestFit="1" customWidth="1"/>
    <col min="284" max="284" width="11" bestFit="1" customWidth="1"/>
    <col min="285" max="289" width="12" bestFit="1" customWidth="1"/>
    <col min="290" max="290" width="10" bestFit="1" customWidth="1"/>
    <col min="291" max="291" width="12" bestFit="1" customWidth="1"/>
    <col min="292" max="292" width="11" bestFit="1" customWidth="1"/>
    <col min="293" max="293" width="10" bestFit="1" customWidth="1"/>
    <col min="294" max="294" width="11" bestFit="1" customWidth="1"/>
    <col min="295" max="297" width="12" bestFit="1" customWidth="1"/>
    <col min="298" max="298" width="6" bestFit="1" customWidth="1"/>
    <col min="299" max="302" width="12" bestFit="1" customWidth="1"/>
    <col min="303" max="303" width="6" bestFit="1" customWidth="1"/>
    <col min="304" max="310" width="12" bestFit="1" customWidth="1"/>
    <col min="311" max="311" width="11" bestFit="1" customWidth="1"/>
    <col min="312" max="313" width="12" bestFit="1" customWidth="1"/>
    <col min="314" max="314" width="11" bestFit="1" customWidth="1"/>
    <col min="315" max="315" width="6" bestFit="1" customWidth="1"/>
    <col min="316" max="325" width="12" bestFit="1" customWidth="1"/>
    <col min="326" max="326" width="11" bestFit="1" customWidth="1"/>
    <col min="327" max="338" width="12" bestFit="1" customWidth="1"/>
    <col min="339" max="339" width="6" bestFit="1" customWidth="1"/>
    <col min="340" max="342" width="12" bestFit="1" customWidth="1"/>
    <col min="343" max="343" width="6" bestFit="1" customWidth="1"/>
    <col min="344" max="347" width="12" bestFit="1" customWidth="1"/>
    <col min="348" max="348" width="6" bestFit="1" customWidth="1"/>
    <col min="349" max="349" width="12" bestFit="1" customWidth="1"/>
    <col min="350" max="350" width="6" bestFit="1" customWidth="1"/>
    <col min="351" max="358" width="12" bestFit="1" customWidth="1"/>
    <col min="359" max="359" width="6" bestFit="1" customWidth="1"/>
    <col min="360" max="363" width="12" bestFit="1" customWidth="1"/>
    <col min="364" max="364" width="11" bestFit="1" customWidth="1"/>
    <col min="365" max="365" width="12" bestFit="1" customWidth="1"/>
    <col min="366" max="366" width="11" bestFit="1" customWidth="1"/>
    <col min="367" max="372" width="12" bestFit="1" customWidth="1"/>
    <col min="373" max="373" width="11" bestFit="1" customWidth="1"/>
    <col min="374" max="375" width="12" bestFit="1" customWidth="1"/>
    <col min="376" max="376" width="6" bestFit="1" customWidth="1"/>
    <col min="377" max="377" width="12" bestFit="1" customWidth="1"/>
    <col min="378" max="378" width="6" bestFit="1" customWidth="1"/>
    <col min="379" max="380" width="12" bestFit="1" customWidth="1"/>
    <col min="381" max="381" width="11" bestFit="1" customWidth="1"/>
    <col min="382" max="382" width="3" bestFit="1" customWidth="1"/>
    <col min="383" max="383" width="32.21875" bestFit="1" customWidth="1"/>
    <col min="384" max="384" width="26.33203125" bestFit="1" customWidth="1"/>
    <col min="385" max="394" width="12.6640625" bestFit="1" customWidth="1"/>
    <col min="395" max="395" width="11.6640625" bestFit="1" customWidth="1"/>
    <col min="396" max="400" width="12.6640625" bestFit="1" customWidth="1"/>
    <col min="401" max="401" width="11.6640625" bestFit="1" customWidth="1"/>
    <col min="402" max="403" width="12" bestFit="1" customWidth="1"/>
    <col min="404" max="404" width="11" bestFit="1" customWidth="1"/>
    <col min="405" max="405" width="12" bestFit="1" customWidth="1"/>
    <col min="406" max="406" width="11" bestFit="1" customWidth="1"/>
    <col min="407" max="408" width="12" bestFit="1" customWidth="1"/>
    <col min="409" max="409" width="11" bestFit="1" customWidth="1"/>
    <col min="410" max="418" width="12" bestFit="1" customWidth="1"/>
    <col min="419" max="419" width="11" bestFit="1" customWidth="1"/>
    <col min="420" max="424" width="12" bestFit="1" customWidth="1"/>
    <col min="425" max="425" width="11" bestFit="1" customWidth="1"/>
    <col min="426" max="430" width="12" bestFit="1" customWidth="1"/>
    <col min="431" max="431" width="11" bestFit="1" customWidth="1"/>
    <col min="432" max="434" width="12" bestFit="1" customWidth="1"/>
    <col min="435" max="435" width="11" bestFit="1" customWidth="1"/>
    <col min="436" max="442" width="12" bestFit="1" customWidth="1"/>
    <col min="443" max="443" width="10" bestFit="1" customWidth="1"/>
    <col min="444" max="445" width="12" bestFit="1" customWidth="1"/>
    <col min="446" max="446" width="11" bestFit="1" customWidth="1"/>
    <col min="447" max="447" width="12" bestFit="1" customWidth="1"/>
    <col min="448" max="448" width="11" bestFit="1" customWidth="1"/>
    <col min="449" max="462" width="12" bestFit="1" customWidth="1"/>
    <col min="463" max="463" width="11" bestFit="1" customWidth="1"/>
    <col min="464" max="469" width="12" bestFit="1" customWidth="1"/>
    <col min="470" max="470" width="11" bestFit="1" customWidth="1"/>
    <col min="471" max="471" width="12" bestFit="1" customWidth="1"/>
    <col min="472" max="472" width="6" bestFit="1" customWidth="1"/>
    <col min="473" max="473" width="12" bestFit="1" customWidth="1"/>
    <col min="474" max="474" width="11" bestFit="1" customWidth="1"/>
    <col min="475" max="479" width="12" bestFit="1" customWidth="1"/>
    <col min="480" max="480" width="10" bestFit="1" customWidth="1"/>
    <col min="481" max="481" width="12" bestFit="1" customWidth="1"/>
    <col min="482" max="482" width="11" bestFit="1" customWidth="1"/>
    <col min="483" max="483" width="10" bestFit="1" customWidth="1"/>
    <col min="484" max="484" width="11" bestFit="1" customWidth="1"/>
    <col min="485" max="487" width="12" bestFit="1" customWidth="1"/>
    <col min="488" max="488" width="6" bestFit="1" customWidth="1"/>
    <col min="489" max="492" width="12" bestFit="1" customWidth="1"/>
    <col min="493" max="493" width="6" bestFit="1" customWidth="1"/>
    <col min="494" max="500" width="12" bestFit="1" customWidth="1"/>
    <col min="501" max="501" width="11" bestFit="1" customWidth="1"/>
    <col min="502" max="503" width="12" bestFit="1" customWidth="1"/>
    <col min="504" max="504" width="11" bestFit="1" customWidth="1"/>
    <col min="505" max="505" width="6" bestFit="1" customWidth="1"/>
    <col min="506" max="515" width="12" bestFit="1" customWidth="1"/>
    <col min="516" max="516" width="11" bestFit="1" customWidth="1"/>
    <col min="517" max="528" width="12" bestFit="1" customWidth="1"/>
    <col min="529" max="529" width="6" bestFit="1" customWidth="1"/>
    <col min="530" max="532" width="12" bestFit="1" customWidth="1"/>
    <col min="533" max="533" width="6" bestFit="1" customWidth="1"/>
    <col min="534" max="537" width="12" bestFit="1" customWidth="1"/>
    <col min="538" max="538" width="6" bestFit="1" customWidth="1"/>
    <col min="539" max="539" width="12" bestFit="1" customWidth="1"/>
    <col min="540" max="540" width="6" bestFit="1" customWidth="1"/>
    <col min="541" max="548" width="12" bestFit="1" customWidth="1"/>
    <col min="549" max="549" width="6" bestFit="1" customWidth="1"/>
    <col min="550" max="553" width="12" bestFit="1" customWidth="1"/>
    <col min="554" max="554" width="11" bestFit="1" customWidth="1"/>
    <col min="555" max="555" width="12" bestFit="1" customWidth="1"/>
    <col min="556" max="556" width="11" bestFit="1" customWidth="1"/>
    <col min="557" max="562" width="12" bestFit="1" customWidth="1"/>
    <col min="563" max="563" width="11" bestFit="1" customWidth="1"/>
    <col min="564" max="565" width="12" bestFit="1" customWidth="1"/>
    <col min="566" max="566" width="6" bestFit="1" customWidth="1"/>
    <col min="567" max="567" width="12" bestFit="1" customWidth="1"/>
    <col min="568" max="568" width="6" bestFit="1" customWidth="1"/>
    <col min="569" max="570" width="12" bestFit="1" customWidth="1"/>
    <col min="571" max="571" width="11" bestFit="1" customWidth="1"/>
    <col min="572" max="572" width="3" bestFit="1" customWidth="1"/>
    <col min="573" max="573" width="32.21875" bestFit="1" customWidth="1"/>
    <col min="574" max="574" width="24.88671875" bestFit="1" customWidth="1"/>
    <col min="575" max="575" width="26.33203125" bestFit="1" customWidth="1"/>
  </cols>
  <sheetData>
    <row r="1" spans="2:11" x14ac:dyDescent="0.3">
      <c r="G1" s="37"/>
    </row>
    <row r="2" spans="2:11" x14ac:dyDescent="0.3">
      <c r="B2" s="28" t="s">
        <v>652</v>
      </c>
      <c r="C2" s="18" t="s">
        <v>655</v>
      </c>
      <c r="D2" s="18" t="s">
        <v>654</v>
      </c>
      <c r="G2" s="4" t="s">
        <v>659</v>
      </c>
      <c r="H2" s="4" t="s">
        <v>657</v>
      </c>
      <c r="I2" s="4" t="s">
        <v>658</v>
      </c>
      <c r="J2" s="4" t="s">
        <v>656</v>
      </c>
      <c r="K2" s="36" t="s">
        <v>662</v>
      </c>
    </row>
    <row r="3" spans="2:11" x14ac:dyDescent="0.3">
      <c r="B3" s="29" t="s">
        <v>57</v>
      </c>
      <c r="C3" s="8">
        <v>2905171.6473449534</v>
      </c>
      <c r="D3" s="8">
        <v>1458.544005</v>
      </c>
      <c r="F3" s="31"/>
      <c r="G3" s="38" t="s">
        <v>57</v>
      </c>
      <c r="H3" s="8">
        <v>2905171.6473449538</v>
      </c>
      <c r="I3" s="8">
        <v>1458.5440049999995</v>
      </c>
      <c r="J3" s="33">
        <f>H3/I3</f>
        <v>1991.8299601423098</v>
      </c>
      <c r="K3" s="27">
        <f>(RANK(H3,$H$3:$H$8,-1)+RANK(I3,$I$3:$I$8,-1)+RANK(J3,$J$3:$J$8,-1))/COUNTA($G$3:$G$8)</f>
        <v>1.3333333333333333</v>
      </c>
    </row>
    <row r="4" spans="2:11" x14ac:dyDescent="0.3">
      <c r="B4" s="29" t="s">
        <v>106</v>
      </c>
      <c r="C4" s="8">
        <v>37810571.402724706</v>
      </c>
      <c r="D4" s="8">
        <v>4726.906524</v>
      </c>
      <c r="F4" s="31"/>
      <c r="G4" s="38" t="s">
        <v>106</v>
      </c>
      <c r="H4" s="8">
        <v>37810571.402724691</v>
      </c>
      <c r="I4" s="8">
        <v>4726.9065240000009</v>
      </c>
      <c r="J4" s="33">
        <f>H4/I4</f>
        <v>7999.0097563276213</v>
      </c>
      <c r="K4" s="27">
        <f t="shared" ref="K4:K8" si="0">(RANK(H4,$H$3:$H$8,-1)+RANK(I4,$I$3:$I$8,-1)+RANK(J4,$J$3:$J$8,-1))/COUNTA($G$3:$G$8)</f>
        <v>2.3333333333333335</v>
      </c>
    </row>
    <row r="5" spans="2:11" x14ac:dyDescent="0.3">
      <c r="B5" s="29" t="s">
        <v>2</v>
      </c>
      <c r="C5" s="8">
        <v>25587705.584125184</v>
      </c>
      <c r="D5" s="8">
        <v>745.79059500000005</v>
      </c>
      <c r="F5" s="31"/>
      <c r="G5" s="38" t="s">
        <v>2</v>
      </c>
      <c r="H5" s="8">
        <v>25587705.584125184</v>
      </c>
      <c r="I5" s="8">
        <v>745.79059500000017</v>
      </c>
      <c r="J5" s="33">
        <f>H5/I5</f>
        <v>34309.504243781965</v>
      </c>
      <c r="K5" s="27">
        <f t="shared" si="0"/>
        <v>2</v>
      </c>
    </row>
    <row r="6" spans="2:11" x14ac:dyDescent="0.3">
      <c r="B6" s="29" t="s">
        <v>197</v>
      </c>
      <c r="C6" s="8">
        <v>31864962.934708949</v>
      </c>
      <c r="D6" s="8">
        <v>594.76759400000003</v>
      </c>
      <c r="F6" s="31"/>
      <c r="G6" s="38" t="s">
        <v>197</v>
      </c>
      <c r="H6" s="8">
        <v>31864962.934708945</v>
      </c>
      <c r="I6" s="8">
        <v>594.76759400000014</v>
      </c>
      <c r="J6" s="33">
        <f>H6/I6</f>
        <v>53575.486048940547</v>
      </c>
      <c r="K6" s="27">
        <f t="shared" si="0"/>
        <v>2.3333333333333335</v>
      </c>
    </row>
    <row r="7" spans="2:11" x14ac:dyDescent="0.3">
      <c r="B7" s="29" t="s">
        <v>163</v>
      </c>
      <c r="C7" s="8">
        <v>2018454.3759525914</v>
      </c>
      <c r="D7" s="8">
        <v>44.646306000000003</v>
      </c>
      <c r="F7" s="31"/>
      <c r="G7" s="38" t="s">
        <v>163</v>
      </c>
      <c r="H7" s="8">
        <v>2018454.3759525914</v>
      </c>
      <c r="I7" s="8">
        <v>44.646305999999996</v>
      </c>
      <c r="J7" s="33">
        <f>H7/I7</f>
        <v>45209.885358770589</v>
      </c>
      <c r="K7" s="27">
        <f t="shared" si="0"/>
        <v>1.1666666666666667</v>
      </c>
    </row>
    <row r="8" spans="2:11" x14ac:dyDescent="0.3">
      <c r="B8" s="29" t="s">
        <v>150</v>
      </c>
      <c r="C8" s="8">
        <v>4086394.2966523427</v>
      </c>
      <c r="D8" s="8">
        <v>440.28376000000003</v>
      </c>
      <c r="F8" s="31"/>
      <c r="G8" s="38" t="s">
        <v>150</v>
      </c>
      <c r="H8" s="8">
        <v>4086394.2966523422</v>
      </c>
      <c r="I8" s="8">
        <v>440.28376000000003</v>
      </c>
      <c r="J8" s="33">
        <f>H8/I8</f>
        <v>9281.27418702053</v>
      </c>
      <c r="K8" s="27">
        <f t="shared" si="0"/>
        <v>1.3333333333333333</v>
      </c>
    </row>
    <row r="9" spans="2:11" x14ac:dyDescent="0.3">
      <c r="B9" s="29" t="s">
        <v>653</v>
      </c>
      <c r="C9" s="8">
        <v>104273260.24150872</v>
      </c>
      <c r="D9" s="8">
        <v>8010.9387839999999</v>
      </c>
      <c r="F9" s="30"/>
      <c r="G9" s="39" t="s">
        <v>653</v>
      </c>
      <c r="H9" s="34">
        <v>104273260.24150871</v>
      </c>
      <c r="I9" s="34">
        <v>8010.9387840000009</v>
      </c>
      <c r="J9" s="35">
        <f>H9/I9</f>
        <v>13016.35963687183</v>
      </c>
    </row>
    <row r="10" spans="2:11" x14ac:dyDescent="0.3">
      <c r="G10" s="37"/>
    </row>
    <row r="11" spans="2:11" x14ac:dyDescent="0.3">
      <c r="B11" s="28" t="s">
        <v>652</v>
      </c>
      <c r="C11" s="18" t="s">
        <v>655</v>
      </c>
      <c r="D11" s="18" t="s">
        <v>654</v>
      </c>
      <c r="G11" s="4" t="s">
        <v>660</v>
      </c>
      <c r="H11" s="4" t="s">
        <v>657</v>
      </c>
      <c r="I11" s="4" t="s">
        <v>658</v>
      </c>
      <c r="J11" s="4" t="s">
        <v>656</v>
      </c>
      <c r="K11" s="36" t="s">
        <v>662</v>
      </c>
    </row>
    <row r="12" spans="2:11" x14ac:dyDescent="0.3">
      <c r="B12" s="29" t="s">
        <v>150</v>
      </c>
      <c r="C12" s="8">
        <v>4086394.2966523427</v>
      </c>
      <c r="D12" s="8">
        <v>440.28376000000003</v>
      </c>
      <c r="G12" s="38" t="s">
        <v>151</v>
      </c>
      <c r="H12" s="8">
        <v>640591.41066388343</v>
      </c>
      <c r="I12" s="8">
        <v>46.654581</v>
      </c>
      <c r="J12" s="33">
        <f>H12/I12</f>
        <v>13730.514709024681</v>
      </c>
      <c r="K12" s="27">
        <f>(RANK(H12,$H$12:$H$23,-1)+RANK(I12,$I$12:$I$23,-1)+RANK(J12,$J$12:$J$23,-1))/COUNTA($G$12:$G$23)</f>
        <v>2.5</v>
      </c>
    </row>
    <row r="13" spans="2:11" x14ac:dyDescent="0.3">
      <c r="B13" s="32" t="s">
        <v>151</v>
      </c>
      <c r="C13" s="8">
        <v>640591.41066388343</v>
      </c>
      <c r="D13" s="8">
        <v>46.654581</v>
      </c>
      <c r="G13" s="37" t="s">
        <v>152</v>
      </c>
      <c r="H13" s="8">
        <v>45849.832906413896</v>
      </c>
      <c r="I13" s="8">
        <v>12.388571000000001</v>
      </c>
      <c r="J13" s="33">
        <f>H13/I13</f>
        <v>3700.9783377286931</v>
      </c>
      <c r="K13" s="27">
        <f t="shared" ref="K13:K23" si="1">(RANK(H13,$H$12:$H$23,-1)+RANK(I13,$I$12:$I$23,-1)+RANK(J13,$J$12:$J$23,-1))/COUNTA($G$12:$G$23)</f>
        <v>1</v>
      </c>
    </row>
    <row r="14" spans="2:11" x14ac:dyDescent="0.3">
      <c r="B14" s="32" t="s">
        <v>152</v>
      </c>
      <c r="C14" s="8">
        <v>45849.832906413896</v>
      </c>
      <c r="D14" s="8">
        <v>12.388571000000001</v>
      </c>
      <c r="G14" s="38" t="s">
        <v>153</v>
      </c>
      <c r="H14" s="8">
        <v>2173665.6559372735</v>
      </c>
      <c r="I14" s="8">
        <v>216.42244600000001</v>
      </c>
      <c r="J14" s="33">
        <f>H14/I14</f>
        <v>10043.623922156732</v>
      </c>
      <c r="K14" s="27">
        <f t="shared" si="1"/>
        <v>2.6666666666666665</v>
      </c>
    </row>
    <row r="15" spans="2:11" x14ac:dyDescent="0.3">
      <c r="B15" s="32" t="s">
        <v>153</v>
      </c>
      <c r="C15" s="8">
        <v>2173665.6559372735</v>
      </c>
      <c r="D15" s="8">
        <v>216.42244600000001</v>
      </c>
      <c r="G15" s="38" t="s">
        <v>154</v>
      </c>
      <c r="H15" s="8">
        <v>335533.33166921913</v>
      </c>
      <c r="I15" s="8">
        <v>19.62959</v>
      </c>
      <c r="J15" s="33">
        <f>H15/I15</f>
        <v>17093.241971392123</v>
      </c>
      <c r="K15" s="27">
        <f t="shared" si="1"/>
        <v>2.1666666666666665</v>
      </c>
    </row>
    <row r="16" spans="2:11" x14ac:dyDescent="0.3">
      <c r="B16" s="32" t="s">
        <v>154</v>
      </c>
      <c r="C16" s="8">
        <v>335533.33166921913</v>
      </c>
      <c r="D16" s="8">
        <v>19.62959</v>
      </c>
      <c r="G16" s="38" t="s">
        <v>155</v>
      </c>
      <c r="H16" s="8">
        <v>363540.15623486834</v>
      </c>
      <c r="I16" s="8">
        <v>52.085168000000003</v>
      </c>
      <c r="J16" s="33">
        <f>H16/I16</f>
        <v>6979.7251347037663</v>
      </c>
      <c r="K16" s="27">
        <f t="shared" si="1"/>
        <v>2.25</v>
      </c>
    </row>
    <row r="17" spans="2:11" x14ac:dyDescent="0.3">
      <c r="B17" s="32" t="s">
        <v>155</v>
      </c>
      <c r="C17" s="8">
        <v>363540.15623486834</v>
      </c>
      <c r="D17" s="8">
        <v>52.085168000000003</v>
      </c>
      <c r="G17" s="37" t="s">
        <v>156</v>
      </c>
      <c r="H17" s="8">
        <v>118844.826</v>
      </c>
      <c r="I17" s="8">
        <v>18.190484000000001</v>
      </c>
      <c r="J17" s="33">
        <f>H17/I17</f>
        <v>6533.3515040061602</v>
      </c>
      <c r="K17" s="27">
        <f t="shared" si="1"/>
        <v>1.5</v>
      </c>
    </row>
    <row r="18" spans="2:11" x14ac:dyDescent="0.3">
      <c r="B18" s="32" t="s">
        <v>156</v>
      </c>
      <c r="C18" s="8">
        <v>118844.826</v>
      </c>
      <c r="D18" s="8">
        <v>18.190484000000001</v>
      </c>
      <c r="G18" s="37" t="s">
        <v>157</v>
      </c>
      <c r="H18" s="8">
        <v>16786.302158273382</v>
      </c>
      <c r="I18" s="8">
        <v>0.81383399999999995</v>
      </c>
      <c r="J18" s="33">
        <f>H18/I18</f>
        <v>20626.199149056665</v>
      </c>
      <c r="K18" s="27">
        <f t="shared" si="1"/>
        <v>1.3333333333333333</v>
      </c>
    </row>
    <row r="19" spans="2:11" x14ac:dyDescent="0.3">
      <c r="B19" s="32" t="s">
        <v>157</v>
      </c>
      <c r="C19" s="8">
        <v>16786.302158273382</v>
      </c>
      <c r="D19" s="8">
        <v>0.81383399999999995</v>
      </c>
      <c r="G19" s="37" t="s">
        <v>158</v>
      </c>
      <c r="H19" s="8">
        <v>42956.263543948167</v>
      </c>
      <c r="I19" s="8">
        <v>6.8615240000000002</v>
      </c>
      <c r="J19" s="33">
        <f>H19/I19</f>
        <v>6260.4551909966603</v>
      </c>
      <c r="K19" s="27">
        <f t="shared" si="1"/>
        <v>1</v>
      </c>
    </row>
    <row r="20" spans="2:11" x14ac:dyDescent="0.3">
      <c r="B20" s="32" t="s">
        <v>158</v>
      </c>
      <c r="C20" s="8">
        <v>42956.263543948167</v>
      </c>
      <c r="D20" s="8">
        <v>6.8615240000000002</v>
      </c>
      <c r="G20" s="9" t="s">
        <v>159</v>
      </c>
      <c r="H20" s="8">
        <v>267603.24865525268</v>
      </c>
      <c r="I20" s="8">
        <v>34.352719</v>
      </c>
      <c r="J20" s="33">
        <f>H20/I20</f>
        <v>7789.8709751403576</v>
      </c>
      <c r="K20" s="27">
        <f t="shared" si="1"/>
        <v>2</v>
      </c>
    </row>
    <row r="21" spans="2:11" x14ac:dyDescent="0.3">
      <c r="B21" s="32" t="s">
        <v>159</v>
      </c>
      <c r="C21" s="8">
        <v>267603.24865525268</v>
      </c>
      <c r="D21" s="8">
        <v>34.352719</v>
      </c>
      <c r="G21" s="37" t="s">
        <v>160</v>
      </c>
      <c r="H21" s="8">
        <v>3782.4372960432288</v>
      </c>
      <c r="I21" s="8">
        <v>0.62323600000000001</v>
      </c>
      <c r="J21" s="33">
        <f>H21/I21</f>
        <v>6069.0289008388936</v>
      </c>
      <c r="K21" s="27">
        <f t="shared" si="1"/>
        <v>0.5</v>
      </c>
    </row>
    <row r="22" spans="2:11" x14ac:dyDescent="0.3">
      <c r="B22" s="32" t="s">
        <v>160</v>
      </c>
      <c r="C22" s="8">
        <v>3782.4372960432288</v>
      </c>
      <c r="D22" s="8">
        <v>0.62323600000000001</v>
      </c>
      <c r="G22" s="9" t="s">
        <v>161</v>
      </c>
      <c r="H22" s="8">
        <v>77240.831587166962</v>
      </c>
      <c r="I22" s="8">
        <v>3.423108</v>
      </c>
      <c r="J22" s="33">
        <f>H22/I22</f>
        <v>22564.53246206867</v>
      </c>
      <c r="K22" s="27">
        <f t="shared" si="1"/>
        <v>1.75</v>
      </c>
    </row>
    <row r="23" spans="2:11" x14ac:dyDescent="0.3">
      <c r="B23" s="32" t="s">
        <v>161</v>
      </c>
      <c r="C23" s="8">
        <v>77240.831587166962</v>
      </c>
      <c r="D23" s="8">
        <v>3.423108</v>
      </c>
      <c r="G23" s="37" t="s">
        <v>162</v>
      </c>
      <c r="H23" s="8">
        <v>0</v>
      </c>
      <c r="I23" s="8">
        <v>28.838498999999999</v>
      </c>
      <c r="J23" s="33">
        <f>H23/I23</f>
        <v>0</v>
      </c>
      <c r="K23" s="27">
        <f t="shared" si="1"/>
        <v>0.83333333333333337</v>
      </c>
    </row>
    <row r="24" spans="2:11" x14ac:dyDescent="0.3">
      <c r="B24" s="32" t="s">
        <v>162</v>
      </c>
      <c r="C24" s="8">
        <v>0</v>
      </c>
      <c r="D24" s="8">
        <v>28.838498999999999</v>
      </c>
      <c r="G24" s="37" t="s">
        <v>653</v>
      </c>
      <c r="H24" s="34">
        <v>4086394.2966523427</v>
      </c>
      <c r="I24" s="34">
        <v>440.28376000000003</v>
      </c>
      <c r="J24" s="35">
        <f>H24/I24</f>
        <v>9281.27418702053</v>
      </c>
    </row>
    <row r="25" spans="2:11" x14ac:dyDescent="0.3">
      <c r="B25" s="29" t="s">
        <v>653</v>
      </c>
      <c r="C25" s="8">
        <v>4086394.2966523427</v>
      </c>
      <c r="D25" s="8">
        <v>440.28376000000003</v>
      </c>
      <c r="G25" s="37"/>
      <c r="H25" s="34"/>
      <c r="I25" s="34"/>
      <c r="J25" s="35"/>
      <c r="K25" s="18"/>
    </row>
    <row r="26" spans="2:11" x14ac:dyDescent="0.3">
      <c r="G26" s="37"/>
    </row>
    <row r="27" spans="2:11" x14ac:dyDescent="0.3">
      <c r="B27" s="28" t="s">
        <v>652</v>
      </c>
      <c r="C27" s="18" t="s">
        <v>655</v>
      </c>
      <c r="D27" s="18" t="s">
        <v>654</v>
      </c>
      <c r="G27" s="4" t="s">
        <v>661</v>
      </c>
      <c r="H27" s="4" t="s">
        <v>657</v>
      </c>
      <c r="I27" s="4" t="s">
        <v>658</v>
      </c>
      <c r="J27" s="4" t="s">
        <v>656</v>
      </c>
      <c r="K27" s="36" t="s">
        <v>662</v>
      </c>
    </row>
    <row r="28" spans="2:11" x14ac:dyDescent="0.3">
      <c r="B28" s="29" t="s">
        <v>197</v>
      </c>
      <c r="C28" s="8">
        <v>31864962.934708949</v>
      </c>
      <c r="D28" s="8">
        <v>594.76759400000003</v>
      </c>
      <c r="G28" s="37" t="s">
        <v>177</v>
      </c>
      <c r="H28" s="8">
        <v>2033.0851851851849</v>
      </c>
      <c r="I28" s="8">
        <v>9.4298000000000007E-2</v>
      </c>
      <c r="J28" s="33">
        <f>H28/I28</f>
        <v>21560.215329966541</v>
      </c>
      <c r="K28" s="27">
        <f>(RANK(H28,$H$28:$H$47,-1)+RANK(I28,$I$28:$I$47,-1)+RANK(J28,$J$28:$J$47,-1))/COUNTA($G$28:$G$47)</f>
        <v>1.1000000000000001</v>
      </c>
    </row>
    <row r="29" spans="2:11" x14ac:dyDescent="0.3">
      <c r="B29" s="32" t="s">
        <v>177</v>
      </c>
      <c r="C29" s="8">
        <v>2033.0851851851849</v>
      </c>
      <c r="D29" s="8">
        <v>9.4298000000000007E-2</v>
      </c>
      <c r="G29" s="37" t="s">
        <v>178</v>
      </c>
      <c r="H29" s="8">
        <v>14338.5</v>
      </c>
      <c r="I29" s="8">
        <v>0.41262300000000002</v>
      </c>
      <c r="J29" s="33">
        <f t="shared" ref="J29:J48" si="2">H29/I29</f>
        <v>34749.638289673625</v>
      </c>
      <c r="K29" s="27">
        <f t="shared" ref="K29:K47" si="3">(RANK(H29,$H$28:$H$47,-1)+RANK(I29,$I$28:$I$47,-1)+RANK(J29,$J$28:$J$47,-1))/COUNTA($G$28:$G$47)</f>
        <v>1.55</v>
      </c>
    </row>
    <row r="30" spans="2:11" x14ac:dyDescent="0.3">
      <c r="B30" s="32" t="s">
        <v>178</v>
      </c>
      <c r="C30" s="8">
        <v>14338.5</v>
      </c>
      <c r="D30" s="8">
        <v>0.41262300000000002</v>
      </c>
      <c r="G30" s="37" t="s">
        <v>179</v>
      </c>
      <c r="H30" s="8">
        <v>6393.5641896134503</v>
      </c>
      <c r="I30" s="8">
        <v>0.281995</v>
      </c>
      <c r="J30" s="33">
        <f t="shared" si="2"/>
        <v>22672.615435073141</v>
      </c>
      <c r="K30" s="27">
        <f t="shared" si="3"/>
        <v>1.35</v>
      </c>
    </row>
    <row r="31" spans="2:11" x14ac:dyDescent="0.3">
      <c r="B31" s="32" t="s">
        <v>179</v>
      </c>
      <c r="C31" s="8">
        <v>6393.5641896134503</v>
      </c>
      <c r="D31" s="8">
        <v>0.281995</v>
      </c>
      <c r="G31" s="37" t="s">
        <v>180</v>
      </c>
      <c r="H31" s="8">
        <v>3281.5</v>
      </c>
      <c r="I31" s="8">
        <v>0.410825</v>
      </c>
      <c r="J31" s="33">
        <f t="shared" si="2"/>
        <v>7987.585955090367</v>
      </c>
      <c r="K31" s="27">
        <f t="shared" si="3"/>
        <v>0.9</v>
      </c>
    </row>
    <row r="32" spans="2:11" x14ac:dyDescent="0.3">
      <c r="B32" s="32" t="s">
        <v>180</v>
      </c>
      <c r="C32" s="8">
        <v>3281.5</v>
      </c>
      <c r="D32" s="8">
        <v>0.410825</v>
      </c>
      <c r="G32" s="38" t="s">
        <v>181</v>
      </c>
      <c r="H32" s="8">
        <v>2140085.5677914512</v>
      </c>
      <c r="I32" s="8">
        <v>40.097760999999998</v>
      </c>
      <c r="J32" s="33">
        <f t="shared" si="2"/>
        <v>53371.697431970111</v>
      </c>
      <c r="K32" s="27">
        <f t="shared" si="3"/>
        <v>2.8</v>
      </c>
    </row>
    <row r="33" spans="2:11" x14ac:dyDescent="0.3">
      <c r="B33" s="32" t="s">
        <v>181</v>
      </c>
      <c r="C33" s="8">
        <v>2140085.5677914512</v>
      </c>
      <c r="D33" s="8">
        <v>40.097760999999998</v>
      </c>
      <c r="G33" s="9" t="s">
        <v>182</v>
      </c>
      <c r="H33" s="8">
        <v>86497.941439017435</v>
      </c>
      <c r="I33" s="8">
        <v>5.2121729999999999</v>
      </c>
      <c r="J33" s="33">
        <f t="shared" si="2"/>
        <v>16595.370383718546</v>
      </c>
      <c r="K33" s="27">
        <f t="shared" si="3"/>
        <v>1.9</v>
      </c>
    </row>
    <row r="34" spans="2:11" x14ac:dyDescent="0.3">
      <c r="B34" s="32" t="s">
        <v>182</v>
      </c>
      <c r="C34" s="8">
        <v>86497.941439017435</v>
      </c>
      <c r="D34" s="8">
        <v>5.2121729999999999</v>
      </c>
      <c r="G34" s="37" t="s">
        <v>183</v>
      </c>
      <c r="H34" s="8">
        <v>0</v>
      </c>
      <c r="I34" s="8">
        <v>11.194449000000001</v>
      </c>
      <c r="J34" s="33">
        <f t="shared" si="2"/>
        <v>0</v>
      </c>
      <c r="K34" s="27">
        <f t="shared" si="3"/>
        <v>0.8</v>
      </c>
    </row>
    <row r="35" spans="2:11" x14ac:dyDescent="0.3">
      <c r="B35" s="32" t="s">
        <v>183</v>
      </c>
      <c r="C35" s="8">
        <v>0</v>
      </c>
      <c r="D35" s="8">
        <v>11.194449000000001</v>
      </c>
      <c r="G35" s="37" t="s">
        <v>184</v>
      </c>
      <c r="H35" s="8">
        <v>653.99259259259259</v>
      </c>
      <c r="I35" s="8">
        <v>7.3039999999999994E-2</v>
      </c>
      <c r="J35" s="33">
        <f t="shared" si="2"/>
        <v>8953.8963936554301</v>
      </c>
      <c r="K35" s="27">
        <f t="shared" si="3"/>
        <v>0.6</v>
      </c>
    </row>
    <row r="36" spans="2:11" x14ac:dyDescent="0.3">
      <c r="B36" s="32" t="s">
        <v>184</v>
      </c>
      <c r="C36" s="8">
        <v>653.99259259259259</v>
      </c>
      <c r="D36" s="8">
        <v>7.3039999999999994E-2</v>
      </c>
      <c r="G36" s="9" t="s">
        <v>185</v>
      </c>
      <c r="H36" s="8">
        <v>121444.27931393079</v>
      </c>
      <c r="I36" s="8">
        <v>11.332972</v>
      </c>
      <c r="J36" s="33">
        <f t="shared" si="2"/>
        <v>10716.013355890298</v>
      </c>
      <c r="K36" s="27">
        <f t="shared" si="3"/>
        <v>2.15</v>
      </c>
    </row>
    <row r="37" spans="2:11" x14ac:dyDescent="0.3">
      <c r="B37" s="32" t="s">
        <v>185</v>
      </c>
      <c r="C37" s="8">
        <v>121444.27931393079</v>
      </c>
      <c r="D37" s="8">
        <v>11.332972</v>
      </c>
      <c r="G37" s="37" t="s">
        <v>186</v>
      </c>
      <c r="H37" s="8">
        <v>34015.620000000003</v>
      </c>
      <c r="I37" s="8">
        <v>6.3649430000000002</v>
      </c>
      <c r="J37" s="33">
        <f t="shared" si="2"/>
        <v>5344.2143943787087</v>
      </c>
      <c r="K37" s="27">
        <f t="shared" si="3"/>
        <v>1.4</v>
      </c>
    </row>
    <row r="38" spans="2:11" x14ac:dyDescent="0.3">
      <c r="B38" s="32" t="s">
        <v>186</v>
      </c>
      <c r="C38" s="8">
        <v>34015.620000000003</v>
      </c>
      <c r="D38" s="8">
        <v>6.3649430000000002</v>
      </c>
      <c r="G38" s="37" t="s">
        <v>187</v>
      </c>
      <c r="H38" s="8">
        <v>1320.334235588974</v>
      </c>
      <c r="I38" s="8">
        <v>0.12618299999999999</v>
      </c>
      <c r="J38" s="33">
        <f t="shared" si="2"/>
        <v>10463.645939539987</v>
      </c>
      <c r="K38" s="27">
        <f t="shared" si="3"/>
        <v>0.8</v>
      </c>
    </row>
    <row r="39" spans="2:11" x14ac:dyDescent="0.3">
      <c r="B39" s="32" t="s">
        <v>187</v>
      </c>
      <c r="C39" s="8">
        <v>1320.334235588974</v>
      </c>
      <c r="D39" s="8">
        <v>0.12618299999999999</v>
      </c>
      <c r="G39" s="9" t="s">
        <v>188</v>
      </c>
      <c r="H39" s="8">
        <v>102050.47386363636</v>
      </c>
      <c r="I39" s="8">
        <v>17.602430999999999</v>
      </c>
      <c r="J39" s="33">
        <f t="shared" si="2"/>
        <v>5797.5215959452626</v>
      </c>
      <c r="K39" s="27">
        <f t="shared" si="3"/>
        <v>1.95</v>
      </c>
    </row>
    <row r="40" spans="2:11" x14ac:dyDescent="0.3">
      <c r="B40" s="32" t="s">
        <v>188</v>
      </c>
      <c r="C40" s="8">
        <v>102050.47386363636</v>
      </c>
      <c r="D40" s="8">
        <v>17.602430999999999</v>
      </c>
      <c r="G40" s="37" t="s">
        <v>189</v>
      </c>
      <c r="H40" s="8">
        <v>19850.829757747146</v>
      </c>
      <c r="I40" s="8">
        <v>11.724762999999999</v>
      </c>
      <c r="J40" s="33">
        <f t="shared" si="2"/>
        <v>1693.0687432869345</v>
      </c>
      <c r="K40" s="27">
        <f t="shared" si="3"/>
        <v>1.4</v>
      </c>
    </row>
    <row r="41" spans="2:11" x14ac:dyDescent="0.3">
      <c r="B41" s="32" t="s">
        <v>189</v>
      </c>
      <c r="C41" s="8">
        <v>19850.829757747146</v>
      </c>
      <c r="D41" s="8">
        <v>11.724762999999999</v>
      </c>
      <c r="G41" s="37" t="s">
        <v>190</v>
      </c>
      <c r="H41" s="8">
        <v>34400.509852043651</v>
      </c>
      <c r="I41" s="8">
        <v>10.593798</v>
      </c>
      <c r="J41" s="33">
        <f t="shared" si="2"/>
        <v>3247.2310546268345</v>
      </c>
      <c r="K41" s="27">
        <f t="shared" si="3"/>
        <v>1.5</v>
      </c>
    </row>
    <row r="42" spans="2:11" x14ac:dyDescent="0.3">
      <c r="B42" s="32" t="s">
        <v>190</v>
      </c>
      <c r="C42" s="8">
        <v>34400.509852043651</v>
      </c>
      <c r="D42" s="8">
        <v>10.593798</v>
      </c>
      <c r="G42" s="37" t="s">
        <v>191</v>
      </c>
      <c r="H42" s="8">
        <v>19423.355367237178</v>
      </c>
      <c r="I42" s="8">
        <v>2.8255439999999998</v>
      </c>
      <c r="J42" s="33">
        <f t="shared" si="2"/>
        <v>6874.2002839938714</v>
      </c>
      <c r="K42" s="27">
        <f t="shared" si="3"/>
        <v>1.2</v>
      </c>
    </row>
    <row r="43" spans="2:11" x14ac:dyDescent="0.3">
      <c r="B43" s="32" t="s">
        <v>191</v>
      </c>
      <c r="C43" s="8">
        <v>19423.355367237178</v>
      </c>
      <c r="D43" s="8">
        <v>2.8255439999999998</v>
      </c>
      <c r="G43" s="38" t="s">
        <v>192</v>
      </c>
      <c r="H43" s="8">
        <v>1788886.8210468132</v>
      </c>
      <c r="I43" s="8">
        <v>128.455567</v>
      </c>
      <c r="J43" s="33">
        <f t="shared" si="2"/>
        <v>13926.113619091442</v>
      </c>
      <c r="K43" s="27">
        <f t="shared" si="3"/>
        <v>2.4500000000000002</v>
      </c>
    </row>
    <row r="44" spans="2:11" x14ac:dyDescent="0.3">
      <c r="B44" s="32" t="s">
        <v>192</v>
      </c>
      <c r="C44" s="8">
        <v>1788886.8210468132</v>
      </c>
      <c r="D44" s="8">
        <v>128.455567</v>
      </c>
      <c r="G44" s="37" t="s">
        <v>193</v>
      </c>
      <c r="H44" s="8">
        <v>17829.215283799655</v>
      </c>
      <c r="I44" s="8">
        <v>7.0463100000000001</v>
      </c>
      <c r="J44" s="33">
        <f t="shared" si="2"/>
        <v>2530.2910720362365</v>
      </c>
      <c r="K44" s="27">
        <f t="shared" si="3"/>
        <v>1.1499999999999999</v>
      </c>
    </row>
    <row r="45" spans="2:11" x14ac:dyDescent="0.3">
      <c r="B45" s="32" t="s">
        <v>193</v>
      </c>
      <c r="C45" s="8">
        <v>17829.215283799655</v>
      </c>
      <c r="D45" s="8">
        <v>7.0463100000000001</v>
      </c>
      <c r="G45" s="37" t="s">
        <v>194</v>
      </c>
      <c r="H45" s="8">
        <v>83382.399999999994</v>
      </c>
      <c r="I45" s="8">
        <v>4.4680869999999997</v>
      </c>
      <c r="J45" s="33">
        <f t="shared" si="2"/>
        <v>18661.767329060513</v>
      </c>
      <c r="K45" s="27">
        <f t="shared" si="3"/>
        <v>1.9</v>
      </c>
    </row>
    <row r="46" spans="2:11" x14ac:dyDescent="0.3">
      <c r="B46" s="32" t="s">
        <v>194</v>
      </c>
      <c r="C46" s="8">
        <v>83382.399999999994</v>
      </c>
      <c r="D46" s="8">
        <v>4.4680869999999997</v>
      </c>
      <c r="G46" s="37" t="s">
        <v>195</v>
      </c>
      <c r="H46" s="8">
        <v>28139.944790291105</v>
      </c>
      <c r="I46" s="8">
        <v>1.534937</v>
      </c>
      <c r="J46" s="33">
        <f t="shared" si="2"/>
        <v>18332.964017605351</v>
      </c>
      <c r="K46" s="27">
        <f t="shared" si="3"/>
        <v>1.6</v>
      </c>
    </row>
    <row r="47" spans="2:11" x14ac:dyDescent="0.3">
      <c r="B47" s="32" t="s">
        <v>195</v>
      </c>
      <c r="C47" s="8">
        <v>28139.944790291105</v>
      </c>
      <c r="D47" s="8">
        <v>1.534937</v>
      </c>
      <c r="G47" s="38" t="s">
        <v>196</v>
      </c>
      <c r="H47" s="8">
        <v>27360935</v>
      </c>
      <c r="I47" s="8">
        <v>334.914895</v>
      </c>
      <c r="J47" s="33">
        <f t="shared" si="2"/>
        <v>81695.187071330467</v>
      </c>
      <c r="K47" s="27">
        <f t="shared" si="3"/>
        <v>3</v>
      </c>
    </row>
    <row r="48" spans="2:11" x14ac:dyDescent="0.3">
      <c r="B48" s="32" t="s">
        <v>196</v>
      </c>
      <c r="C48" s="8">
        <v>27360935</v>
      </c>
      <c r="D48" s="8">
        <v>334.914895</v>
      </c>
      <c r="G48" s="37" t="s">
        <v>653</v>
      </c>
      <c r="H48">
        <v>31864962.934708949</v>
      </c>
      <c r="I48">
        <v>594.76759400000003</v>
      </c>
      <c r="J48" s="33">
        <f t="shared" si="2"/>
        <v>53575.486048940569</v>
      </c>
    </row>
    <row r="49" spans="2:11" x14ac:dyDescent="0.3">
      <c r="B49" s="29" t="s">
        <v>653</v>
      </c>
      <c r="C49" s="8">
        <v>31864962.934708949</v>
      </c>
      <c r="D49" s="8">
        <v>594.76759400000003</v>
      </c>
      <c r="G49" s="37"/>
    </row>
    <row r="50" spans="2:11" x14ac:dyDescent="0.3">
      <c r="G50" s="37"/>
    </row>
    <row r="51" spans="2:11" x14ac:dyDescent="0.3">
      <c r="B51" s="28" t="s">
        <v>652</v>
      </c>
      <c r="C51" s="18" t="s">
        <v>655</v>
      </c>
      <c r="D51" s="18" t="s">
        <v>654</v>
      </c>
      <c r="G51" s="4" t="s">
        <v>664</v>
      </c>
      <c r="H51" s="4" t="s">
        <v>657</v>
      </c>
      <c r="I51" s="4" t="s">
        <v>658</v>
      </c>
      <c r="J51" s="4" t="s">
        <v>656</v>
      </c>
      <c r="K51" s="36" t="s">
        <v>662</v>
      </c>
    </row>
    <row r="52" spans="2:11" x14ac:dyDescent="0.3">
      <c r="B52" s="29" t="s">
        <v>163</v>
      </c>
      <c r="C52" s="8">
        <v>2018454.3759525914</v>
      </c>
      <c r="D52" s="8">
        <v>44.646306000000003</v>
      </c>
      <c r="G52" s="38" t="s">
        <v>164</v>
      </c>
      <c r="H52" s="8">
        <v>1723827.2153347062</v>
      </c>
      <c r="I52" s="8">
        <v>26.638544</v>
      </c>
      <c r="J52" s="33">
        <f>H52/I52</f>
        <v>64711.765603056469</v>
      </c>
      <c r="K52" s="27">
        <f>(RANK(H52,$H$52:$H$63,-1)+RANK(I52,$I$52:$I$63,-1)+RANK(J52,$J$52:$J$63,-1))/COUNTA($G$52:$G$63)</f>
        <v>3</v>
      </c>
    </row>
    <row r="53" spans="2:11" x14ac:dyDescent="0.3">
      <c r="B53" s="32" t="s">
        <v>164</v>
      </c>
      <c r="C53" s="8">
        <v>1723827.2153347062</v>
      </c>
      <c r="D53" s="8">
        <v>26.638544</v>
      </c>
      <c r="G53" s="9" t="s">
        <v>165</v>
      </c>
      <c r="H53" s="8">
        <v>5494.7975407336471</v>
      </c>
      <c r="I53" s="8">
        <v>0.93637499999999996</v>
      </c>
      <c r="J53" s="33">
        <f t="shared" ref="J53:J64" si="4">H53/I53</f>
        <v>5868.1591677838978</v>
      </c>
      <c r="K53" s="27">
        <f t="shared" ref="K53:K63" si="5">(RANK(H53,$H$52:$H$63,-1)+RANK(I53,$I$52:$I$63,-1)+RANK(J53,$J$52:$J$63,-1))/COUNTA($G$52:$G$63)</f>
        <v>2.0833333333333335</v>
      </c>
    </row>
    <row r="54" spans="2:11" x14ac:dyDescent="0.3">
      <c r="B54" s="32" t="s">
        <v>165</v>
      </c>
      <c r="C54" s="8">
        <v>5494.7975407336471</v>
      </c>
      <c r="D54" s="8">
        <v>0.93637499999999996</v>
      </c>
      <c r="G54" s="37" t="s">
        <v>166</v>
      </c>
      <c r="H54" s="8">
        <v>279.03435510842144</v>
      </c>
      <c r="I54" s="8">
        <v>0.13351499999999999</v>
      </c>
      <c r="J54" s="33">
        <f t="shared" si="4"/>
        <v>2089.910160719181</v>
      </c>
      <c r="K54" s="27">
        <f t="shared" si="5"/>
        <v>0.83333333333333337</v>
      </c>
    </row>
    <row r="55" spans="2:11" x14ac:dyDescent="0.3">
      <c r="B55" s="32" t="s">
        <v>166</v>
      </c>
      <c r="C55" s="8">
        <v>279.03435510842144</v>
      </c>
      <c r="D55" s="8">
        <v>0.13351499999999999</v>
      </c>
      <c r="G55" s="37" t="s">
        <v>167</v>
      </c>
      <c r="H55" s="8">
        <v>284</v>
      </c>
      <c r="I55" s="8">
        <v>4.1995999999999999E-2</v>
      </c>
      <c r="J55" s="33">
        <f t="shared" si="4"/>
        <v>6762.5488141727783</v>
      </c>
      <c r="K55" s="27">
        <f t="shared" si="5"/>
        <v>1.4166666666666667</v>
      </c>
    </row>
    <row r="56" spans="2:11" x14ac:dyDescent="0.3">
      <c r="B56" s="32" t="s">
        <v>167</v>
      </c>
      <c r="C56" s="8">
        <v>284</v>
      </c>
      <c r="D56" s="8">
        <v>4.1995999999999999E-2</v>
      </c>
      <c r="G56" s="37" t="s">
        <v>168</v>
      </c>
      <c r="H56" s="8">
        <v>154.12779819354142</v>
      </c>
      <c r="I56" s="8">
        <v>1.278E-2</v>
      </c>
      <c r="J56" s="33">
        <f t="shared" si="4"/>
        <v>12060.07810591091</v>
      </c>
      <c r="K56" s="27">
        <f t="shared" si="5"/>
        <v>1.0833333333333333</v>
      </c>
    </row>
    <row r="57" spans="2:11" x14ac:dyDescent="0.3">
      <c r="B57" s="32" t="s">
        <v>168</v>
      </c>
      <c r="C57" s="8">
        <v>154.12779819354142</v>
      </c>
      <c r="D57" s="8">
        <v>1.278E-2</v>
      </c>
      <c r="G57" s="38" t="s">
        <v>169</v>
      </c>
      <c r="H57" s="8">
        <v>253465.70323214593</v>
      </c>
      <c r="I57" s="8">
        <v>5.2230999999999996</v>
      </c>
      <c r="J57" s="33">
        <f t="shared" si="4"/>
        <v>48527.828920017986</v>
      </c>
      <c r="K57" s="27">
        <f t="shared" si="5"/>
        <v>2.6666666666666665</v>
      </c>
    </row>
    <row r="58" spans="2:11" x14ac:dyDescent="0.3">
      <c r="B58" s="32" t="s">
        <v>169</v>
      </c>
      <c r="C58" s="8">
        <v>253465.70323214593</v>
      </c>
      <c r="D58" s="8">
        <v>5.2230999999999996</v>
      </c>
      <c r="G58" s="37" t="s">
        <v>170</v>
      </c>
      <c r="H58" s="8">
        <v>263.02073371701101</v>
      </c>
      <c r="I58" s="8">
        <v>1.8058000000000001E-2</v>
      </c>
      <c r="J58" s="33">
        <f t="shared" si="4"/>
        <v>14565.33025346168</v>
      </c>
      <c r="K58" s="27">
        <f t="shared" si="5"/>
        <v>1.3333333333333333</v>
      </c>
    </row>
    <row r="59" spans="2:11" x14ac:dyDescent="0.3">
      <c r="B59" s="32" t="s">
        <v>170</v>
      </c>
      <c r="C59" s="8">
        <v>263.02073371701101</v>
      </c>
      <c r="D59" s="8">
        <v>1.8058000000000001E-2</v>
      </c>
      <c r="G59" s="9" t="s">
        <v>171</v>
      </c>
      <c r="H59" s="8">
        <v>30932.496249791653</v>
      </c>
      <c r="I59" s="8">
        <v>10.329931</v>
      </c>
      <c r="J59" s="33">
        <f t="shared" si="4"/>
        <v>2994.4533269188005</v>
      </c>
      <c r="K59" s="27">
        <f t="shared" si="5"/>
        <v>2</v>
      </c>
    </row>
    <row r="60" spans="2:11" x14ac:dyDescent="0.3">
      <c r="B60" s="32" t="s">
        <v>171</v>
      </c>
      <c r="C60" s="8">
        <v>30932.496249791653</v>
      </c>
      <c r="D60" s="8">
        <v>10.329931</v>
      </c>
      <c r="G60" s="37" t="s">
        <v>172</v>
      </c>
      <c r="H60" s="8">
        <v>934.10033627565383</v>
      </c>
      <c r="I60" s="8">
        <v>0.22568099999999999</v>
      </c>
      <c r="J60" s="33">
        <f t="shared" si="4"/>
        <v>4139.0295872300012</v>
      </c>
      <c r="K60" s="27">
        <f t="shared" si="5"/>
        <v>1.4166666666666667</v>
      </c>
    </row>
    <row r="61" spans="2:11" x14ac:dyDescent="0.3">
      <c r="B61" s="32" t="s">
        <v>172</v>
      </c>
      <c r="C61" s="8">
        <v>934.10033627565383</v>
      </c>
      <c r="D61" s="8">
        <v>0.22568099999999999</v>
      </c>
      <c r="G61" s="37" t="s">
        <v>173</v>
      </c>
      <c r="H61" s="8">
        <v>1631.2867011151561</v>
      </c>
      <c r="I61" s="8">
        <v>0.74042399999999997</v>
      </c>
      <c r="J61" s="33">
        <f t="shared" si="4"/>
        <v>2203.1791258996955</v>
      </c>
      <c r="K61" s="27">
        <f t="shared" si="5"/>
        <v>1.5</v>
      </c>
    </row>
    <row r="62" spans="2:11" x14ac:dyDescent="0.3">
      <c r="B62" s="32" t="s">
        <v>173</v>
      </c>
      <c r="C62" s="8">
        <v>1631.2867011151561</v>
      </c>
      <c r="D62" s="8">
        <v>0.74042399999999997</v>
      </c>
      <c r="G62" s="37" t="s">
        <v>175</v>
      </c>
      <c r="H62" s="8">
        <v>62.280311585217156</v>
      </c>
      <c r="I62" s="8">
        <v>1.1396E-2</v>
      </c>
      <c r="J62" s="33">
        <f t="shared" si="4"/>
        <v>5465.1028067056122</v>
      </c>
      <c r="K62" s="27">
        <f t="shared" si="5"/>
        <v>0.66666666666666663</v>
      </c>
    </row>
    <row r="63" spans="2:11" x14ac:dyDescent="0.3">
      <c r="B63" s="32" t="s">
        <v>175</v>
      </c>
      <c r="C63" s="8">
        <v>62.280311585217156</v>
      </c>
      <c r="D63" s="8">
        <v>1.1396E-2</v>
      </c>
      <c r="G63" s="37" t="s">
        <v>176</v>
      </c>
      <c r="H63" s="8">
        <v>1126.3133592192257</v>
      </c>
      <c r="I63" s="8">
        <v>0.33450600000000003</v>
      </c>
      <c r="J63" s="33">
        <f t="shared" si="4"/>
        <v>3367.0946387186646</v>
      </c>
      <c r="K63" s="27">
        <f t="shared" si="5"/>
        <v>1.5</v>
      </c>
    </row>
    <row r="64" spans="2:11" x14ac:dyDescent="0.3">
      <c r="B64" s="32" t="s">
        <v>176</v>
      </c>
      <c r="C64" s="8">
        <v>1126.3133592192257</v>
      </c>
      <c r="D64" s="8">
        <v>0.33450600000000003</v>
      </c>
      <c r="G64" s="37" t="s">
        <v>653</v>
      </c>
      <c r="H64" s="8">
        <v>2018454.3759525914</v>
      </c>
      <c r="I64" s="8">
        <v>44.646306000000003</v>
      </c>
      <c r="J64" s="33">
        <f t="shared" si="4"/>
        <v>45209.885358770582</v>
      </c>
    </row>
    <row r="65" spans="2:11" x14ac:dyDescent="0.3">
      <c r="B65" s="29" t="s">
        <v>653</v>
      </c>
      <c r="C65" s="8">
        <v>2018454.3759525914</v>
      </c>
      <c r="D65" s="8">
        <v>44.646306000000003</v>
      </c>
      <c r="G65" s="37"/>
    </row>
    <row r="66" spans="2:11" x14ac:dyDescent="0.3">
      <c r="G66" s="37"/>
    </row>
    <row r="67" spans="2:11" x14ac:dyDescent="0.3">
      <c r="B67" s="28" t="s">
        <v>652</v>
      </c>
      <c r="C67" s="18" t="s">
        <v>655</v>
      </c>
      <c r="D67" s="18" t="s">
        <v>654</v>
      </c>
      <c r="G67" s="4" t="s">
        <v>665</v>
      </c>
      <c r="H67" s="4" t="s">
        <v>657</v>
      </c>
      <c r="I67" s="4" t="s">
        <v>658</v>
      </c>
      <c r="J67" s="4" t="s">
        <v>656</v>
      </c>
      <c r="K67" s="36" t="s">
        <v>662</v>
      </c>
    </row>
    <row r="68" spans="2:11" x14ac:dyDescent="0.3">
      <c r="B68" s="29" t="s">
        <v>57</v>
      </c>
      <c r="C68" s="8">
        <v>2905171.6473449534</v>
      </c>
      <c r="D68" s="8">
        <v>1458.544005</v>
      </c>
      <c r="G68" s="38" t="s">
        <v>3</v>
      </c>
      <c r="H68" s="8">
        <v>239899.49112774237</v>
      </c>
      <c r="I68" s="8">
        <v>45.606479999999998</v>
      </c>
      <c r="J68" s="33">
        <f>H68/I68</f>
        <v>5260.206249807974</v>
      </c>
      <c r="K68" s="27">
        <f>(RANK(H68,$H$68:$H$121,-1)+RANK(I68,$I$68:$I$121,-1)+RANK(J68,$J$68:$J$121,-1))/COUNTA($G$68:$G$121)</f>
        <v>2.6481481481481484</v>
      </c>
    </row>
    <row r="69" spans="2:11" x14ac:dyDescent="0.3">
      <c r="B69" s="32" t="s">
        <v>3</v>
      </c>
      <c r="C69" s="8">
        <v>239899.49112774237</v>
      </c>
      <c r="D69" s="8">
        <v>45.606479999999998</v>
      </c>
      <c r="G69" s="9" t="s">
        <v>4</v>
      </c>
      <c r="H69" s="8">
        <v>84722.957642375652</v>
      </c>
      <c r="I69" s="8">
        <v>36.684201999999999</v>
      </c>
      <c r="J69" s="33">
        <f t="shared" ref="J69:J122" si="6">H69/I69</f>
        <v>2309.521620297905</v>
      </c>
      <c r="K69" s="27">
        <f t="shared" ref="K69:K122" si="7">(RANK(H69,$H$68:$H$121,-1)+RANK(I69,$I$68:$I$121,-1)+RANK(J69,$J$68:$J$121,-1))/COUNTA($G$68:$G$121)</f>
        <v>2.3148148148148149</v>
      </c>
    </row>
    <row r="70" spans="2:11" x14ac:dyDescent="0.3">
      <c r="B70" s="32" t="s">
        <v>4</v>
      </c>
      <c r="C70" s="8">
        <v>84722.957642375652</v>
      </c>
      <c r="D70" s="8">
        <v>36.684201999999999</v>
      </c>
      <c r="G70" s="37" t="s">
        <v>5</v>
      </c>
      <c r="H70" s="8">
        <v>19673.284686002258</v>
      </c>
      <c r="I70" s="8">
        <v>13.712828</v>
      </c>
      <c r="J70" s="33">
        <f t="shared" si="6"/>
        <v>1434.6628343914369</v>
      </c>
      <c r="K70" s="27">
        <f t="shared" si="7"/>
        <v>1.4814814814814814</v>
      </c>
    </row>
    <row r="71" spans="2:11" x14ac:dyDescent="0.3">
      <c r="B71" s="32" t="s">
        <v>5</v>
      </c>
      <c r="C71" s="8">
        <v>19673.284686002258</v>
      </c>
      <c r="D71" s="8">
        <v>13.712828</v>
      </c>
      <c r="G71" s="37" t="s">
        <v>6</v>
      </c>
      <c r="H71" s="8">
        <v>19395.765126312748</v>
      </c>
      <c r="I71" s="8">
        <v>2.6753520000000002</v>
      </c>
      <c r="J71" s="33">
        <f t="shared" si="6"/>
        <v>7249.7993259626201</v>
      </c>
      <c r="K71" s="27">
        <f t="shared" si="7"/>
        <v>1.6851851851851851</v>
      </c>
    </row>
    <row r="72" spans="2:11" x14ac:dyDescent="0.3">
      <c r="B72" s="32" t="s">
        <v>6</v>
      </c>
      <c r="C72" s="8">
        <v>19395.765126312748</v>
      </c>
      <c r="D72" s="8">
        <v>2.6753520000000002</v>
      </c>
      <c r="G72" s="37" t="s">
        <v>7</v>
      </c>
      <c r="H72" s="8">
        <v>20324.617838967646</v>
      </c>
      <c r="I72" s="8">
        <v>23.251484999999999</v>
      </c>
      <c r="J72" s="33">
        <f t="shared" si="6"/>
        <v>874.1212803813454</v>
      </c>
      <c r="K72" s="27">
        <f t="shared" si="7"/>
        <v>1.4814814814814814</v>
      </c>
    </row>
    <row r="73" spans="2:11" x14ac:dyDescent="0.3">
      <c r="B73" s="32" t="s">
        <v>7</v>
      </c>
      <c r="C73" s="8">
        <v>20324.617838967646</v>
      </c>
      <c r="D73" s="8">
        <v>23.251484999999999</v>
      </c>
      <c r="G73" s="37" t="s">
        <v>8</v>
      </c>
      <c r="H73" s="8">
        <v>2642.1616689275384</v>
      </c>
      <c r="I73" s="8">
        <v>13.238559</v>
      </c>
      <c r="J73" s="33">
        <f t="shared" si="6"/>
        <v>199.58076018149242</v>
      </c>
      <c r="K73" s="27">
        <f t="shared" si="7"/>
        <v>0.72222222222222221</v>
      </c>
    </row>
    <row r="74" spans="2:11" x14ac:dyDescent="0.3">
      <c r="B74" s="32" t="s">
        <v>8</v>
      </c>
      <c r="C74" s="8">
        <v>2642.1616689275384</v>
      </c>
      <c r="D74" s="8">
        <v>13.238559</v>
      </c>
      <c r="G74" s="37" t="s">
        <v>9</v>
      </c>
      <c r="H74" s="8">
        <v>2587.2520763055991</v>
      </c>
      <c r="I74" s="8">
        <v>0.59868200000000005</v>
      </c>
      <c r="J74" s="33">
        <f t="shared" si="6"/>
        <v>4321.5798642778618</v>
      </c>
      <c r="K74" s="27">
        <f t="shared" si="7"/>
        <v>1.0740740740740742</v>
      </c>
    </row>
    <row r="75" spans="2:11" x14ac:dyDescent="0.3">
      <c r="B75" s="32" t="s">
        <v>9</v>
      </c>
      <c r="C75" s="8">
        <v>2587.2520763055991</v>
      </c>
      <c r="D75" s="8">
        <v>0.59868200000000005</v>
      </c>
      <c r="G75" s="37" t="s">
        <v>10</v>
      </c>
      <c r="H75" s="8">
        <v>47945.510090052856</v>
      </c>
      <c r="I75" s="8">
        <v>28.647293000000001</v>
      </c>
      <c r="J75" s="33">
        <f t="shared" si="6"/>
        <v>1673.648888572224</v>
      </c>
      <c r="K75" s="27">
        <f t="shared" si="7"/>
        <v>1.962962962962963</v>
      </c>
    </row>
    <row r="76" spans="2:11" x14ac:dyDescent="0.3">
      <c r="B76" s="32" t="s">
        <v>10</v>
      </c>
      <c r="C76" s="8">
        <v>47945.510090052856</v>
      </c>
      <c r="D76" s="8">
        <v>28.647293000000001</v>
      </c>
      <c r="G76" s="37" t="s">
        <v>11</v>
      </c>
      <c r="H76" s="8">
        <v>2555.4920852483065</v>
      </c>
      <c r="I76" s="8">
        <v>5.7423149999999996</v>
      </c>
      <c r="J76" s="33">
        <f t="shared" si="6"/>
        <v>445.02819598860503</v>
      </c>
      <c r="K76" s="27">
        <f t="shared" si="7"/>
        <v>0.59259259259259256</v>
      </c>
    </row>
    <row r="77" spans="2:11" x14ac:dyDescent="0.3">
      <c r="B77" s="32" t="s">
        <v>11</v>
      </c>
      <c r="C77" s="8">
        <v>2555.4920852483065</v>
      </c>
      <c r="D77" s="8">
        <v>5.7423149999999996</v>
      </c>
      <c r="G77" s="37" t="s">
        <v>12</v>
      </c>
      <c r="H77" s="8">
        <v>13149.325358738261</v>
      </c>
      <c r="I77" s="8">
        <v>18.278568</v>
      </c>
      <c r="J77" s="33">
        <f t="shared" si="6"/>
        <v>719.38487515752115</v>
      </c>
      <c r="K77" s="27">
        <f t="shared" si="7"/>
        <v>1.2037037037037037</v>
      </c>
    </row>
    <row r="78" spans="2:11" x14ac:dyDescent="0.3">
      <c r="B78" s="32" t="s">
        <v>12</v>
      </c>
      <c r="C78" s="8">
        <v>13149.325358738261</v>
      </c>
      <c r="D78" s="8">
        <v>18.278568</v>
      </c>
      <c r="G78" s="37" t="s">
        <v>13</v>
      </c>
      <c r="H78" s="8">
        <v>1352.3809721566217</v>
      </c>
      <c r="I78" s="8">
        <v>0.85207500000000003</v>
      </c>
      <c r="J78" s="33">
        <f t="shared" si="6"/>
        <v>1587.161895556872</v>
      </c>
      <c r="K78" s="27">
        <f t="shared" si="7"/>
        <v>0.62962962962962965</v>
      </c>
    </row>
    <row r="79" spans="2:11" x14ac:dyDescent="0.3">
      <c r="B79" s="32" t="s">
        <v>13</v>
      </c>
      <c r="C79" s="8">
        <v>1352.3809721566217</v>
      </c>
      <c r="D79" s="8">
        <v>0.85207500000000003</v>
      </c>
      <c r="G79" s="37" t="s">
        <v>14</v>
      </c>
      <c r="H79" s="8">
        <v>66383.287002996891</v>
      </c>
      <c r="I79" s="8">
        <v>102.26280800000001</v>
      </c>
      <c r="J79" s="33">
        <f t="shared" si="6"/>
        <v>649.143987939358</v>
      </c>
      <c r="K79" s="27">
        <f t="shared" si="7"/>
        <v>1.9074074074074074</v>
      </c>
    </row>
    <row r="80" spans="2:11" x14ac:dyDescent="0.3">
      <c r="B80" s="32" t="s">
        <v>14</v>
      </c>
      <c r="C80" s="8">
        <v>66383.287002996891</v>
      </c>
      <c r="D80" s="8">
        <v>102.26280800000001</v>
      </c>
      <c r="G80" s="37" t="s">
        <v>16</v>
      </c>
      <c r="H80" s="8">
        <v>4098.5305135577673</v>
      </c>
      <c r="I80" s="8">
        <v>1.136455</v>
      </c>
      <c r="J80" s="33">
        <f t="shared" si="6"/>
        <v>3606.4168960123957</v>
      </c>
      <c r="K80" s="27">
        <f t="shared" si="7"/>
        <v>1.0925925925925926</v>
      </c>
    </row>
    <row r="81" spans="2:11" x14ac:dyDescent="0.3">
      <c r="B81" s="32" t="s">
        <v>16</v>
      </c>
      <c r="C81" s="8">
        <v>4098.5305135577673</v>
      </c>
      <c r="D81" s="8">
        <v>1.136455</v>
      </c>
      <c r="G81" s="38" t="s">
        <v>17</v>
      </c>
      <c r="H81" s="8">
        <v>395926.07516300579</v>
      </c>
      <c r="I81" s="8">
        <v>112.716598</v>
      </c>
      <c r="J81" s="33">
        <f t="shared" si="6"/>
        <v>3512.5800652979765</v>
      </c>
      <c r="K81" s="27">
        <f t="shared" si="7"/>
        <v>2.7037037037037037</v>
      </c>
    </row>
    <row r="82" spans="2:11" x14ac:dyDescent="0.3">
      <c r="B82" s="32" t="s">
        <v>17</v>
      </c>
      <c r="C82" s="8">
        <v>395926.07516300579</v>
      </c>
      <c r="D82" s="8">
        <v>112.716598</v>
      </c>
      <c r="G82" s="37" t="s">
        <v>18</v>
      </c>
      <c r="H82" s="8">
        <v>12116.922539411173</v>
      </c>
      <c r="I82" s="8">
        <v>1.7146710000000001</v>
      </c>
      <c r="J82" s="33">
        <f t="shared" si="6"/>
        <v>7066.6165925773357</v>
      </c>
      <c r="K82" s="27">
        <f t="shared" si="7"/>
        <v>1.4074074074074074</v>
      </c>
    </row>
    <row r="83" spans="2:11" x14ac:dyDescent="0.3">
      <c r="B83" s="32" t="s">
        <v>18</v>
      </c>
      <c r="C83" s="8">
        <v>12116.922539411173</v>
      </c>
      <c r="D83" s="8">
        <v>1.7146710000000001</v>
      </c>
      <c r="G83" s="37" t="s">
        <v>19</v>
      </c>
      <c r="H83" s="8">
        <v>0</v>
      </c>
      <c r="I83" s="8">
        <v>3.748901</v>
      </c>
      <c r="J83" s="33">
        <f t="shared" si="6"/>
        <v>0</v>
      </c>
      <c r="K83" s="27">
        <f t="shared" si="7"/>
        <v>0.31481481481481483</v>
      </c>
    </row>
    <row r="84" spans="2:11" x14ac:dyDescent="0.3">
      <c r="B84" s="32" t="s">
        <v>19</v>
      </c>
      <c r="C84" s="8">
        <v>0</v>
      </c>
      <c r="D84" s="8">
        <v>3.748901</v>
      </c>
      <c r="G84" s="37" t="s">
        <v>20</v>
      </c>
      <c r="H84" s="8">
        <v>4597.8558450427581</v>
      </c>
      <c r="I84" s="8">
        <v>1.2108220000000001</v>
      </c>
      <c r="J84" s="33">
        <f t="shared" si="6"/>
        <v>3797.3012094616365</v>
      </c>
      <c r="K84" s="27">
        <f t="shared" si="7"/>
        <v>1.1851851851851851</v>
      </c>
    </row>
    <row r="85" spans="2:11" x14ac:dyDescent="0.3">
      <c r="B85" s="32" t="s">
        <v>20</v>
      </c>
      <c r="C85" s="8">
        <v>4597.8558450427581</v>
      </c>
      <c r="D85" s="8">
        <v>1.2108220000000001</v>
      </c>
      <c r="G85" s="9" t="s">
        <v>21</v>
      </c>
      <c r="H85" s="8">
        <v>163697.92759398237</v>
      </c>
      <c r="I85" s="8">
        <v>126.52706000000001</v>
      </c>
      <c r="J85" s="33">
        <f t="shared" si="6"/>
        <v>1293.7780075976029</v>
      </c>
      <c r="K85" s="27">
        <f t="shared" si="7"/>
        <v>2.3333333333333335</v>
      </c>
    </row>
    <row r="86" spans="2:11" x14ac:dyDescent="0.3">
      <c r="B86" s="32" t="s">
        <v>21</v>
      </c>
      <c r="C86" s="8">
        <v>163697.92759398237</v>
      </c>
      <c r="D86" s="8">
        <v>126.52706000000001</v>
      </c>
      <c r="G86" s="37" t="s">
        <v>22</v>
      </c>
      <c r="H86" s="8">
        <v>20516.134388660783</v>
      </c>
      <c r="I86" s="8">
        <v>2.436566</v>
      </c>
      <c r="J86" s="33">
        <f t="shared" si="6"/>
        <v>8420.1020570182718</v>
      </c>
      <c r="K86" s="27">
        <f t="shared" si="7"/>
        <v>1.7407407407407407</v>
      </c>
    </row>
    <row r="87" spans="2:11" x14ac:dyDescent="0.3">
      <c r="B87" s="32" t="s">
        <v>22</v>
      </c>
      <c r="C87" s="8">
        <v>20516.134388660783</v>
      </c>
      <c r="D87" s="8">
        <v>2.436566</v>
      </c>
      <c r="G87" s="37" t="s">
        <v>23</v>
      </c>
      <c r="H87" s="8">
        <v>2339.904156792144</v>
      </c>
      <c r="I87" s="8">
        <v>2.7731680000000001</v>
      </c>
      <c r="J87" s="33">
        <f t="shared" si="6"/>
        <v>843.7657425702821</v>
      </c>
      <c r="K87" s="27">
        <f t="shared" si="7"/>
        <v>0.66666666666666663</v>
      </c>
    </row>
    <row r="88" spans="2:11" x14ac:dyDescent="0.3">
      <c r="B88" s="32" t="s">
        <v>23</v>
      </c>
      <c r="C88" s="8">
        <v>2339.904156792144</v>
      </c>
      <c r="D88" s="8">
        <v>2.7731680000000001</v>
      </c>
      <c r="G88" s="37" t="s">
        <v>24</v>
      </c>
      <c r="H88" s="8">
        <v>76370.394412416266</v>
      </c>
      <c r="I88" s="8">
        <v>34.121985000000002</v>
      </c>
      <c r="J88" s="33">
        <f t="shared" si="6"/>
        <v>2238.1580207721286</v>
      </c>
      <c r="K88" s="27">
        <f t="shared" si="7"/>
        <v>2.2037037037037037</v>
      </c>
    </row>
    <row r="89" spans="2:11" x14ac:dyDescent="0.3">
      <c r="B89" s="32" t="s">
        <v>24</v>
      </c>
      <c r="C89" s="8">
        <v>76370.394412416266</v>
      </c>
      <c r="D89" s="8">
        <v>34.121985000000002</v>
      </c>
      <c r="G89" s="37" t="s">
        <v>25</v>
      </c>
      <c r="H89" s="8">
        <v>23612.295818096096</v>
      </c>
      <c r="I89" s="8">
        <v>14.190612</v>
      </c>
      <c r="J89" s="33">
        <f t="shared" si="6"/>
        <v>1663.9378074811782</v>
      </c>
      <c r="K89" s="27">
        <f t="shared" si="7"/>
        <v>1.6851851851851851</v>
      </c>
    </row>
    <row r="90" spans="2:11" x14ac:dyDescent="0.3">
      <c r="B90" s="32" t="s">
        <v>25</v>
      </c>
      <c r="C90" s="8">
        <v>23612.295818096096</v>
      </c>
      <c r="D90" s="8">
        <v>14.190612</v>
      </c>
      <c r="G90" s="37" t="s">
        <v>26</v>
      </c>
      <c r="H90" s="8">
        <v>1966.4614003583265</v>
      </c>
      <c r="I90" s="8">
        <v>2.1508419999999999</v>
      </c>
      <c r="J90" s="33">
        <f t="shared" si="6"/>
        <v>914.27515380410398</v>
      </c>
      <c r="K90" s="27">
        <f t="shared" si="7"/>
        <v>0.59259259259259256</v>
      </c>
    </row>
    <row r="91" spans="2:11" x14ac:dyDescent="0.3">
      <c r="B91" s="32" t="s">
        <v>26</v>
      </c>
      <c r="C91" s="8">
        <v>1966.4614003583265</v>
      </c>
      <c r="D91" s="8">
        <v>2.1508419999999999</v>
      </c>
      <c r="G91" s="9" t="s">
        <v>27</v>
      </c>
      <c r="H91" s="8">
        <v>78788.828906863448</v>
      </c>
      <c r="I91" s="8">
        <v>28.873034000000001</v>
      </c>
      <c r="J91" s="33">
        <f t="shared" si="6"/>
        <v>2728.8032462007091</v>
      </c>
      <c r="K91" s="27">
        <f t="shared" si="7"/>
        <v>2.2592592592592591</v>
      </c>
    </row>
    <row r="92" spans="2:11" x14ac:dyDescent="0.3">
      <c r="B92" s="32" t="s">
        <v>27</v>
      </c>
      <c r="C92" s="8">
        <v>78788.828906863448</v>
      </c>
      <c r="D92" s="8">
        <v>28.873034000000001</v>
      </c>
      <c r="G92" s="9" t="s">
        <v>28</v>
      </c>
      <c r="H92" s="8">
        <v>107440.57583804752</v>
      </c>
      <c r="I92" s="8">
        <v>55.100586</v>
      </c>
      <c r="J92" s="33">
        <f t="shared" si="6"/>
        <v>1949.8989690971257</v>
      </c>
      <c r="K92" s="27">
        <f t="shared" si="7"/>
        <v>2.3518518518518516</v>
      </c>
    </row>
    <row r="93" spans="2:11" x14ac:dyDescent="0.3">
      <c r="B93" s="32" t="s">
        <v>28</v>
      </c>
      <c r="C93" s="8">
        <v>107440.57583804752</v>
      </c>
      <c r="D93" s="8">
        <v>55.100586</v>
      </c>
      <c r="G93" s="37" t="s">
        <v>29</v>
      </c>
      <c r="H93" s="8">
        <v>2046.0390244585401</v>
      </c>
      <c r="I93" s="8">
        <v>2.3303180000000001</v>
      </c>
      <c r="J93" s="33">
        <f t="shared" si="6"/>
        <v>878.00850547373363</v>
      </c>
      <c r="K93" s="27">
        <f t="shared" si="7"/>
        <v>0.59259259259259256</v>
      </c>
    </row>
    <row r="94" spans="2:11" x14ac:dyDescent="0.3">
      <c r="B94" s="32" t="s">
        <v>29</v>
      </c>
      <c r="C94" s="8">
        <v>2046.0390244585401</v>
      </c>
      <c r="D94" s="8">
        <v>2.3303180000000001</v>
      </c>
      <c r="G94" s="37" t="s">
        <v>30</v>
      </c>
      <c r="H94" s="8">
        <v>4332</v>
      </c>
      <c r="I94" s="8">
        <v>5.4183770000000004</v>
      </c>
      <c r="J94" s="33">
        <f t="shared" si="6"/>
        <v>799.50140051162919</v>
      </c>
      <c r="K94" s="27">
        <f t="shared" si="7"/>
        <v>0.81481481481481477</v>
      </c>
    </row>
    <row r="95" spans="2:11" x14ac:dyDescent="0.3">
      <c r="B95" s="32" t="s">
        <v>30</v>
      </c>
      <c r="C95" s="8">
        <v>4332</v>
      </c>
      <c r="D95" s="8">
        <v>5.4183770000000004</v>
      </c>
      <c r="G95" s="37" t="s">
        <v>31</v>
      </c>
      <c r="H95" s="8">
        <v>50491.722445777297</v>
      </c>
      <c r="I95" s="8">
        <v>6.888388</v>
      </c>
      <c r="J95" s="33">
        <f t="shared" si="6"/>
        <v>7329.9765410684322</v>
      </c>
      <c r="K95" s="27">
        <f t="shared" si="7"/>
        <v>2.074074074074074</v>
      </c>
    </row>
    <row r="96" spans="2:11" x14ac:dyDescent="0.3">
      <c r="B96" s="32" t="s">
        <v>31</v>
      </c>
      <c r="C96" s="8">
        <v>50491.722445777297</v>
      </c>
      <c r="D96" s="8">
        <v>6.888388</v>
      </c>
      <c r="G96" s="37" t="s">
        <v>32</v>
      </c>
      <c r="H96" s="8">
        <v>16031.702914919531</v>
      </c>
      <c r="I96" s="8">
        <v>30.325731999999999</v>
      </c>
      <c r="J96" s="33">
        <f t="shared" si="6"/>
        <v>528.65015475700739</v>
      </c>
      <c r="K96" s="27">
        <f t="shared" si="7"/>
        <v>1.3333333333333333</v>
      </c>
    </row>
    <row r="97" spans="2:11" x14ac:dyDescent="0.3">
      <c r="B97" s="32" t="s">
        <v>32</v>
      </c>
      <c r="C97" s="8">
        <v>16031.702914919531</v>
      </c>
      <c r="D97" s="8">
        <v>30.325731999999999</v>
      </c>
      <c r="G97" s="37" t="s">
        <v>33</v>
      </c>
      <c r="H97" s="8">
        <v>14084.341062367504</v>
      </c>
      <c r="I97" s="8">
        <v>20.931750999999998</v>
      </c>
      <c r="J97" s="33">
        <f t="shared" si="6"/>
        <v>672.86970222259504</v>
      </c>
      <c r="K97" s="27">
        <f t="shared" si="7"/>
        <v>1.2407407407407407</v>
      </c>
    </row>
    <row r="98" spans="2:11" x14ac:dyDescent="0.3">
      <c r="B98" s="32" t="s">
        <v>33</v>
      </c>
      <c r="C98" s="8">
        <v>14084.341062367504</v>
      </c>
      <c r="D98" s="8">
        <v>20.931750999999998</v>
      </c>
      <c r="G98" s="37" t="s">
        <v>34</v>
      </c>
      <c r="H98" s="8">
        <v>20904.898296250143</v>
      </c>
      <c r="I98" s="8">
        <v>23.293697999999999</v>
      </c>
      <c r="J98" s="33">
        <f t="shared" si="6"/>
        <v>897.4486702905715</v>
      </c>
      <c r="K98" s="27">
        <f t="shared" si="7"/>
        <v>1.5925925925925926</v>
      </c>
    </row>
    <row r="99" spans="2:11" x14ac:dyDescent="0.3">
      <c r="B99" s="32" t="s">
        <v>34</v>
      </c>
      <c r="C99" s="8">
        <v>20904.898296250143</v>
      </c>
      <c r="D99" s="8">
        <v>23.293697999999999</v>
      </c>
      <c r="G99" s="37" t="s">
        <v>35</v>
      </c>
      <c r="H99" s="8">
        <v>10452.57706275806</v>
      </c>
      <c r="I99" s="8">
        <v>4.8629889999999998</v>
      </c>
      <c r="J99" s="33">
        <f t="shared" si="6"/>
        <v>2149.4140872533458</v>
      </c>
      <c r="K99" s="27">
        <f t="shared" si="7"/>
        <v>1.2222222222222223</v>
      </c>
    </row>
    <row r="100" spans="2:11" x14ac:dyDescent="0.3">
      <c r="B100" s="32" t="s">
        <v>35</v>
      </c>
      <c r="C100" s="8">
        <v>10452.57706275806</v>
      </c>
      <c r="D100" s="8">
        <v>4.8629889999999998</v>
      </c>
      <c r="G100" s="37" t="s">
        <v>36</v>
      </c>
      <c r="H100" s="8">
        <v>14397.127281382942</v>
      </c>
      <c r="I100" s="8">
        <v>1.2610410000000001</v>
      </c>
      <c r="J100" s="33">
        <f t="shared" si="6"/>
        <v>11416.858992993044</v>
      </c>
      <c r="K100" s="27">
        <f t="shared" si="7"/>
        <v>1.5555555555555556</v>
      </c>
    </row>
    <row r="101" spans="2:11" x14ac:dyDescent="0.3">
      <c r="B101" s="32" t="s">
        <v>36</v>
      </c>
      <c r="C101" s="8">
        <v>14397.127281382942</v>
      </c>
      <c r="D101" s="8">
        <v>1.2610410000000001</v>
      </c>
      <c r="G101" s="38" t="s">
        <v>37</v>
      </c>
      <c r="H101" s="8">
        <v>141109.37320941436</v>
      </c>
      <c r="I101" s="8">
        <v>37.840043999999999</v>
      </c>
      <c r="J101" s="33">
        <f t="shared" si="6"/>
        <v>3729.1017211664544</v>
      </c>
      <c r="K101" s="27">
        <f t="shared" si="7"/>
        <v>2.5</v>
      </c>
    </row>
    <row r="102" spans="2:11" x14ac:dyDescent="0.3">
      <c r="B102" s="32" t="s">
        <v>37</v>
      </c>
      <c r="C102" s="8">
        <v>141109.37320941436</v>
      </c>
      <c r="D102" s="8">
        <v>37.840043999999999</v>
      </c>
      <c r="G102" s="37" t="s">
        <v>38</v>
      </c>
      <c r="H102" s="8">
        <v>20624.597846549506</v>
      </c>
      <c r="I102" s="8">
        <v>33.897354</v>
      </c>
      <c r="J102" s="33">
        <f t="shared" si="6"/>
        <v>608.44270755025616</v>
      </c>
      <c r="K102" s="27">
        <f t="shared" si="7"/>
        <v>1.4814814814814814</v>
      </c>
    </row>
    <row r="103" spans="2:11" x14ac:dyDescent="0.3">
      <c r="B103" s="32" t="s">
        <v>38</v>
      </c>
      <c r="C103" s="8">
        <v>20624.597846549506</v>
      </c>
      <c r="D103" s="8">
        <v>33.897354</v>
      </c>
      <c r="G103" s="37" t="s">
        <v>39</v>
      </c>
      <c r="H103" s="8">
        <v>12351.024843746696</v>
      </c>
      <c r="I103" s="8">
        <v>2.6041720000000002</v>
      </c>
      <c r="J103" s="33">
        <f t="shared" si="6"/>
        <v>4742.7838267774541</v>
      </c>
      <c r="K103" s="27">
        <f t="shared" si="7"/>
        <v>1.4444444444444444</v>
      </c>
    </row>
    <row r="104" spans="2:11" x14ac:dyDescent="0.3">
      <c r="B104" s="32" t="s">
        <v>39</v>
      </c>
      <c r="C104" s="8">
        <v>12351.024843746696</v>
      </c>
      <c r="D104" s="8">
        <v>2.6041720000000002</v>
      </c>
      <c r="G104" s="37" t="s">
        <v>40</v>
      </c>
      <c r="H104" s="8">
        <v>16819.170420565319</v>
      </c>
      <c r="I104" s="8">
        <v>27.202843000000001</v>
      </c>
      <c r="J104" s="33">
        <f t="shared" si="6"/>
        <v>618.28722904313042</v>
      </c>
      <c r="K104" s="27">
        <f t="shared" si="7"/>
        <v>1.3333333333333333</v>
      </c>
    </row>
    <row r="105" spans="2:11" x14ac:dyDescent="0.3">
      <c r="B105" s="32" t="s">
        <v>40</v>
      </c>
      <c r="C105" s="8">
        <v>16819.170420565319</v>
      </c>
      <c r="D105" s="8">
        <v>27.202843000000001</v>
      </c>
      <c r="G105" s="38" t="s">
        <v>41</v>
      </c>
      <c r="H105" s="8">
        <v>362814.95169607276</v>
      </c>
      <c r="I105" s="8">
        <v>223.804632</v>
      </c>
      <c r="J105" s="33">
        <f t="shared" si="6"/>
        <v>1621.1235149774413</v>
      </c>
      <c r="K105" s="27">
        <f t="shared" si="7"/>
        <v>2.4814814814814814</v>
      </c>
    </row>
    <row r="106" spans="2:11" x14ac:dyDescent="0.3">
      <c r="B106" s="32" t="s">
        <v>41</v>
      </c>
      <c r="C106" s="8">
        <v>362814.95169607276</v>
      </c>
      <c r="D106" s="8">
        <v>223.804632</v>
      </c>
      <c r="G106" s="37" t="s">
        <v>15</v>
      </c>
      <c r="H106" s="8">
        <v>15321.055818326313</v>
      </c>
      <c r="I106" s="8">
        <v>6.1068689999999997</v>
      </c>
      <c r="J106" s="33">
        <f t="shared" si="6"/>
        <v>2508.8233951516422</v>
      </c>
      <c r="K106" s="27">
        <f t="shared" si="7"/>
        <v>1.5</v>
      </c>
    </row>
    <row r="107" spans="2:11" x14ac:dyDescent="0.3">
      <c r="B107" s="32" t="s">
        <v>15</v>
      </c>
      <c r="C107" s="8">
        <v>15321.055818326313</v>
      </c>
      <c r="D107" s="8">
        <v>6.1068689999999997</v>
      </c>
      <c r="G107" s="37" t="s">
        <v>42</v>
      </c>
      <c r="H107" s="8">
        <v>14097.76864766952</v>
      </c>
      <c r="I107" s="8">
        <v>14.094683</v>
      </c>
      <c r="J107" s="33">
        <f t="shared" si="6"/>
        <v>1000.218922814335</v>
      </c>
      <c r="K107" s="27">
        <f t="shared" si="7"/>
        <v>1.2777777777777777</v>
      </c>
    </row>
    <row r="108" spans="2:11" x14ac:dyDescent="0.3">
      <c r="B108" s="32" t="s">
        <v>42</v>
      </c>
      <c r="C108" s="8">
        <v>14097.76864766952</v>
      </c>
      <c r="D108" s="8">
        <v>14.094683</v>
      </c>
      <c r="G108" s="37" t="s">
        <v>43</v>
      </c>
      <c r="H108" s="8">
        <v>603.24074895420665</v>
      </c>
      <c r="I108" s="8">
        <v>0.23185600000000001</v>
      </c>
      <c r="J108" s="33">
        <f t="shared" si="6"/>
        <v>2601.7905465211452</v>
      </c>
      <c r="K108" s="27">
        <f t="shared" si="7"/>
        <v>0.79629629629629628</v>
      </c>
    </row>
    <row r="109" spans="2:11" x14ac:dyDescent="0.3">
      <c r="B109" s="32" t="s">
        <v>43</v>
      </c>
      <c r="C109" s="8">
        <v>603.24074895420665</v>
      </c>
      <c r="D109" s="8">
        <v>0.23185600000000001</v>
      </c>
      <c r="G109" s="37" t="s">
        <v>44</v>
      </c>
      <c r="H109" s="8">
        <v>31013.986429186058</v>
      </c>
      <c r="I109" s="8">
        <v>17.763162999999999</v>
      </c>
      <c r="J109" s="33">
        <f t="shared" si="6"/>
        <v>1745.9720675414655</v>
      </c>
      <c r="K109" s="27">
        <f t="shared" si="7"/>
        <v>1.8148148148148149</v>
      </c>
    </row>
    <row r="110" spans="2:11" x14ac:dyDescent="0.3">
      <c r="B110" s="32" t="s">
        <v>44</v>
      </c>
      <c r="C110" s="8">
        <v>31013.986429186058</v>
      </c>
      <c r="D110" s="8">
        <v>17.763162999999999</v>
      </c>
      <c r="G110" s="37" t="s">
        <v>45</v>
      </c>
      <c r="H110" s="8">
        <v>2141.4501711393214</v>
      </c>
      <c r="I110" s="8">
        <v>0.119773</v>
      </c>
      <c r="J110" s="33">
        <f t="shared" si="6"/>
        <v>17879.239654507455</v>
      </c>
      <c r="K110" s="27">
        <f t="shared" si="7"/>
        <v>1.1481481481481481</v>
      </c>
    </row>
    <row r="111" spans="2:11" x14ac:dyDescent="0.3">
      <c r="B111" s="32" t="s">
        <v>45</v>
      </c>
      <c r="C111" s="8">
        <v>2141.4501711393214</v>
      </c>
      <c r="D111" s="8">
        <v>0.119773</v>
      </c>
      <c r="G111" s="37" t="s">
        <v>46</v>
      </c>
      <c r="H111" s="8">
        <v>3809.8322369595935</v>
      </c>
      <c r="I111" s="8">
        <v>8.7910920000000008</v>
      </c>
      <c r="J111" s="33">
        <f t="shared" si="6"/>
        <v>433.3741743300597</v>
      </c>
      <c r="K111" s="27">
        <f t="shared" si="7"/>
        <v>0.68518518518518523</v>
      </c>
    </row>
    <row r="112" spans="2:11" x14ac:dyDescent="0.3">
      <c r="B112" s="32" t="s">
        <v>46</v>
      </c>
      <c r="C112" s="8">
        <v>3809.8322369595935</v>
      </c>
      <c r="D112" s="8">
        <v>8.7910920000000008</v>
      </c>
      <c r="G112" s="37" t="s">
        <v>47</v>
      </c>
      <c r="H112" s="8">
        <v>11679.800110152268</v>
      </c>
      <c r="I112" s="8">
        <v>18.143377999999998</v>
      </c>
      <c r="J112" s="33">
        <f t="shared" si="6"/>
        <v>643.75002880677835</v>
      </c>
      <c r="K112" s="27">
        <f t="shared" si="7"/>
        <v>1.0740740740740742</v>
      </c>
    </row>
    <row r="113" spans="2:11" x14ac:dyDescent="0.3">
      <c r="B113" s="32" t="s">
        <v>47</v>
      </c>
      <c r="C113" s="8">
        <v>11679.800110152268</v>
      </c>
      <c r="D113" s="8">
        <v>18.143377999999998</v>
      </c>
      <c r="G113" s="38" t="s">
        <v>48</v>
      </c>
      <c r="H113" s="8">
        <v>377781.60098587308</v>
      </c>
      <c r="I113" s="8">
        <v>60.414495000000002</v>
      </c>
      <c r="J113" s="33">
        <f t="shared" si="6"/>
        <v>6253.1616127201441</v>
      </c>
      <c r="K113" s="27">
        <f t="shared" si="7"/>
        <v>2.7777777777777777</v>
      </c>
    </row>
    <row r="114" spans="2:11" x14ac:dyDescent="0.3">
      <c r="B114" s="32" t="s">
        <v>48</v>
      </c>
      <c r="C114" s="8">
        <v>377781.60098587308</v>
      </c>
      <c r="D114" s="8">
        <v>60.414495000000002</v>
      </c>
      <c r="G114" s="37" t="s">
        <v>49</v>
      </c>
      <c r="H114" s="8">
        <v>0</v>
      </c>
      <c r="I114" s="8">
        <v>11.088796</v>
      </c>
      <c r="J114" s="33">
        <f t="shared" si="6"/>
        <v>0</v>
      </c>
      <c r="K114" s="27">
        <f t="shared" si="7"/>
        <v>0.46296296296296297</v>
      </c>
    </row>
    <row r="115" spans="2:11" x14ac:dyDescent="0.3">
      <c r="B115" s="32" t="s">
        <v>49</v>
      </c>
      <c r="C115" s="8">
        <v>0</v>
      </c>
      <c r="D115" s="8">
        <v>11.088796</v>
      </c>
      <c r="G115" s="9" t="s">
        <v>50</v>
      </c>
      <c r="H115" s="8">
        <v>109327.02358873239</v>
      </c>
      <c r="I115" s="8">
        <v>48.109006000000001</v>
      </c>
      <c r="J115" s="33">
        <f t="shared" si="6"/>
        <v>2272.4856046440118</v>
      </c>
      <c r="K115" s="27">
        <f t="shared" si="7"/>
        <v>2.3888888888888888</v>
      </c>
    </row>
    <row r="116" spans="2:11" x14ac:dyDescent="0.3">
      <c r="B116" s="32" t="s">
        <v>50</v>
      </c>
      <c r="C116" s="8">
        <v>109327.02358873239</v>
      </c>
      <c r="D116" s="8">
        <v>48.109006000000001</v>
      </c>
      <c r="G116" s="37" t="s">
        <v>51</v>
      </c>
      <c r="H116" s="8">
        <v>79158.286333523982</v>
      </c>
      <c r="I116" s="8">
        <v>67.438106000000005</v>
      </c>
      <c r="J116" s="33">
        <f t="shared" si="6"/>
        <v>1173.7916591774385</v>
      </c>
      <c r="K116" s="27">
        <f t="shared" si="7"/>
        <v>2.1666666666666665</v>
      </c>
    </row>
    <row r="117" spans="2:11" x14ac:dyDescent="0.3">
      <c r="B117" s="32" t="s">
        <v>51</v>
      </c>
      <c r="C117" s="8">
        <v>79158.286333523982</v>
      </c>
      <c r="D117" s="8">
        <v>67.438106000000005</v>
      </c>
      <c r="G117" s="37" t="s">
        <v>52</v>
      </c>
      <c r="H117" s="8">
        <v>9171.2618350626417</v>
      </c>
      <c r="I117" s="8">
        <v>9.0537989999999997</v>
      </c>
      <c r="J117" s="33">
        <f t="shared" si="6"/>
        <v>1012.9738726321009</v>
      </c>
      <c r="K117" s="27">
        <f t="shared" si="7"/>
        <v>1.0740740740740742</v>
      </c>
    </row>
    <row r="118" spans="2:11" x14ac:dyDescent="0.3">
      <c r="B118" s="32" t="s">
        <v>52</v>
      </c>
      <c r="C118" s="8">
        <v>9171.2618350626417</v>
      </c>
      <c r="D118" s="8">
        <v>9.0537989999999997</v>
      </c>
      <c r="G118" s="37" t="s">
        <v>53</v>
      </c>
      <c r="H118" s="8">
        <v>48529.595416653261</v>
      </c>
      <c r="I118" s="8">
        <v>12.458223</v>
      </c>
      <c r="J118" s="33">
        <f t="shared" si="6"/>
        <v>3895.3866387407948</v>
      </c>
      <c r="K118" s="27">
        <f t="shared" si="7"/>
        <v>1.9814814814814814</v>
      </c>
    </row>
    <row r="119" spans="2:11" x14ac:dyDescent="0.3">
      <c r="B119" s="32" t="s">
        <v>53</v>
      </c>
      <c r="C119" s="8">
        <v>48529.595416653261</v>
      </c>
      <c r="D119" s="8">
        <v>12.458223</v>
      </c>
      <c r="G119" s="37" t="s">
        <v>54</v>
      </c>
      <c r="H119" s="8">
        <v>49272.882213623001</v>
      </c>
      <c r="I119" s="8">
        <v>48.582334000000003</v>
      </c>
      <c r="J119" s="33">
        <f t="shared" si="6"/>
        <v>1014.2139777315556</v>
      </c>
      <c r="K119" s="27">
        <f t="shared" si="7"/>
        <v>2</v>
      </c>
    </row>
    <row r="120" spans="2:11" x14ac:dyDescent="0.3">
      <c r="B120" s="32" t="s">
        <v>54</v>
      </c>
      <c r="C120" s="8">
        <v>49272.882213623001</v>
      </c>
      <c r="D120" s="8">
        <v>48.582334000000003</v>
      </c>
      <c r="G120" s="37" t="s">
        <v>55</v>
      </c>
      <c r="H120" s="8">
        <v>28162.630953928499</v>
      </c>
      <c r="I120" s="8">
        <v>20.569737</v>
      </c>
      <c r="J120" s="33">
        <f t="shared" si="6"/>
        <v>1369.1293648493659</v>
      </c>
      <c r="K120" s="27">
        <f t="shared" si="7"/>
        <v>1.7222222222222223</v>
      </c>
    </row>
    <row r="121" spans="2:11" x14ac:dyDescent="0.3">
      <c r="B121" s="32" t="s">
        <v>55</v>
      </c>
      <c r="C121" s="8">
        <v>28162.630953928499</v>
      </c>
      <c r="D121" s="8">
        <v>20.569737</v>
      </c>
      <c r="G121" s="37" t="s">
        <v>56</v>
      </c>
      <c r="H121" s="8">
        <v>26538.273498846142</v>
      </c>
      <c r="I121" s="8">
        <v>16.665409</v>
      </c>
      <c r="J121" s="33">
        <f t="shared" si="6"/>
        <v>1592.4165736854188</v>
      </c>
      <c r="K121" s="27">
        <f t="shared" si="7"/>
        <v>1.6851851851851851</v>
      </c>
    </row>
    <row r="122" spans="2:11" x14ac:dyDescent="0.3">
      <c r="B122" s="32" t="s">
        <v>56</v>
      </c>
      <c r="C122" s="8">
        <v>26538.273498846142</v>
      </c>
      <c r="D122" s="8">
        <v>16.665409</v>
      </c>
      <c r="G122" s="37" t="s">
        <v>653</v>
      </c>
      <c r="H122" s="8">
        <v>2905171.6473449534</v>
      </c>
      <c r="I122" s="8">
        <v>1458.544005</v>
      </c>
      <c r="J122" s="33">
        <f t="shared" si="6"/>
        <v>1991.8299601423089</v>
      </c>
      <c r="K122" s="27"/>
    </row>
    <row r="123" spans="2:11" x14ac:dyDescent="0.3">
      <c r="B123" s="29" t="s">
        <v>653</v>
      </c>
      <c r="C123" s="8">
        <v>2905171.6473449534</v>
      </c>
      <c r="D123" s="8">
        <v>1458.544005</v>
      </c>
    </row>
    <row r="125" spans="2:11" x14ac:dyDescent="0.3">
      <c r="B125" s="28" t="s">
        <v>652</v>
      </c>
      <c r="C125" s="18" t="s">
        <v>655</v>
      </c>
      <c r="D125" s="18" t="s">
        <v>654</v>
      </c>
      <c r="G125" s="4" t="s">
        <v>666</v>
      </c>
      <c r="H125" s="4" t="s">
        <v>657</v>
      </c>
      <c r="I125" s="4" t="s">
        <v>658</v>
      </c>
      <c r="J125" s="4" t="s">
        <v>656</v>
      </c>
      <c r="K125" s="36" t="s">
        <v>662</v>
      </c>
    </row>
    <row r="126" spans="2:11" x14ac:dyDescent="0.3">
      <c r="B126" s="29" t="s">
        <v>2</v>
      </c>
      <c r="C126" s="8">
        <v>25587705.584125184</v>
      </c>
      <c r="D126" s="8">
        <v>745.79059500000005</v>
      </c>
      <c r="G126" t="s">
        <v>107</v>
      </c>
      <c r="H126" s="8">
        <v>22977.677860797856</v>
      </c>
      <c r="I126" s="8">
        <v>2.7459720000000001</v>
      </c>
      <c r="J126" s="33">
        <f>H126/I126</f>
        <v>8367.7757314342089</v>
      </c>
      <c r="K126" s="27">
        <f>(RANK(H126,$H$126:$H$171,-1)+RANK(I126,$I$126:$I$171,-1)+RANK(J126,$J$126:$J$171,-1))/COUNTA($G$126:$G$171)</f>
        <v>0.73913043478260865</v>
      </c>
    </row>
    <row r="127" spans="2:11" x14ac:dyDescent="0.3">
      <c r="B127" s="32" t="s">
        <v>107</v>
      </c>
      <c r="C127" s="8">
        <v>22977.677860797856</v>
      </c>
      <c r="D127" s="8">
        <v>2.7459720000000001</v>
      </c>
      <c r="G127" t="s">
        <v>108</v>
      </c>
      <c r="H127" s="8">
        <v>3727.6735930192158</v>
      </c>
      <c r="I127" s="8">
        <v>8.0088000000000006E-2</v>
      </c>
      <c r="J127" s="33">
        <f t="shared" ref="J127:J172" si="8">H127/I127</f>
        <v>46544.720719948251</v>
      </c>
      <c r="K127" s="27">
        <f t="shared" ref="K127:K172" si="9">(RANK(H127,$H$126:$H$171,-1)+RANK(I127,$I$126:$I$171,-1)+RANK(J127,$J$126:$J$171,-1))/COUNTA($G$126:$G$171)</f>
        <v>0.80434782608695654</v>
      </c>
    </row>
    <row r="128" spans="2:11" x14ac:dyDescent="0.3">
      <c r="B128" s="32" t="s">
        <v>108</v>
      </c>
      <c r="C128" s="8">
        <v>3727.6735930192158</v>
      </c>
      <c r="D128" s="8">
        <v>8.0088000000000006E-2</v>
      </c>
      <c r="G128" s="38" t="s">
        <v>109</v>
      </c>
      <c r="H128" s="8">
        <v>516034.14411595033</v>
      </c>
      <c r="I128" s="8">
        <v>9.1323830000000008</v>
      </c>
      <c r="J128" s="33">
        <f t="shared" si="8"/>
        <v>56505.968279686727</v>
      </c>
      <c r="K128" s="27">
        <f t="shared" si="9"/>
        <v>2.1739130434782608</v>
      </c>
    </row>
    <row r="129" spans="2:11" x14ac:dyDescent="0.3">
      <c r="B129" s="32" t="s">
        <v>109</v>
      </c>
      <c r="C129" s="8">
        <v>516034.14411595033</v>
      </c>
      <c r="D129" s="8">
        <v>9.1323830000000008</v>
      </c>
      <c r="G129" t="s">
        <v>110</v>
      </c>
      <c r="H129" s="8">
        <v>71857.382745606592</v>
      </c>
      <c r="I129" s="8">
        <v>9.1782979999999998</v>
      </c>
      <c r="J129" s="33">
        <f t="shared" si="8"/>
        <v>7829.0531366062196</v>
      </c>
      <c r="K129" s="27">
        <f t="shared" si="9"/>
        <v>1.1521739130434783</v>
      </c>
    </row>
    <row r="130" spans="2:11" x14ac:dyDescent="0.3">
      <c r="B130" s="32" t="s">
        <v>110</v>
      </c>
      <c r="C130" s="8">
        <v>71857.382745606592</v>
      </c>
      <c r="D130" s="8">
        <v>9.1782979999999998</v>
      </c>
      <c r="G130" s="38" t="s">
        <v>111</v>
      </c>
      <c r="H130" s="8">
        <v>632216.57707510924</v>
      </c>
      <c r="I130" s="8">
        <v>11.822592</v>
      </c>
      <c r="J130" s="33">
        <f t="shared" si="8"/>
        <v>53475.293495293525</v>
      </c>
      <c r="K130" s="27">
        <f t="shared" si="9"/>
        <v>2.3260869565217392</v>
      </c>
    </row>
    <row r="131" spans="2:11" x14ac:dyDescent="0.3">
      <c r="B131" s="32" t="s">
        <v>111</v>
      </c>
      <c r="C131" s="8">
        <v>632216.57707510924</v>
      </c>
      <c r="D131" s="8">
        <v>11.822592</v>
      </c>
      <c r="G131" t="s">
        <v>112</v>
      </c>
      <c r="H131" s="8">
        <v>27054.889362885206</v>
      </c>
      <c r="I131" s="8">
        <v>3.2108469999999998</v>
      </c>
      <c r="J131" s="33">
        <f t="shared" si="8"/>
        <v>8426.0911101915499</v>
      </c>
      <c r="K131" s="27">
        <f t="shared" si="9"/>
        <v>0.82608695652173914</v>
      </c>
    </row>
    <row r="132" spans="2:11" x14ac:dyDescent="0.3">
      <c r="B132" s="32" t="s">
        <v>112</v>
      </c>
      <c r="C132" s="8">
        <v>27054.889362885206</v>
      </c>
      <c r="D132" s="8">
        <v>3.2108469999999998</v>
      </c>
      <c r="G132" t="s">
        <v>113</v>
      </c>
      <c r="H132" s="8">
        <v>101584.38467278588</v>
      </c>
      <c r="I132" s="8">
        <v>6.4303699999999999</v>
      </c>
      <c r="J132" s="33">
        <f t="shared" si="8"/>
        <v>15797.595577359603</v>
      </c>
      <c r="K132" s="27">
        <f t="shared" si="9"/>
        <v>1.3478260869565217</v>
      </c>
    </row>
    <row r="133" spans="2:11" x14ac:dyDescent="0.3">
      <c r="B133" s="32" t="s">
        <v>113</v>
      </c>
      <c r="C133" s="8">
        <v>101584.38467278588</v>
      </c>
      <c r="D133" s="8">
        <v>6.4303699999999999</v>
      </c>
      <c r="G133" t="s">
        <v>114</v>
      </c>
      <c r="H133" s="8">
        <v>82688.842717392588</v>
      </c>
      <c r="I133" s="8">
        <v>3.8532000000000002</v>
      </c>
      <c r="J133" s="33">
        <f t="shared" si="8"/>
        <v>21459.784780803639</v>
      </c>
      <c r="K133" s="27">
        <f t="shared" si="9"/>
        <v>1.2173913043478262</v>
      </c>
    </row>
    <row r="134" spans="2:11" x14ac:dyDescent="0.3">
      <c r="B134" s="32" t="s">
        <v>114</v>
      </c>
      <c r="C134" s="8">
        <v>82688.842717392588</v>
      </c>
      <c r="D134" s="8">
        <v>3.8532000000000002</v>
      </c>
      <c r="G134" t="s">
        <v>67</v>
      </c>
      <c r="H134" s="8">
        <v>32229.622669195112</v>
      </c>
      <c r="I134" s="8">
        <v>1.260138</v>
      </c>
      <c r="J134" s="33">
        <f t="shared" si="8"/>
        <v>25576.264400561773</v>
      </c>
      <c r="K134" s="27">
        <f t="shared" si="9"/>
        <v>0.95652173913043481</v>
      </c>
    </row>
    <row r="135" spans="2:11" x14ac:dyDescent="0.3">
      <c r="B135" s="32" t="s">
        <v>67</v>
      </c>
      <c r="C135" s="8">
        <v>32229.622669195112</v>
      </c>
      <c r="D135" s="8">
        <v>1.260138</v>
      </c>
      <c r="G135" s="38" t="s">
        <v>115</v>
      </c>
      <c r="H135" s="8">
        <v>330858.33987168607</v>
      </c>
      <c r="I135" s="8">
        <v>10.873689000000001</v>
      </c>
      <c r="J135" s="33">
        <f t="shared" si="8"/>
        <v>30427.423468860114</v>
      </c>
      <c r="K135" s="27">
        <f t="shared" si="9"/>
        <v>1.9565217391304348</v>
      </c>
    </row>
    <row r="136" spans="2:11" x14ac:dyDescent="0.3">
      <c r="B136" s="32" t="s">
        <v>115</v>
      </c>
      <c r="C136" s="8">
        <v>330858.33987168607</v>
      </c>
      <c r="D136" s="8">
        <v>10.873689000000001</v>
      </c>
      <c r="G136" s="38" t="s">
        <v>116</v>
      </c>
      <c r="H136" s="8">
        <v>404198.75753797416</v>
      </c>
      <c r="I136" s="8">
        <v>5.9469519999999996</v>
      </c>
      <c r="J136" s="33">
        <f t="shared" si="8"/>
        <v>67967.381868556229</v>
      </c>
      <c r="K136" s="27">
        <f t="shared" si="9"/>
        <v>2.0869565217391304</v>
      </c>
    </row>
    <row r="137" spans="2:11" x14ac:dyDescent="0.3">
      <c r="B137" s="32" t="s">
        <v>116</v>
      </c>
      <c r="C137" s="8">
        <v>404198.75753797416</v>
      </c>
      <c r="D137" s="8">
        <v>5.9469519999999996</v>
      </c>
      <c r="G137" t="s">
        <v>117</v>
      </c>
      <c r="H137" s="8">
        <v>40744.848827953661</v>
      </c>
      <c r="I137" s="8">
        <v>1.366188</v>
      </c>
      <c r="J137" s="33">
        <f t="shared" si="8"/>
        <v>29823.749606901583</v>
      </c>
      <c r="K137" s="27">
        <f t="shared" si="9"/>
        <v>1.0652173913043479</v>
      </c>
    </row>
    <row r="138" spans="2:11" x14ac:dyDescent="0.3">
      <c r="B138" s="32" t="s">
        <v>117</v>
      </c>
      <c r="C138" s="8">
        <v>40744.848827953661</v>
      </c>
      <c r="D138" s="8">
        <v>1.366188</v>
      </c>
      <c r="G138" s="38" t="s">
        <v>118</v>
      </c>
      <c r="H138" s="8">
        <v>300187.20269608375</v>
      </c>
      <c r="I138" s="8">
        <v>5.5842640000000001</v>
      </c>
      <c r="J138" s="33">
        <f t="shared" si="8"/>
        <v>53755.911736279617</v>
      </c>
      <c r="K138" s="27">
        <f t="shared" si="9"/>
        <v>1.9130434782608696</v>
      </c>
    </row>
    <row r="139" spans="2:11" x14ac:dyDescent="0.3">
      <c r="B139" s="32" t="s">
        <v>118</v>
      </c>
      <c r="C139" s="8">
        <v>300187.20269608375</v>
      </c>
      <c r="D139" s="8">
        <v>5.5842640000000001</v>
      </c>
      <c r="G139" s="38" t="s">
        <v>0</v>
      </c>
      <c r="H139" s="8">
        <v>3030904.0896078963</v>
      </c>
      <c r="I139" s="8">
        <v>68.170227999999994</v>
      </c>
      <c r="J139" s="33">
        <f t="shared" si="8"/>
        <v>44460.817845700862</v>
      </c>
      <c r="K139" s="27">
        <f t="shared" si="9"/>
        <v>2.5434782608695654</v>
      </c>
    </row>
    <row r="140" spans="2:11" x14ac:dyDescent="0.3">
      <c r="B140" s="32" t="s">
        <v>0</v>
      </c>
      <c r="C140" s="8">
        <v>3030904.0896078963</v>
      </c>
      <c r="D140" s="8">
        <v>68.170227999999994</v>
      </c>
      <c r="G140" t="s">
        <v>68</v>
      </c>
      <c r="H140" s="8">
        <v>30535.530479022662</v>
      </c>
      <c r="I140" s="8">
        <v>3.7603650000000002</v>
      </c>
      <c r="J140" s="33">
        <f t="shared" si="8"/>
        <v>8120.3634431824203</v>
      </c>
      <c r="K140" s="27">
        <f t="shared" si="9"/>
        <v>0.80434782608695654</v>
      </c>
    </row>
    <row r="141" spans="2:11" x14ac:dyDescent="0.3">
      <c r="B141" s="32" t="s">
        <v>68</v>
      </c>
      <c r="C141" s="8">
        <v>30535.530479022662</v>
      </c>
      <c r="D141" s="8">
        <v>3.7603650000000002</v>
      </c>
      <c r="G141" s="38" t="s">
        <v>119</v>
      </c>
      <c r="H141" s="8">
        <v>4456081.016705961</v>
      </c>
      <c r="I141" s="8">
        <v>84.482266999999993</v>
      </c>
      <c r="J141" s="33">
        <f t="shared" si="8"/>
        <v>52745.755706413052</v>
      </c>
      <c r="K141" s="27">
        <f t="shared" si="9"/>
        <v>2.6956521739130435</v>
      </c>
    </row>
    <row r="142" spans="2:11" x14ac:dyDescent="0.3">
      <c r="B142" s="32" t="s">
        <v>119</v>
      </c>
      <c r="C142" s="8">
        <v>4456081.016705961</v>
      </c>
      <c r="D142" s="8">
        <v>84.482266999999993</v>
      </c>
      <c r="G142" s="38" t="s">
        <v>120</v>
      </c>
      <c r="H142" s="8">
        <v>238206.31263252773</v>
      </c>
      <c r="I142" s="8">
        <v>10.361295</v>
      </c>
      <c r="J142" s="33">
        <f t="shared" si="8"/>
        <v>22990.013568046052</v>
      </c>
      <c r="K142" s="27">
        <f t="shared" si="9"/>
        <v>1.673913043478261</v>
      </c>
    </row>
    <row r="143" spans="2:11" x14ac:dyDescent="0.3">
      <c r="B143" s="32" t="s">
        <v>120</v>
      </c>
      <c r="C143" s="8">
        <v>238206.31263252773</v>
      </c>
      <c r="D143" s="8">
        <v>10.361295</v>
      </c>
      <c r="G143" s="38" t="s">
        <v>121</v>
      </c>
      <c r="H143" s="8">
        <v>212388.90645872394</v>
      </c>
      <c r="I143" s="8">
        <v>9.5898719999999997</v>
      </c>
      <c r="J143" s="33">
        <f t="shared" si="8"/>
        <v>22147.209729047889</v>
      </c>
      <c r="K143" s="27">
        <f t="shared" si="9"/>
        <v>1.6086956521739131</v>
      </c>
    </row>
    <row r="144" spans="2:11" x14ac:dyDescent="0.3">
      <c r="B144" s="32" t="s">
        <v>121</v>
      </c>
      <c r="C144" s="8">
        <v>212388.90645872394</v>
      </c>
      <c r="D144" s="8">
        <v>9.5898719999999997</v>
      </c>
      <c r="G144" t="s">
        <v>122</v>
      </c>
      <c r="H144" s="8">
        <v>31020.032583197215</v>
      </c>
      <c r="I144" s="8">
        <v>0.39360000000000001</v>
      </c>
      <c r="J144" s="33">
        <f t="shared" si="8"/>
        <v>78811.058392269348</v>
      </c>
      <c r="K144" s="27">
        <f t="shared" si="9"/>
        <v>1.2608695652173914</v>
      </c>
    </row>
    <row r="145" spans="2:11" x14ac:dyDescent="0.3">
      <c r="B145" s="32" t="s">
        <v>122</v>
      </c>
      <c r="C145" s="8">
        <v>31020.032583197215</v>
      </c>
      <c r="D145" s="8">
        <v>0.39360000000000001</v>
      </c>
      <c r="G145" t="s">
        <v>123</v>
      </c>
      <c r="H145" s="8">
        <v>545629.45040373516</v>
      </c>
      <c r="I145" s="8">
        <v>5.2623819999999997</v>
      </c>
      <c r="J145" s="33">
        <f t="shared" si="8"/>
        <v>103684.8808018375</v>
      </c>
      <c r="K145" s="27">
        <f t="shared" si="9"/>
        <v>2.152173913043478</v>
      </c>
    </row>
    <row r="146" spans="2:11" x14ac:dyDescent="0.3">
      <c r="B146" s="32" t="s">
        <v>123</v>
      </c>
      <c r="C146" s="8">
        <v>545629.45040373516</v>
      </c>
      <c r="D146" s="8">
        <v>5.2623819999999997</v>
      </c>
      <c r="G146" t="s">
        <v>124</v>
      </c>
      <c r="H146" s="8">
        <v>2254851.2127318047</v>
      </c>
      <c r="I146" s="8">
        <v>58.761145999999997</v>
      </c>
      <c r="J146" s="33">
        <f t="shared" si="8"/>
        <v>38373.166049753432</v>
      </c>
      <c r="K146" s="27">
        <f t="shared" si="9"/>
        <v>2.4782608695652173</v>
      </c>
    </row>
    <row r="147" spans="2:11" x14ac:dyDescent="0.3">
      <c r="B147" s="32" t="s">
        <v>124</v>
      </c>
      <c r="C147" s="8">
        <v>2254851.2127318047</v>
      </c>
      <c r="D147" s="8">
        <v>58.761145999999997</v>
      </c>
      <c r="G147" t="s">
        <v>125</v>
      </c>
      <c r="H147" s="8">
        <v>10438.351483167697</v>
      </c>
      <c r="I147" s="8">
        <v>1.7563740000000001</v>
      </c>
      <c r="J147" s="33">
        <f t="shared" si="8"/>
        <v>5943.1257142087597</v>
      </c>
      <c r="K147" s="27">
        <f t="shared" si="9"/>
        <v>0.43478260869565216</v>
      </c>
    </row>
    <row r="148" spans="2:11" x14ac:dyDescent="0.3">
      <c r="B148" s="32" t="s">
        <v>125</v>
      </c>
      <c r="C148" s="8">
        <v>10438.351483167697</v>
      </c>
      <c r="D148" s="8">
        <v>1.7563740000000001</v>
      </c>
      <c r="G148" t="s">
        <v>126</v>
      </c>
      <c r="H148" s="8">
        <v>43627.078481287048</v>
      </c>
      <c r="I148" s="8">
        <v>1.88175</v>
      </c>
      <c r="J148" s="33">
        <f t="shared" si="8"/>
        <v>23184.311668014903</v>
      </c>
      <c r="K148" s="27">
        <f t="shared" si="9"/>
        <v>1.0434782608695652</v>
      </c>
    </row>
    <row r="149" spans="2:11" x14ac:dyDescent="0.3">
      <c r="B149" s="32" t="s">
        <v>126</v>
      </c>
      <c r="C149" s="8">
        <v>43627.078481287048</v>
      </c>
      <c r="D149" s="8">
        <v>1.88175</v>
      </c>
      <c r="G149" t="s">
        <v>127</v>
      </c>
      <c r="H149" s="8">
        <v>7364.6545151398359</v>
      </c>
      <c r="I149" s="8">
        <v>3.9584000000000001E-2</v>
      </c>
      <c r="J149" s="33">
        <f t="shared" si="8"/>
        <v>186051.29636064661</v>
      </c>
      <c r="K149" s="27">
        <f t="shared" si="9"/>
        <v>1.1086956521739131</v>
      </c>
    </row>
    <row r="150" spans="2:11" x14ac:dyDescent="0.3">
      <c r="B150" s="32" t="s">
        <v>127</v>
      </c>
      <c r="C150" s="8">
        <v>7364.6545151398359</v>
      </c>
      <c r="D150" s="8">
        <v>3.9584000000000001E-2</v>
      </c>
      <c r="G150" t="s">
        <v>128</v>
      </c>
      <c r="H150" s="8">
        <v>77836.396962771963</v>
      </c>
      <c r="I150" s="8">
        <v>2.8718970000000001</v>
      </c>
      <c r="J150" s="33">
        <f t="shared" si="8"/>
        <v>27102.781528297135</v>
      </c>
      <c r="K150" s="27">
        <f t="shared" si="9"/>
        <v>1.2826086956521738</v>
      </c>
    </row>
    <row r="151" spans="2:11" x14ac:dyDescent="0.3">
      <c r="B151" s="32" t="s">
        <v>128</v>
      </c>
      <c r="C151" s="8">
        <v>77836.396962771963</v>
      </c>
      <c r="D151" s="8">
        <v>2.8718970000000001</v>
      </c>
      <c r="G151" s="38" t="s">
        <v>129</v>
      </c>
      <c r="H151" s="8">
        <v>85755.006123597588</v>
      </c>
      <c r="I151" s="8">
        <v>0.66860600000000003</v>
      </c>
      <c r="J151" s="33">
        <f t="shared" si="8"/>
        <v>128259.40258328161</v>
      </c>
      <c r="K151" s="27">
        <f t="shared" si="9"/>
        <v>1.6086956521739131</v>
      </c>
    </row>
    <row r="152" spans="2:11" x14ac:dyDescent="0.3">
      <c r="B152" s="32" t="s">
        <v>129</v>
      </c>
      <c r="C152" s="8">
        <v>85755.006123597588</v>
      </c>
      <c r="D152" s="8">
        <v>0.66860600000000003</v>
      </c>
      <c r="G152" t="s">
        <v>130</v>
      </c>
      <c r="H152" s="8">
        <v>20956.999452431664</v>
      </c>
      <c r="I152" s="8">
        <v>0.55321399999999998</v>
      </c>
      <c r="J152" s="33">
        <f t="shared" si="8"/>
        <v>37882.265185681608</v>
      </c>
      <c r="K152" s="27">
        <f t="shared" si="9"/>
        <v>0.93478260869565222</v>
      </c>
    </row>
    <row r="153" spans="2:11" x14ac:dyDescent="0.3">
      <c r="B153" s="32" t="s">
        <v>130</v>
      </c>
      <c r="C153" s="8">
        <v>20956.999452431664</v>
      </c>
      <c r="D153" s="8">
        <v>0.55321399999999998</v>
      </c>
      <c r="G153" t="s">
        <v>131</v>
      </c>
      <c r="H153" s="8">
        <v>16539.436547294972</v>
      </c>
      <c r="I153" s="8">
        <v>2.486891</v>
      </c>
      <c r="J153" s="33">
        <f t="shared" si="8"/>
        <v>6650.6479565429172</v>
      </c>
      <c r="K153" s="27">
        <f t="shared" si="9"/>
        <v>0.58695652173913049</v>
      </c>
    </row>
    <row r="154" spans="2:11" x14ac:dyDescent="0.3">
      <c r="B154" s="32" t="s">
        <v>131</v>
      </c>
      <c r="C154" s="8">
        <v>16539.436547294972</v>
      </c>
      <c r="D154" s="8">
        <v>2.486891</v>
      </c>
      <c r="G154" t="s">
        <v>132</v>
      </c>
      <c r="H154" s="8">
        <v>8784.0029316866458</v>
      </c>
      <c r="I154" s="8">
        <v>3.6297000000000003E-2</v>
      </c>
      <c r="J154" s="33">
        <f t="shared" si="8"/>
        <v>242003.55213066217</v>
      </c>
      <c r="K154" s="27">
        <f t="shared" si="9"/>
        <v>1.1521739130434783</v>
      </c>
    </row>
    <row r="155" spans="2:11" x14ac:dyDescent="0.3">
      <c r="B155" s="32" t="s">
        <v>132</v>
      </c>
      <c r="C155" s="8">
        <v>8784.0029316866458</v>
      </c>
      <c r="D155" s="8">
        <v>3.6297000000000003E-2</v>
      </c>
      <c r="G155" t="s">
        <v>133</v>
      </c>
      <c r="H155" s="8">
        <v>7404.5419645077918</v>
      </c>
      <c r="I155" s="8">
        <v>0.61617699999999997</v>
      </c>
      <c r="J155" s="33">
        <f t="shared" si="8"/>
        <v>12016.907421906031</v>
      </c>
      <c r="K155" s="27">
        <f t="shared" si="9"/>
        <v>0.47826086956521741</v>
      </c>
    </row>
    <row r="156" spans="2:11" x14ac:dyDescent="0.3">
      <c r="B156" s="32" t="s">
        <v>133</v>
      </c>
      <c r="C156" s="8">
        <v>7404.5419645077918</v>
      </c>
      <c r="D156" s="8">
        <v>0.61617699999999997</v>
      </c>
      <c r="G156" s="38" t="s">
        <v>134</v>
      </c>
      <c r="H156" s="8">
        <v>1118124.7498862941</v>
      </c>
      <c r="I156" s="8">
        <v>17.879487999999998</v>
      </c>
      <c r="J156" s="33">
        <f t="shared" si="8"/>
        <v>62536.732029815073</v>
      </c>
      <c r="K156" s="27">
        <f t="shared" si="9"/>
        <v>2.5</v>
      </c>
    </row>
    <row r="157" spans="2:11" x14ac:dyDescent="0.3">
      <c r="B157" s="32" t="s">
        <v>134</v>
      </c>
      <c r="C157" s="8">
        <v>1118124.7498862941</v>
      </c>
      <c r="D157" s="8">
        <v>17.879487999999998</v>
      </c>
      <c r="G157" t="s">
        <v>135</v>
      </c>
      <c r="H157" s="8">
        <v>14761.237042205697</v>
      </c>
      <c r="I157" s="8">
        <v>1.8119799999999999</v>
      </c>
      <c r="J157" s="33">
        <f t="shared" si="8"/>
        <v>8146.4679754774879</v>
      </c>
      <c r="K157" s="27">
        <f t="shared" si="9"/>
        <v>0.56521739130434778</v>
      </c>
    </row>
    <row r="158" spans="2:11" x14ac:dyDescent="0.3">
      <c r="B158" s="32" t="s">
        <v>135</v>
      </c>
      <c r="C158" s="8">
        <v>14761.237042205697</v>
      </c>
      <c r="D158" s="8">
        <v>1.8119799999999999</v>
      </c>
      <c r="G158" s="38" t="s">
        <v>136</v>
      </c>
      <c r="H158" s="8">
        <v>485513.31650363043</v>
      </c>
      <c r="I158" s="8">
        <v>5.5195939999999997</v>
      </c>
      <c r="J158" s="33">
        <f t="shared" si="8"/>
        <v>87961.780613507159</v>
      </c>
      <c r="K158" s="27">
        <f t="shared" si="9"/>
        <v>2.1086956521739131</v>
      </c>
    </row>
    <row r="159" spans="2:11" x14ac:dyDescent="0.3">
      <c r="B159" s="32" t="s">
        <v>136</v>
      </c>
      <c r="C159" s="8">
        <v>485513.31650363043</v>
      </c>
      <c r="D159" s="8">
        <v>5.5195939999999997</v>
      </c>
      <c r="G159" s="38" t="s">
        <v>137</v>
      </c>
      <c r="H159" s="8">
        <v>811229.10068756633</v>
      </c>
      <c r="I159" s="8">
        <v>36.685848999999997</v>
      </c>
      <c r="J159" s="33">
        <f t="shared" si="8"/>
        <v>22112.861574705996</v>
      </c>
      <c r="K159" s="27">
        <f t="shared" si="9"/>
        <v>2.0217391304347827</v>
      </c>
    </row>
    <row r="160" spans="2:11" x14ac:dyDescent="0.3">
      <c r="B160" s="32" t="s">
        <v>137</v>
      </c>
      <c r="C160" s="8">
        <v>811229.10068756633</v>
      </c>
      <c r="D160" s="8">
        <v>36.685848999999997</v>
      </c>
      <c r="G160" s="38" t="s">
        <v>138</v>
      </c>
      <c r="H160" s="8">
        <v>287080.01357449719</v>
      </c>
      <c r="I160" s="8">
        <v>10.525347</v>
      </c>
      <c r="J160" s="33">
        <f t="shared" si="8"/>
        <v>27275.111554469149</v>
      </c>
      <c r="K160" s="27">
        <f t="shared" si="9"/>
        <v>1.826086956521739</v>
      </c>
    </row>
    <row r="161" spans="2:11" x14ac:dyDescent="0.3">
      <c r="B161" s="32" t="s">
        <v>138</v>
      </c>
      <c r="C161" s="8">
        <v>287080.01357449719</v>
      </c>
      <c r="D161" s="8">
        <v>10.525347</v>
      </c>
      <c r="G161" s="38" t="s">
        <v>139</v>
      </c>
      <c r="H161" s="8">
        <v>351002.57962967013</v>
      </c>
      <c r="I161" s="8">
        <v>19.056115999999999</v>
      </c>
      <c r="J161" s="33">
        <f t="shared" si="8"/>
        <v>18419.418712064416</v>
      </c>
      <c r="K161" s="27">
        <f t="shared" si="9"/>
        <v>1.8043478260869565</v>
      </c>
    </row>
    <row r="162" spans="2:11" x14ac:dyDescent="0.3">
      <c r="B162" s="32" t="s">
        <v>139</v>
      </c>
      <c r="C162" s="8">
        <v>351002.57962967013</v>
      </c>
      <c r="D162" s="8">
        <v>19.056115999999999</v>
      </c>
      <c r="G162" s="38" t="s">
        <v>140</v>
      </c>
      <c r="H162" s="8">
        <v>2021421.4760354171</v>
      </c>
      <c r="I162" s="8">
        <v>143.82613000000001</v>
      </c>
      <c r="J162" s="33">
        <f t="shared" si="8"/>
        <v>14054.619115701833</v>
      </c>
      <c r="K162" s="27">
        <f t="shared" si="9"/>
        <v>2.1739130434782608</v>
      </c>
    </row>
    <row r="163" spans="2:11" x14ac:dyDescent="0.3">
      <c r="B163" s="32" t="s">
        <v>140</v>
      </c>
      <c r="C163" s="8">
        <v>2021421.4760354171</v>
      </c>
      <c r="D163" s="8">
        <v>143.82613000000001</v>
      </c>
      <c r="G163" t="s">
        <v>141</v>
      </c>
      <c r="H163" s="8">
        <v>0</v>
      </c>
      <c r="I163" s="8">
        <v>3.3641999999999998E-2</v>
      </c>
      <c r="J163" s="33">
        <f t="shared" si="8"/>
        <v>0</v>
      </c>
      <c r="K163" s="27">
        <f t="shared" si="9"/>
        <v>6.5217391304347824E-2</v>
      </c>
    </row>
    <row r="164" spans="2:11" x14ac:dyDescent="0.3">
      <c r="B164" s="32" t="s">
        <v>141</v>
      </c>
      <c r="C164" s="8">
        <v>0</v>
      </c>
      <c r="D164" s="8">
        <v>3.3641999999999998E-2</v>
      </c>
      <c r="G164" t="s">
        <v>142</v>
      </c>
      <c r="H164" s="8">
        <v>75187.125426737548</v>
      </c>
      <c r="I164" s="8">
        <v>6.6180260000000004</v>
      </c>
      <c r="J164" s="33">
        <f t="shared" si="8"/>
        <v>11360.959510696624</v>
      </c>
      <c r="K164" s="27">
        <f t="shared" si="9"/>
        <v>1.2173913043478262</v>
      </c>
    </row>
    <row r="165" spans="2:11" x14ac:dyDescent="0.3">
      <c r="B165" s="32" t="s">
        <v>142</v>
      </c>
      <c r="C165" s="8">
        <v>75187.125426737548</v>
      </c>
      <c r="D165" s="8">
        <v>6.6180260000000004</v>
      </c>
      <c r="G165" t="s">
        <v>143</v>
      </c>
      <c r="H165" s="8">
        <v>132793.62228307096</v>
      </c>
      <c r="I165" s="8">
        <v>5.4267399999999997</v>
      </c>
      <c r="J165" s="33">
        <f t="shared" si="8"/>
        <v>24470.23853788296</v>
      </c>
      <c r="K165" s="27">
        <f t="shared" si="9"/>
        <v>1.4347826086956521</v>
      </c>
    </row>
    <row r="166" spans="2:11" x14ac:dyDescent="0.3">
      <c r="B166" s="32" t="s">
        <v>143</v>
      </c>
      <c r="C166" s="8">
        <v>132793.62228307096</v>
      </c>
      <c r="D166" s="8">
        <v>5.4267399999999997</v>
      </c>
      <c r="G166" t="s">
        <v>144</v>
      </c>
      <c r="H166" s="8">
        <v>68216.781410522774</v>
      </c>
      <c r="I166" s="8">
        <v>2.1209370000000001</v>
      </c>
      <c r="J166" s="33">
        <f t="shared" si="8"/>
        <v>32163.511415248435</v>
      </c>
      <c r="K166" s="27">
        <f t="shared" si="9"/>
        <v>1.2391304347826086</v>
      </c>
    </row>
    <row r="167" spans="2:11" x14ac:dyDescent="0.3">
      <c r="B167" s="32" t="s">
        <v>144</v>
      </c>
      <c r="C167" s="8">
        <v>68216.781410522774</v>
      </c>
      <c r="D167" s="8">
        <v>2.1209370000000001</v>
      </c>
      <c r="G167" s="38" t="s">
        <v>145</v>
      </c>
      <c r="H167" s="8">
        <v>1580694.7125157141</v>
      </c>
      <c r="I167" s="8">
        <v>48.373336000000002</v>
      </c>
      <c r="J167" s="33">
        <f t="shared" si="8"/>
        <v>32676.983710937653</v>
      </c>
      <c r="K167" s="27">
        <f t="shared" si="9"/>
        <v>2.3695652173913042</v>
      </c>
    </row>
    <row r="168" spans="2:11" x14ac:dyDescent="0.3">
      <c r="B168" s="32" t="s">
        <v>145</v>
      </c>
      <c r="C168" s="8">
        <v>1580694.7125157141</v>
      </c>
      <c r="D168" s="8">
        <v>48.373336000000002</v>
      </c>
      <c r="G168" s="38" t="s">
        <v>146</v>
      </c>
      <c r="H168" s="8">
        <v>593267.70103340817</v>
      </c>
      <c r="I168" s="8">
        <v>10.536632000000001</v>
      </c>
      <c r="J168" s="33">
        <f t="shared" si="8"/>
        <v>56305.250200767012</v>
      </c>
      <c r="K168" s="27">
        <f t="shared" si="9"/>
        <v>2.3043478260869565</v>
      </c>
    </row>
    <row r="169" spans="2:11" x14ac:dyDescent="0.3">
      <c r="B169" s="32" t="s">
        <v>146</v>
      </c>
      <c r="C169" s="8">
        <v>593267.70103340817</v>
      </c>
      <c r="D169" s="8">
        <v>10.536632000000001</v>
      </c>
      <c r="G169" s="38" t="s">
        <v>147</v>
      </c>
      <c r="H169" s="8">
        <v>884940.40223040886</v>
      </c>
      <c r="I169" s="8">
        <v>8.8498520000000003</v>
      </c>
      <c r="J169" s="33">
        <f t="shared" si="8"/>
        <v>99994.938020478628</v>
      </c>
      <c r="K169" s="27">
        <f t="shared" si="9"/>
        <v>2.3695652173913042</v>
      </c>
    </row>
    <row r="170" spans="2:11" x14ac:dyDescent="0.3">
      <c r="B170" s="32" t="s">
        <v>147</v>
      </c>
      <c r="C170" s="8">
        <v>884940.40223040886</v>
      </c>
      <c r="D170" s="8">
        <v>8.8498520000000003</v>
      </c>
      <c r="G170" s="9" t="s">
        <v>148</v>
      </c>
      <c r="H170" s="8">
        <v>178757.02138680895</v>
      </c>
      <c r="I170" s="8">
        <v>37</v>
      </c>
      <c r="J170" s="33">
        <f t="shared" si="8"/>
        <v>4831.2708482921335</v>
      </c>
      <c r="K170" s="27">
        <f t="shared" si="9"/>
        <v>1.4565217391304348</v>
      </c>
    </row>
    <row r="171" spans="2:11" x14ac:dyDescent="0.3">
      <c r="B171" s="32" t="s">
        <v>148</v>
      </c>
      <c r="C171" s="8">
        <v>178757.02138680895</v>
      </c>
      <c r="D171" s="8">
        <v>37</v>
      </c>
      <c r="G171" s="38" t="s">
        <v>149</v>
      </c>
      <c r="H171" s="8">
        <v>3340032.3806680357</v>
      </c>
      <c r="I171" s="8">
        <v>68.349999999999994</v>
      </c>
      <c r="J171" s="33">
        <f t="shared" si="8"/>
        <v>48866.603960029788</v>
      </c>
      <c r="K171" s="27">
        <f t="shared" si="9"/>
        <v>2.6304347826086958</v>
      </c>
    </row>
    <row r="172" spans="2:11" x14ac:dyDescent="0.3">
      <c r="B172" s="32" t="s">
        <v>149</v>
      </c>
      <c r="C172" s="8">
        <v>3340032.3806680357</v>
      </c>
      <c r="D172" s="8">
        <v>68.349999999999994</v>
      </c>
      <c r="G172" t="s">
        <v>653</v>
      </c>
      <c r="H172" s="8">
        <v>25587705.584125184</v>
      </c>
      <c r="I172" s="8">
        <v>745.79059500000005</v>
      </c>
      <c r="J172" s="33">
        <f t="shared" si="8"/>
        <v>34309.504243781972</v>
      </c>
      <c r="K172" s="27"/>
    </row>
    <row r="173" spans="2:11" x14ac:dyDescent="0.3">
      <c r="B173" s="29" t="s">
        <v>653</v>
      </c>
      <c r="C173" s="8">
        <v>25587705.584125184</v>
      </c>
      <c r="D173" s="8">
        <v>745.79059500000005</v>
      </c>
    </row>
    <row r="175" spans="2:11" x14ac:dyDescent="0.3">
      <c r="B175" s="28" t="s">
        <v>652</v>
      </c>
      <c r="C175" s="18" t="s">
        <v>655</v>
      </c>
      <c r="D175" s="18" t="s">
        <v>654</v>
      </c>
      <c r="G175" s="4" t="s">
        <v>667</v>
      </c>
      <c r="H175" s="4" t="s">
        <v>657</v>
      </c>
      <c r="I175" s="4" t="s">
        <v>658</v>
      </c>
      <c r="J175" s="4" t="s">
        <v>656</v>
      </c>
      <c r="K175" s="36" t="s">
        <v>662</v>
      </c>
    </row>
    <row r="176" spans="2:11" x14ac:dyDescent="0.3">
      <c r="B176" s="29" t="s">
        <v>106</v>
      </c>
      <c r="C176" s="8">
        <v>37810571.402724706</v>
      </c>
      <c r="D176" s="8">
        <v>4726.906524</v>
      </c>
      <c r="G176" t="s">
        <v>58</v>
      </c>
      <c r="H176" s="8">
        <v>14502.158192090395</v>
      </c>
      <c r="I176" s="8">
        <v>42.239854000000001</v>
      </c>
      <c r="J176" s="33">
        <f>H176/I176</f>
        <v>343.32879540943475</v>
      </c>
      <c r="K176" s="27">
        <f>(RANK(H176,$H$176:$H$223,-1)+RANK(I176,$I$176:$I$223,-1)+RANK(J176,$J$176:$J$223,-1))/COUNTA($G$176:$G$223)</f>
        <v>0.97916666666666663</v>
      </c>
    </row>
    <row r="177" spans="2:11" x14ac:dyDescent="0.3">
      <c r="B177" s="32" t="s">
        <v>58</v>
      </c>
      <c r="C177" s="8">
        <v>14502.158192090395</v>
      </c>
      <c r="D177" s="8">
        <v>42.239854000000001</v>
      </c>
      <c r="G177" t="s">
        <v>59</v>
      </c>
      <c r="H177" s="8">
        <v>24212.134631064004</v>
      </c>
      <c r="I177" s="8">
        <v>2.7779699999999998</v>
      </c>
      <c r="J177" s="33">
        <f t="shared" ref="J177:J224" si="10">H177/I177</f>
        <v>8715.7653362217752</v>
      </c>
      <c r="K177" s="27">
        <f t="shared" ref="K177:K224" si="11">(RANK(H177,$H$176:$H$223,-1)+RANK(I177,$I$176:$I$223,-1)+RANK(J177,$J$176:$J$223,-1))/COUNTA($G$176:$G$223)</f>
        <v>1.0625</v>
      </c>
    </row>
    <row r="178" spans="2:11" x14ac:dyDescent="0.3">
      <c r="B178" s="32" t="s">
        <v>59</v>
      </c>
      <c r="C178" s="8">
        <v>24212.134631064004</v>
      </c>
      <c r="D178" s="8">
        <v>2.7779699999999998</v>
      </c>
      <c r="G178" t="s">
        <v>60</v>
      </c>
      <c r="H178" s="8">
        <v>72356.176470588238</v>
      </c>
      <c r="I178" s="8">
        <v>10.112555</v>
      </c>
      <c r="J178" s="33">
        <f t="shared" si="10"/>
        <v>7155.0836035589655</v>
      </c>
      <c r="K178" s="27">
        <f t="shared" si="11"/>
        <v>1.4375</v>
      </c>
    </row>
    <row r="179" spans="2:11" x14ac:dyDescent="0.3">
      <c r="B179" s="32" t="s">
        <v>60</v>
      </c>
      <c r="C179" s="8">
        <v>72356.176470588238</v>
      </c>
      <c r="D179" s="8">
        <v>10.112555</v>
      </c>
      <c r="G179" t="s">
        <v>61</v>
      </c>
      <c r="H179" s="8">
        <v>43205</v>
      </c>
      <c r="I179" s="8">
        <v>1.485509</v>
      </c>
      <c r="J179" s="33">
        <f t="shared" si="10"/>
        <v>29084.307129744753</v>
      </c>
      <c r="K179" s="27">
        <f t="shared" si="11"/>
        <v>1.3333333333333333</v>
      </c>
    </row>
    <row r="180" spans="2:11" x14ac:dyDescent="0.3">
      <c r="B180" s="32" t="s">
        <v>61</v>
      </c>
      <c r="C180" s="8">
        <v>43205</v>
      </c>
      <c r="D180" s="8">
        <v>1.485509</v>
      </c>
      <c r="G180" s="38" t="s">
        <v>62</v>
      </c>
      <c r="H180" s="8">
        <v>437415.33104099432</v>
      </c>
      <c r="I180" s="8">
        <v>172.954319</v>
      </c>
      <c r="J180" s="33">
        <f t="shared" si="10"/>
        <v>2529.0801268801752</v>
      </c>
      <c r="K180" s="27">
        <f t="shared" si="11"/>
        <v>1.9791666666666667</v>
      </c>
    </row>
    <row r="181" spans="2:11" x14ac:dyDescent="0.3">
      <c r="B181" s="32" t="s">
        <v>62</v>
      </c>
      <c r="C181" s="8">
        <v>437415.33104099432</v>
      </c>
      <c r="D181" s="8">
        <v>172.954319</v>
      </c>
      <c r="G181" t="s">
        <v>63</v>
      </c>
      <c r="H181" s="8">
        <v>2898.2277132231538</v>
      </c>
      <c r="I181" s="8">
        <v>0.78742400000000001</v>
      </c>
      <c r="J181" s="33">
        <f t="shared" si="10"/>
        <v>3680.6443710417179</v>
      </c>
      <c r="K181" s="27">
        <f t="shared" si="11"/>
        <v>0.5</v>
      </c>
    </row>
    <row r="182" spans="2:11" x14ac:dyDescent="0.3">
      <c r="B182" s="32" t="s">
        <v>63</v>
      </c>
      <c r="C182" s="8">
        <v>2898.2277132231538</v>
      </c>
      <c r="D182" s="8">
        <v>0.78742400000000001</v>
      </c>
      <c r="G182" t="s">
        <v>64</v>
      </c>
      <c r="H182" s="8">
        <v>15128.292953509841</v>
      </c>
      <c r="I182" s="8">
        <v>0.45252399999999998</v>
      </c>
      <c r="J182" s="33">
        <f t="shared" si="10"/>
        <v>33430.918478378699</v>
      </c>
      <c r="K182" s="27">
        <f t="shared" si="11"/>
        <v>1.1041666666666667</v>
      </c>
    </row>
    <row r="183" spans="2:11" x14ac:dyDescent="0.3">
      <c r="B183" s="32" t="s">
        <v>64</v>
      </c>
      <c r="C183" s="8">
        <v>15128.292953509841</v>
      </c>
      <c r="D183" s="8">
        <v>0.45252399999999998</v>
      </c>
      <c r="G183" t="s">
        <v>65</v>
      </c>
      <c r="H183" s="8">
        <v>31772.759998857127</v>
      </c>
      <c r="I183" s="8">
        <v>16.944825999999999</v>
      </c>
      <c r="J183" s="33">
        <f t="shared" si="10"/>
        <v>1875.0714819294769</v>
      </c>
      <c r="K183" s="27">
        <f t="shared" si="11"/>
        <v>1.0208333333333333</v>
      </c>
    </row>
    <row r="184" spans="2:11" x14ac:dyDescent="0.3">
      <c r="B184" s="32" t="s">
        <v>65</v>
      </c>
      <c r="C184" s="8">
        <v>31772.759998857127</v>
      </c>
      <c r="D184" s="8">
        <v>16.944825999999999</v>
      </c>
      <c r="G184" s="38" t="s">
        <v>66</v>
      </c>
      <c r="H184" s="8">
        <v>17794781.986104459</v>
      </c>
      <c r="I184" s="8">
        <v>1410.71</v>
      </c>
      <c r="J184" s="33">
        <f t="shared" si="10"/>
        <v>12614.060994892259</v>
      </c>
      <c r="K184" s="27">
        <f t="shared" si="11"/>
        <v>2.6458333333333335</v>
      </c>
    </row>
    <row r="185" spans="2:11" x14ac:dyDescent="0.3">
      <c r="B185" s="32" t="s">
        <v>66</v>
      </c>
      <c r="C185" s="8">
        <v>17794781.986104459</v>
      </c>
      <c r="D185" s="8">
        <v>1410.71</v>
      </c>
      <c r="G185" t="s">
        <v>67</v>
      </c>
      <c r="H185" s="8">
        <v>32229.622669195112</v>
      </c>
      <c r="I185" s="8">
        <v>1.260138</v>
      </c>
      <c r="J185" s="33">
        <f t="shared" si="10"/>
        <v>25576.264400561773</v>
      </c>
      <c r="K185" s="27">
        <f t="shared" si="11"/>
        <v>1.2083333333333333</v>
      </c>
    </row>
    <row r="186" spans="2:11" x14ac:dyDescent="0.3">
      <c r="B186" s="32" t="s">
        <v>67</v>
      </c>
      <c r="C186" s="8">
        <v>32229.622669195112</v>
      </c>
      <c r="D186" s="8">
        <v>1.260138</v>
      </c>
      <c r="G186" t="s">
        <v>68</v>
      </c>
      <c r="H186" s="8">
        <v>30535.530479022662</v>
      </c>
      <c r="I186" s="8">
        <v>3.7603650000000002</v>
      </c>
      <c r="J186" s="33">
        <f t="shared" si="10"/>
        <v>8120.3634431824203</v>
      </c>
      <c r="K186" s="27">
        <f t="shared" si="11"/>
        <v>1.1041666666666667</v>
      </c>
    </row>
    <row r="187" spans="2:11" x14ac:dyDescent="0.3">
      <c r="B187" s="32" t="s">
        <v>68</v>
      </c>
      <c r="C187" s="8">
        <v>30535.530479022662</v>
      </c>
      <c r="D187" s="8">
        <v>3.7603650000000002</v>
      </c>
      <c r="G187" s="38" t="s">
        <v>69</v>
      </c>
      <c r="H187" s="8">
        <v>3549918.9187775319</v>
      </c>
      <c r="I187" s="8">
        <v>1428.627663</v>
      </c>
      <c r="J187" s="33">
        <f t="shared" si="10"/>
        <v>2484.8454294403032</v>
      </c>
      <c r="K187" s="27">
        <f t="shared" si="11"/>
        <v>2.2291666666666665</v>
      </c>
    </row>
    <row r="188" spans="2:11" x14ac:dyDescent="0.3">
      <c r="B188" s="32" t="s">
        <v>69</v>
      </c>
      <c r="C188" s="8">
        <v>3549918.9187775319</v>
      </c>
      <c r="D188" s="8">
        <v>1428.627663</v>
      </c>
      <c r="G188" s="38" t="s">
        <v>70</v>
      </c>
      <c r="H188" s="8">
        <v>1371171.152331155</v>
      </c>
      <c r="I188" s="8">
        <v>277.53412200000002</v>
      </c>
      <c r="J188" s="33">
        <f t="shared" si="10"/>
        <v>4940.5498050115611</v>
      </c>
      <c r="K188" s="27">
        <f t="shared" si="11"/>
        <v>2.3541666666666665</v>
      </c>
    </row>
    <row r="189" spans="2:11" x14ac:dyDescent="0.3">
      <c r="B189" s="32" t="s">
        <v>70</v>
      </c>
      <c r="C189" s="8">
        <v>1371171.152331155</v>
      </c>
      <c r="D189" s="8">
        <v>277.53412200000002</v>
      </c>
      <c r="G189" s="38" t="s">
        <v>71</v>
      </c>
      <c r="H189" s="8">
        <v>401504.51471871819</v>
      </c>
      <c r="I189" s="8">
        <v>89.172766999999993</v>
      </c>
      <c r="J189" s="33">
        <f t="shared" si="10"/>
        <v>4502.5463291805017</v>
      </c>
      <c r="K189" s="27">
        <f t="shared" si="11"/>
        <v>1.9791666666666667</v>
      </c>
    </row>
    <row r="190" spans="2:11" x14ac:dyDescent="0.3">
      <c r="B190" s="32" t="s">
        <v>71</v>
      </c>
      <c r="C190" s="8">
        <v>401504.51471871819</v>
      </c>
      <c r="D190" s="8">
        <v>89.172766999999993</v>
      </c>
      <c r="G190" s="9" t="s">
        <v>72</v>
      </c>
      <c r="H190" s="8">
        <v>250842.78213946417</v>
      </c>
      <c r="I190" s="8">
        <v>45.504559999999998</v>
      </c>
      <c r="J190" s="33">
        <f t="shared" si="10"/>
        <v>5512.4757197842191</v>
      </c>
      <c r="K190" s="27">
        <f t="shared" si="11"/>
        <v>1.8333333333333333</v>
      </c>
    </row>
    <row r="191" spans="2:11" x14ac:dyDescent="0.3">
      <c r="B191" s="32" t="s">
        <v>72</v>
      </c>
      <c r="C191" s="8">
        <v>250842.78213946417</v>
      </c>
      <c r="D191" s="8">
        <v>45.504559999999998</v>
      </c>
      <c r="G191" s="38" t="s">
        <v>73</v>
      </c>
      <c r="H191" s="8">
        <v>509901.49570210325</v>
      </c>
      <c r="I191" s="8">
        <v>9.7567000000000004</v>
      </c>
      <c r="J191" s="33">
        <f t="shared" si="10"/>
        <v>52261.676150963256</v>
      </c>
      <c r="K191" s="27">
        <f t="shared" si="11"/>
        <v>2.1458333333333335</v>
      </c>
    </row>
    <row r="192" spans="2:11" x14ac:dyDescent="0.3">
      <c r="B192" s="32" t="s">
        <v>73</v>
      </c>
      <c r="C192" s="8">
        <v>509901.49570210325</v>
      </c>
      <c r="D192" s="8">
        <v>9.7567000000000004</v>
      </c>
      <c r="G192" s="38" t="s">
        <v>74</v>
      </c>
      <c r="H192" s="8">
        <v>4212945.1597814029</v>
      </c>
      <c r="I192" s="8">
        <v>124.51665</v>
      </c>
      <c r="J192" s="33">
        <f t="shared" si="10"/>
        <v>33834.392105645333</v>
      </c>
      <c r="K192" s="27">
        <f t="shared" si="11"/>
        <v>2.7708333333333335</v>
      </c>
    </row>
    <row r="193" spans="2:11" x14ac:dyDescent="0.3">
      <c r="B193" s="32" t="s">
        <v>74</v>
      </c>
      <c r="C193" s="8">
        <v>4212945.1597814029</v>
      </c>
      <c r="D193" s="8">
        <v>124.51665</v>
      </c>
      <c r="G193" t="s">
        <v>75</v>
      </c>
      <c r="H193" s="8">
        <v>50813.642348674643</v>
      </c>
      <c r="I193" s="8">
        <v>11.337052</v>
      </c>
      <c r="J193" s="33">
        <f t="shared" si="10"/>
        <v>4482.0860263033674</v>
      </c>
      <c r="K193" s="27">
        <f t="shared" si="11"/>
        <v>1.3125</v>
      </c>
    </row>
    <row r="194" spans="2:11" x14ac:dyDescent="0.3">
      <c r="B194" s="32" t="s">
        <v>75</v>
      </c>
      <c r="C194" s="8">
        <v>50813.642348674643</v>
      </c>
      <c r="D194" s="8">
        <v>11.337052</v>
      </c>
      <c r="G194" s="9" t="s">
        <v>76</v>
      </c>
      <c r="H194" s="8">
        <v>261421.12108557209</v>
      </c>
      <c r="I194" s="8">
        <v>19.900176999999999</v>
      </c>
      <c r="J194" s="33">
        <f t="shared" si="10"/>
        <v>13136.622909714426</v>
      </c>
      <c r="K194" s="27">
        <f t="shared" si="11"/>
        <v>1.8541666666666667</v>
      </c>
    </row>
    <row r="195" spans="2:11" x14ac:dyDescent="0.3">
      <c r="B195" s="32" t="s">
        <v>76</v>
      </c>
      <c r="C195" s="8">
        <v>261421.12108557209</v>
      </c>
      <c r="D195" s="8">
        <v>19.900176999999999</v>
      </c>
      <c r="G195" s="9" t="s">
        <v>77</v>
      </c>
      <c r="H195" s="8">
        <v>161772.22195094163</v>
      </c>
      <c r="I195" s="8">
        <v>4.3101079999999996</v>
      </c>
      <c r="J195" s="33">
        <f t="shared" si="10"/>
        <v>37533.217717732747</v>
      </c>
      <c r="K195" s="27">
        <f t="shared" si="11"/>
        <v>1.7083333333333333</v>
      </c>
    </row>
    <row r="196" spans="2:11" x14ac:dyDescent="0.3">
      <c r="B196" s="32" t="s">
        <v>77</v>
      </c>
      <c r="C196" s="8">
        <v>161772.22195094163</v>
      </c>
      <c r="D196" s="8">
        <v>4.3101079999999996</v>
      </c>
      <c r="G196" t="s">
        <v>78</v>
      </c>
      <c r="H196" s="8">
        <v>13987.627908838138</v>
      </c>
      <c r="I196" s="8">
        <v>7.1007999999999996</v>
      </c>
      <c r="J196" s="33">
        <f t="shared" si="10"/>
        <v>1969.8664810779262</v>
      </c>
      <c r="K196" s="27">
        <f t="shared" si="11"/>
        <v>0.72916666666666663</v>
      </c>
    </row>
    <row r="197" spans="2:11" x14ac:dyDescent="0.3">
      <c r="B197" s="32" t="s">
        <v>78</v>
      </c>
      <c r="C197" s="8">
        <v>13987.627908838138</v>
      </c>
      <c r="D197" s="8">
        <v>7.1007999999999996</v>
      </c>
      <c r="G197" t="s">
        <v>79</v>
      </c>
      <c r="H197" s="8">
        <v>15843.155731255179</v>
      </c>
      <c r="I197" s="8">
        <v>7.6337789999999996</v>
      </c>
      <c r="J197" s="33">
        <f t="shared" si="10"/>
        <v>2075.4014140644076</v>
      </c>
      <c r="K197" s="27">
        <f t="shared" si="11"/>
        <v>0.83333333333333337</v>
      </c>
    </row>
    <row r="198" spans="2:11" x14ac:dyDescent="0.3">
      <c r="B198" s="32" t="s">
        <v>79</v>
      </c>
      <c r="C198" s="8">
        <v>15843.155731255179</v>
      </c>
      <c r="D198" s="8">
        <v>7.6337789999999996</v>
      </c>
      <c r="G198" t="s">
        <v>80</v>
      </c>
      <c r="H198" s="8">
        <v>20992.421948808085</v>
      </c>
      <c r="I198" s="8">
        <v>5.3539300000000001</v>
      </c>
      <c r="J198" s="33">
        <f t="shared" si="10"/>
        <v>3920.9369470292077</v>
      </c>
      <c r="K198" s="27">
        <f t="shared" si="11"/>
        <v>0.9375</v>
      </c>
    </row>
    <row r="199" spans="2:11" x14ac:dyDescent="0.3">
      <c r="B199" s="32" t="s">
        <v>80</v>
      </c>
      <c r="C199" s="8">
        <v>20992.421948808085</v>
      </c>
      <c r="D199" s="8">
        <v>5.3539300000000001</v>
      </c>
      <c r="G199" s="38" t="s">
        <v>81</v>
      </c>
      <c r="H199" s="8">
        <v>399648.82854650426</v>
      </c>
      <c r="I199" s="8">
        <v>34.308525000000003</v>
      </c>
      <c r="J199" s="33">
        <f t="shared" si="10"/>
        <v>11648.674157414353</v>
      </c>
      <c r="K199" s="27">
        <f t="shared" si="11"/>
        <v>1.9375</v>
      </c>
    </row>
    <row r="200" spans="2:11" x14ac:dyDescent="0.3">
      <c r="B200" s="32" t="s">
        <v>81</v>
      </c>
      <c r="C200" s="8">
        <v>399648.82854650426</v>
      </c>
      <c r="D200" s="8">
        <v>34.308525000000003</v>
      </c>
      <c r="G200" t="s">
        <v>82</v>
      </c>
      <c r="H200" s="8">
        <v>6600</v>
      </c>
      <c r="I200" s="8">
        <v>0.52102099999999996</v>
      </c>
      <c r="J200" s="33">
        <f t="shared" si="10"/>
        <v>12667.435669579538</v>
      </c>
      <c r="K200" s="27">
        <f t="shared" si="11"/>
        <v>0.85416666666666663</v>
      </c>
    </row>
    <row r="201" spans="2:11" x14ac:dyDescent="0.3">
      <c r="B201" s="32" t="s">
        <v>82</v>
      </c>
      <c r="C201" s="8">
        <v>6600</v>
      </c>
      <c r="D201" s="8">
        <v>0.52102099999999996</v>
      </c>
      <c r="G201" t="s">
        <v>83</v>
      </c>
      <c r="H201" s="8">
        <v>19872.180369627498</v>
      </c>
      <c r="I201" s="8">
        <v>3.4471569999999998</v>
      </c>
      <c r="J201" s="33">
        <f t="shared" si="10"/>
        <v>5764.8028127606312</v>
      </c>
      <c r="K201" s="27">
        <f t="shared" si="11"/>
        <v>0.95833333333333337</v>
      </c>
    </row>
    <row r="202" spans="2:11" x14ac:dyDescent="0.3">
      <c r="B202" s="32" t="s">
        <v>83</v>
      </c>
      <c r="C202" s="8">
        <v>19872.180369627498</v>
      </c>
      <c r="D202" s="8">
        <v>3.4471569999999998</v>
      </c>
      <c r="G202" t="s">
        <v>84</v>
      </c>
      <c r="H202" s="8">
        <v>64815.031669095246</v>
      </c>
      <c r="I202" s="8">
        <v>54.577997000000003</v>
      </c>
      <c r="J202" s="33">
        <f t="shared" si="10"/>
        <v>1187.5670642346081</v>
      </c>
      <c r="K202" s="27">
        <f t="shared" si="11"/>
        <v>1.3333333333333333</v>
      </c>
    </row>
    <row r="203" spans="2:11" x14ac:dyDescent="0.3">
      <c r="B203" s="32" t="s">
        <v>84</v>
      </c>
      <c r="C203" s="8">
        <v>64815.031669095246</v>
      </c>
      <c r="D203" s="8">
        <v>54.577997000000003</v>
      </c>
      <c r="G203" t="s">
        <v>85</v>
      </c>
      <c r="H203" s="8">
        <v>40908.073366845521</v>
      </c>
      <c r="I203" s="8">
        <v>30.89659</v>
      </c>
      <c r="J203" s="33">
        <f t="shared" si="10"/>
        <v>1324.0319843337249</v>
      </c>
      <c r="K203" s="27">
        <f t="shared" si="11"/>
        <v>1.125</v>
      </c>
    </row>
    <row r="204" spans="2:11" x14ac:dyDescent="0.3">
      <c r="B204" s="32" t="s">
        <v>85</v>
      </c>
      <c r="C204" s="8">
        <v>40908.073366845521</v>
      </c>
      <c r="D204" s="8">
        <v>30.89659</v>
      </c>
      <c r="G204" t="s">
        <v>86</v>
      </c>
      <c r="H204" s="8">
        <v>0</v>
      </c>
      <c r="I204" s="8">
        <v>26.160820999999999</v>
      </c>
      <c r="J204" s="33">
        <f t="shared" si="10"/>
        <v>0</v>
      </c>
      <c r="K204" s="27">
        <f t="shared" si="11"/>
        <v>0.625</v>
      </c>
    </row>
    <row r="205" spans="2:11" x14ac:dyDescent="0.3">
      <c r="B205" s="32" t="s">
        <v>86</v>
      </c>
      <c r="C205" s="8">
        <v>0</v>
      </c>
      <c r="D205" s="8">
        <v>26.160820999999999</v>
      </c>
      <c r="G205" t="s">
        <v>87</v>
      </c>
      <c r="H205" s="8">
        <v>108192.45773732119</v>
      </c>
      <c r="I205" s="8">
        <v>4.6443839999999996</v>
      </c>
      <c r="J205" s="33">
        <f t="shared" si="10"/>
        <v>23295.329959219824</v>
      </c>
      <c r="K205" s="27">
        <f t="shared" si="11"/>
        <v>1.5416666666666667</v>
      </c>
    </row>
    <row r="206" spans="2:11" x14ac:dyDescent="0.3">
      <c r="B206" s="32" t="s">
        <v>87</v>
      </c>
      <c r="C206" s="8">
        <v>108192.45773732119</v>
      </c>
      <c r="D206" s="8">
        <v>4.6443839999999996</v>
      </c>
      <c r="G206" s="38" t="s">
        <v>88</v>
      </c>
      <c r="H206" s="8">
        <v>338368.45531787578</v>
      </c>
      <c r="I206" s="8">
        <v>240.485658</v>
      </c>
      <c r="J206" s="33">
        <f t="shared" si="10"/>
        <v>1407.0213505949523</v>
      </c>
      <c r="K206" s="27">
        <f t="shared" si="11"/>
        <v>1.75</v>
      </c>
    </row>
    <row r="207" spans="2:11" x14ac:dyDescent="0.3">
      <c r="B207" s="32" t="s">
        <v>88</v>
      </c>
      <c r="C207" s="8">
        <v>338368.45531787578</v>
      </c>
      <c r="D207" s="8">
        <v>240.485658</v>
      </c>
      <c r="G207" s="38" t="s">
        <v>89</v>
      </c>
      <c r="H207" s="8">
        <v>437146.37272994244</v>
      </c>
      <c r="I207" s="8">
        <v>117.337368</v>
      </c>
      <c r="J207" s="33">
        <f t="shared" si="10"/>
        <v>3725.5512048808055</v>
      </c>
      <c r="K207" s="27">
        <f t="shared" si="11"/>
        <v>1.9583333333333333</v>
      </c>
    </row>
    <row r="208" spans="2:11" x14ac:dyDescent="0.3">
      <c r="B208" s="32" t="s">
        <v>89</v>
      </c>
      <c r="C208" s="8">
        <v>437146.37272994244</v>
      </c>
      <c r="D208" s="8">
        <v>117.337368</v>
      </c>
      <c r="G208" s="38" t="s">
        <v>90</v>
      </c>
      <c r="H208" s="8">
        <v>235770.4037349</v>
      </c>
      <c r="I208" s="8">
        <v>2.7163909999999998</v>
      </c>
      <c r="J208" s="33">
        <f t="shared" si="10"/>
        <v>86795.459024455617</v>
      </c>
      <c r="K208" s="27">
        <f t="shared" si="11"/>
        <v>1.7291666666666667</v>
      </c>
    </row>
    <row r="209" spans="2:11" x14ac:dyDescent="0.3">
      <c r="B209" s="32" t="s">
        <v>90</v>
      </c>
      <c r="C209" s="8">
        <v>235770.4037349</v>
      </c>
      <c r="D209" s="8">
        <v>2.7163909999999998</v>
      </c>
      <c r="G209" s="38" t="s">
        <v>91</v>
      </c>
      <c r="H209" s="8">
        <v>1067582.9333333333</v>
      </c>
      <c r="I209" s="8">
        <v>36.947024999999996</v>
      </c>
      <c r="J209" s="33">
        <f t="shared" si="10"/>
        <v>28894.963351807986</v>
      </c>
      <c r="K209" s="27">
        <f t="shared" si="11"/>
        <v>2.3541666666666665</v>
      </c>
    </row>
    <row r="210" spans="2:11" x14ac:dyDescent="0.3">
      <c r="B210" s="32" t="s">
        <v>91</v>
      </c>
      <c r="C210" s="8">
        <v>1067582.9333333333</v>
      </c>
      <c r="D210" s="8">
        <v>36.947024999999996</v>
      </c>
      <c r="G210" s="38" t="s">
        <v>92</v>
      </c>
      <c r="H210" s="8">
        <v>501427.50008005853</v>
      </c>
      <c r="I210" s="8">
        <v>5.9176479999999998</v>
      </c>
      <c r="J210" s="33">
        <f t="shared" si="10"/>
        <v>84734.25592060537</v>
      </c>
      <c r="K210" s="27">
        <f t="shared" si="11"/>
        <v>2.0416666666666665</v>
      </c>
    </row>
    <row r="211" spans="2:11" x14ac:dyDescent="0.3">
      <c r="B211" s="32" t="s">
        <v>92</v>
      </c>
      <c r="C211" s="8">
        <v>501427.50008005853</v>
      </c>
      <c r="D211" s="8">
        <v>5.9176479999999998</v>
      </c>
      <c r="G211" s="38" t="s">
        <v>93</v>
      </c>
      <c r="H211" s="8">
        <v>1712792.8542023688</v>
      </c>
      <c r="I211" s="8">
        <v>51.712618999999997</v>
      </c>
      <c r="J211" s="33">
        <f t="shared" si="10"/>
        <v>33121.371288550843</v>
      </c>
      <c r="K211" s="27">
        <f t="shared" si="11"/>
        <v>2.5416666666666665</v>
      </c>
    </row>
    <row r="212" spans="2:11" x14ac:dyDescent="0.3">
      <c r="B212" s="32" t="s">
        <v>93</v>
      </c>
      <c r="C212" s="8">
        <v>1712792.8542023688</v>
      </c>
      <c r="D212" s="8">
        <v>51.712618999999997</v>
      </c>
      <c r="G212" t="s">
        <v>94</v>
      </c>
      <c r="H212" s="8">
        <v>84356.860421129953</v>
      </c>
      <c r="I212" s="8">
        <v>22.036999999999999</v>
      </c>
      <c r="J212" s="33">
        <f t="shared" si="10"/>
        <v>3827.9648056055703</v>
      </c>
      <c r="K212" s="27">
        <f t="shared" si="11"/>
        <v>1.3958333333333333</v>
      </c>
    </row>
    <row r="213" spans="2:11" x14ac:dyDescent="0.3">
      <c r="B213" s="32" t="s">
        <v>94</v>
      </c>
      <c r="C213" s="8">
        <v>84356.860421129953</v>
      </c>
      <c r="D213" s="8">
        <v>22.036999999999999</v>
      </c>
      <c r="G213" t="s">
        <v>95</v>
      </c>
      <c r="H213" s="8">
        <v>0</v>
      </c>
      <c r="I213" s="8">
        <v>23.227014</v>
      </c>
      <c r="J213" s="33">
        <f t="shared" si="10"/>
        <v>0</v>
      </c>
      <c r="K213" s="27">
        <f t="shared" si="11"/>
        <v>0.58333333333333337</v>
      </c>
    </row>
    <row r="214" spans="2:11" x14ac:dyDescent="0.3">
      <c r="B214" s="32" t="s">
        <v>95</v>
      </c>
      <c r="C214" s="8">
        <v>0</v>
      </c>
      <c r="D214" s="8">
        <v>23.227014</v>
      </c>
      <c r="G214" s="38" t="s">
        <v>96</v>
      </c>
      <c r="H214" s="8">
        <v>751000</v>
      </c>
      <c r="I214" s="8">
        <v>23.35</v>
      </c>
      <c r="J214" s="33">
        <f t="shared" si="10"/>
        <v>32162.740899357599</v>
      </c>
      <c r="K214" s="27">
        <f t="shared" si="11"/>
        <v>2.25</v>
      </c>
    </row>
    <row r="215" spans="2:11" x14ac:dyDescent="0.3">
      <c r="B215" s="32" t="s">
        <v>96</v>
      </c>
      <c r="C215" s="8">
        <v>751000</v>
      </c>
      <c r="D215" s="8">
        <v>23.35</v>
      </c>
      <c r="G215" t="s">
        <v>97</v>
      </c>
      <c r="H215" s="8">
        <v>12060.602008847782</v>
      </c>
      <c r="I215" s="8">
        <v>10.143542999999999</v>
      </c>
      <c r="J215" s="33">
        <f t="shared" si="10"/>
        <v>1188.9930381177251</v>
      </c>
      <c r="K215" s="27">
        <f t="shared" si="11"/>
        <v>0.70833333333333337</v>
      </c>
    </row>
    <row r="216" spans="2:11" x14ac:dyDescent="0.3">
      <c r="B216" s="32" t="s">
        <v>97</v>
      </c>
      <c r="C216" s="8">
        <v>12060.602008847782</v>
      </c>
      <c r="D216" s="8">
        <v>10.143542999999999</v>
      </c>
      <c r="G216" s="38" t="s">
        <v>98</v>
      </c>
      <c r="H216" s="8">
        <v>514944.99383357755</v>
      </c>
      <c r="I216" s="8">
        <v>71.801278999999994</v>
      </c>
      <c r="J216" s="33">
        <f t="shared" si="10"/>
        <v>7171.808093189783</v>
      </c>
      <c r="K216" s="27">
        <f t="shared" si="11"/>
        <v>2.1875</v>
      </c>
    </row>
    <row r="217" spans="2:11" x14ac:dyDescent="0.3">
      <c r="B217" s="32" t="s">
        <v>98</v>
      </c>
      <c r="C217" s="8">
        <v>514944.99383357755</v>
      </c>
      <c r="D217" s="8">
        <v>71.801278999999994</v>
      </c>
      <c r="G217" t="s">
        <v>99</v>
      </c>
      <c r="H217" s="8">
        <v>2243.1429084616102</v>
      </c>
      <c r="I217" s="8">
        <v>1.3605959999999999</v>
      </c>
      <c r="J217" s="33">
        <f t="shared" si="10"/>
        <v>1648.6472902034184</v>
      </c>
      <c r="K217" s="27">
        <f t="shared" si="11"/>
        <v>0.375</v>
      </c>
    </row>
    <row r="218" spans="2:11" x14ac:dyDescent="0.3">
      <c r="B218" s="32" t="s">
        <v>99</v>
      </c>
      <c r="C218" s="8">
        <v>2243.1429084616102</v>
      </c>
      <c r="D218" s="8">
        <v>1.3605959999999999</v>
      </c>
      <c r="G218" s="38" t="s">
        <v>100</v>
      </c>
      <c r="H218" s="8">
        <v>1108022.3732595111</v>
      </c>
      <c r="I218" s="8">
        <v>85.325999999999993</v>
      </c>
      <c r="J218" s="33">
        <f t="shared" si="10"/>
        <v>12985.753149796206</v>
      </c>
      <c r="K218" s="27">
        <f t="shared" si="11"/>
        <v>2.4166666666666665</v>
      </c>
    </row>
    <row r="219" spans="2:11" x14ac:dyDescent="0.3">
      <c r="B219" s="32" t="s">
        <v>100</v>
      </c>
      <c r="C219" s="8">
        <v>1108022.3732595111</v>
      </c>
      <c r="D219" s="8">
        <v>85.325999999999993</v>
      </c>
      <c r="G219" t="s">
        <v>101</v>
      </c>
      <c r="H219" s="8">
        <v>59887.334844065139</v>
      </c>
      <c r="I219" s="8">
        <v>6.5160999999999998</v>
      </c>
      <c r="J219" s="33">
        <f t="shared" si="10"/>
        <v>9190.6715434178641</v>
      </c>
      <c r="K219" s="27">
        <f t="shared" si="11"/>
        <v>1.375</v>
      </c>
    </row>
    <row r="220" spans="2:11" x14ac:dyDescent="0.3">
      <c r="B220" s="32" t="s">
        <v>101</v>
      </c>
      <c r="C220" s="8">
        <v>59887.334844065139</v>
      </c>
      <c r="D220" s="8">
        <v>6.5160999999999998</v>
      </c>
      <c r="G220" s="38" t="s">
        <v>102</v>
      </c>
      <c r="H220" s="8">
        <v>504173.45132743364</v>
      </c>
      <c r="I220" s="8">
        <v>9.5168710000000001</v>
      </c>
      <c r="J220" s="33">
        <f t="shared" si="10"/>
        <v>52976.808378240457</v>
      </c>
      <c r="K220" s="27">
        <f t="shared" si="11"/>
        <v>2.125</v>
      </c>
    </row>
    <row r="221" spans="2:11" x14ac:dyDescent="0.3">
      <c r="B221" s="32" t="s">
        <v>102</v>
      </c>
      <c r="C221" s="8">
        <v>504173.45132743364</v>
      </c>
      <c r="D221" s="8">
        <v>9.5168710000000001</v>
      </c>
      <c r="G221" t="s">
        <v>103</v>
      </c>
      <c r="H221" s="8">
        <v>90889.149306731269</v>
      </c>
      <c r="I221" s="8">
        <v>36.412350000000004</v>
      </c>
      <c r="J221" s="33">
        <f t="shared" si="10"/>
        <v>2496.1077575803611</v>
      </c>
      <c r="K221" s="27">
        <f t="shared" si="11"/>
        <v>1.4791666666666667</v>
      </c>
    </row>
    <row r="222" spans="2:11" x14ac:dyDescent="0.3">
      <c r="B222" s="32" t="s">
        <v>103</v>
      </c>
      <c r="C222" s="8">
        <v>90889.149306731269</v>
      </c>
      <c r="D222" s="8">
        <v>36.412350000000004</v>
      </c>
      <c r="G222" s="38" t="s">
        <v>104</v>
      </c>
      <c r="H222" s="8">
        <v>429716.96904959279</v>
      </c>
      <c r="I222" s="8">
        <v>98.858949999999993</v>
      </c>
      <c r="J222" s="33">
        <f t="shared" si="10"/>
        <v>4346.7684923782099</v>
      </c>
      <c r="K222" s="27">
        <f t="shared" si="11"/>
        <v>1.9791666666666667</v>
      </c>
    </row>
    <row r="223" spans="2:11" x14ac:dyDescent="0.3">
      <c r="B223" s="32" t="s">
        <v>104</v>
      </c>
      <c r="C223" s="8">
        <v>429716.96904959279</v>
      </c>
      <c r="D223" s="8">
        <v>98.858949999999993</v>
      </c>
      <c r="G223" t="s">
        <v>105</v>
      </c>
      <c r="H223" s="8">
        <v>0</v>
      </c>
      <c r="I223" s="8">
        <v>34.449824999999997</v>
      </c>
      <c r="J223" s="33">
        <f t="shared" si="10"/>
        <v>0</v>
      </c>
      <c r="K223" s="27">
        <f t="shared" si="11"/>
        <v>0.6875</v>
      </c>
    </row>
    <row r="224" spans="2:11" x14ac:dyDescent="0.3">
      <c r="B224" s="32" t="s">
        <v>105</v>
      </c>
      <c r="C224" s="8">
        <v>0</v>
      </c>
      <c r="D224" s="8">
        <v>34.449824999999997</v>
      </c>
      <c r="G224" t="s">
        <v>653</v>
      </c>
      <c r="H224" s="8">
        <v>37810571.402724706</v>
      </c>
      <c r="I224" s="8">
        <v>4726.906524</v>
      </c>
      <c r="J224" s="33">
        <f t="shared" si="10"/>
        <v>7999.0097563276258</v>
      </c>
      <c r="K224" s="27"/>
    </row>
    <row r="225" spans="2:4" x14ac:dyDescent="0.3">
      <c r="B225" s="29" t="s">
        <v>653</v>
      </c>
      <c r="C225" s="8">
        <v>37810571.402724706</v>
      </c>
      <c r="D225" s="8">
        <v>4726.906524</v>
      </c>
    </row>
  </sheetData>
  <conditionalFormatting sqref="H3:H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8">
    <cfRule type="colorScale" priority="32">
      <colorScale>
        <cfvo type="min"/>
        <cfvo type="max"/>
        <color rgb="FFFFEF9C"/>
        <color rgb="FF63BE7B"/>
      </colorScale>
    </cfRule>
  </conditionalFormatting>
  <conditionalFormatting sqref="J3:J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23">
    <cfRule type="colorScale" priority="27">
      <colorScale>
        <cfvo type="min"/>
        <cfvo type="max"/>
        <color rgb="FFFFEF9C"/>
        <color rgb="FF63BE7B"/>
      </colorScale>
    </cfRule>
  </conditionalFormatting>
  <conditionalFormatting sqref="J28:J4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H4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K2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:I47">
    <cfRule type="colorScale" priority="18">
      <colorScale>
        <cfvo type="min"/>
        <cfvo type="max"/>
        <color rgb="FFFFEF9C"/>
        <color rgb="FF63BE7B"/>
      </colorScale>
    </cfRule>
  </conditionalFormatting>
  <conditionalFormatting sqref="K28:K4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2:J6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2:H6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2:I63">
    <cfRule type="colorScale" priority="14">
      <colorScale>
        <cfvo type="min"/>
        <cfvo type="max"/>
        <color rgb="FFFFEF9C"/>
        <color rgb="FF63BE7B"/>
      </colorScale>
    </cfRule>
  </conditionalFormatting>
  <conditionalFormatting sqref="K52:K6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8:J1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8:H1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:I121">
    <cfRule type="colorScale" priority="10">
      <colorScale>
        <cfvo type="min"/>
        <cfvo type="max"/>
        <color rgb="FFFFEF9C"/>
        <color rgb="FF63BE7B"/>
      </colorScale>
    </cfRule>
  </conditionalFormatting>
  <conditionalFormatting sqref="K68:K1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6:J17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6:H17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6:I171">
    <cfRule type="colorScale" priority="6">
      <colorScale>
        <cfvo type="min"/>
        <cfvo type="max"/>
        <color rgb="FFFFEF9C"/>
        <color rgb="FF63BE7B"/>
      </colorScale>
    </cfRule>
  </conditionalFormatting>
  <conditionalFormatting sqref="K126:K17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6:J2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6:H2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6:I223">
    <cfRule type="colorScale" priority="2">
      <colorScale>
        <cfvo type="min"/>
        <cfvo type="max"/>
        <color rgb="FFFFEF9C"/>
        <color rgb="FF63BE7B"/>
      </colorScale>
    </cfRule>
  </conditionalFormatting>
  <conditionalFormatting sqref="K176:K2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D4FB-5DB7-4728-BF59-BB0F2D9CC79E}">
  <sheetPr>
    <tabColor rgb="FFFF0000"/>
  </sheetPr>
  <dimension ref="B2:C9"/>
  <sheetViews>
    <sheetView workbookViewId="0">
      <selection activeCell="C13" sqref="C13"/>
    </sheetView>
  </sheetViews>
  <sheetFormatPr defaultRowHeight="14.4" x14ac:dyDescent="0.3"/>
  <cols>
    <col min="2" max="2" width="55.77734375" bestFit="1" customWidth="1"/>
    <col min="3" max="3" width="64.33203125" bestFit="1" customWidth="1"/>
  </cols>
  <sheetData>
    <row r="2" spans="2:3" ht="28.8" x14ac:dyDescent="0.3">
      <c r="B2" s="21" t="s">
        <v>651</v>
      </c>
      <c r="C2" s="12" t="b">
        <f>IF(C6&gt;99%,TRUE,FALSE)</f>
        <v>1</v>
      </c>
    </row>
    <row r="3" spans="2:3" s="18" customFormat="1" x14ac:dyDescent="0.3">
      <c r="B3" s="22" t="s">
        <v>650</v>
      </c>
      <c r="C3" s="20">
        <v>8.09</v>
      </c>
    </row>
    <row r="4" spans="2:3" s="18" customFormat="1" x14ac:dyDescent="0.3">
      <c r="B4" s="22" t="s">
        <v>631</v>
      </c>
      <c r="C4" s="24">
        <f>1%*C3*1000</f>
        <v>80.900000000000006</v>
      </c>
    </row>
    <row r="5" spans="2:3" s="18" customFormat="1" x14ac:dyDescent="0.3">
      <c r="B5" s="22" t="s">
        <v>648</v>
      </c>
      <c r="C5" s="25">
        <f>SUM('Formulas + Legend'!F2:F193)/1000</f>
        <v>8.0109387840000004</v>
      </c>
    </row>
    <row r="6" spans="2:3" s="18" customFormat="1" x14ac:dyDescent="0.3">
      <c r="B6" s="22" t="s">
        <v>649</v>
      </c>
      <c r="C6" s="26">
        <f>C5/C3</f>
        <v>0.9902272909765143</v>
      </c>
    </row>
    <row r="7" spans="2:3" ht="43.2" x14ac:dyDescent="0.3">
      <c r="B7" s="21" t="s">
        <v>663</v>
      </c>
      <c r="C7" t="b">
        <v>1</v>
      </c>
    </row>
    <row r="8" spans="2:3" x14ac:dyDescent="0.3">
      <c r="B8" s="23" t="s">
        <v>646</v>
      </c>
      <c r="C8" t="str" cm="1">
        <f t="array" ref="C8">IF(COUNTIF('Formulas + Legend'!C:C,0)&gt;0,_xlfn.TEXTJOIN("; ", TRUE, _xlfn._xlws.FILTER('Formulas + Legend'!A:A, 'Formulas + Legend'!C:C=0)),"0 countries")</f>
        <v>Eritrea; South Sudan; North Korea; Syria; Yemen; San Marino; Venezuela; Cuba</v>
      </c>
    </row>
    <row r="9" spans="2:3" x14ac:dyDescent="0.3">
      <c r="B9" s="23" t="s">
        <v>647</v>
      </c>
      <c r="C9" t="str" cm="1">
        <f t="array" ref="C9">IF(COUNTIF('Formulas + Legend'!F:F,0)&gt;0,_xlfn.TEXTJOIN("; ", TRUE, _xlfn._xlws.FILTER('Formulas + Legend'!A:A, 'Formulas + Legend'!F:F=0)),"0 countries")</f>
        <v>0 countries</v>
      </c>
    </row>
  </sheetData>
  <conditionalFormatting sqref="C1:C1048576">
    <cfRule type="expression" dxfId="0" priority="1">
      <formula>C1=TRUE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ACCE-624D-4A70-9E0E-C2556706776E}">
  <sheetPr>
    <tabColor theme="8" tint="0.79998168889431442"/>
  </sheetPr>
  <dimension ref="A1:G193"/>
  <sheetViews>
    <sheetView zoomScale="70" zoomScaleNormal="70" workbookViewId="0">
      <selection activeCell="D1" sqref="C1:D1048576"/>
    </sheetView>
  </sheetViews>
  <sheetFormatPr defaultRowHeight="14.4" x14ac:dyDescent="0.3"/>
  <cols>
    <col min="1" max="1" width="29.77734375" bestFit="1" customWidth="1"/>
    <col min="2" max="2" width="22.6640625" style="2" bestFit="1" customWidth="1"/>
    <col min="3" max="3" width="20.88671875" style="10" bestFit="1" customWidth="1"/>
    <col min="4" max="5" width="15.33203125" style="15" bestFit="1" customWidth="1"/>
    <col min="6" max="6" width="20.88671875" bestFit="1" customWidth="1"/>
    <col min="7" max="7" width="20.5546875" bestFit="1" customWidth="1"/>
  </cols>
  <sheetData>
    <row r="1" spans="1:7" s="4" customFormat="1" x14ac:dyDescent="0.3">
      <c r="A1" s="4" t="s">
        <v>633</v>
      </c>
      <c r="B1" s="4" t="s">
        <v>632</v>
      </c>
      <c r="C1" s="5" t="s">
        <v>639</v>
      </c>
      <c r="D1" s="13" t="s">
        <v>635</v>
      </c>
      <c r="E1" s="13" t="s">
        <v>636</v>
      </c>
      <c r="F1" s="6" t="s">
        <v>668</v>
      </c>
      <c r="G1" s="5" t="s">
        <v>669</v>
      </c>
    </row>
    <row r="2" spans="1:7" x14ac:dyDescent="0.3">
      <c r="A2" t="s">
        <v>3</v>
      </c>
      <c r="C2" s="7">
        <f>IF(D2=0,E2,D2)</f>
        <v>239899.49112774237</v>
      </c>
      <c r="D2" s="14">
        <f>IFERROR(VLOOKUP(A2,'Source GDP (2 Nov 24)'!B:BQ,COLUMN('Source GDP (2 Nov 24)'!BQ2)-1,0),VLOOKUP(B2,'Source GDP (2 Nov 24)'!B:BQ,COLUMN('Source GDP (2 Nov 24)'!BQ2)-1,0))/10^6</f>
        <v>239899.49112774237</v>
      </c>
      <c r="E2" s="14">
        <f>IFERROR(VLOOKUP(A2,'Source GDP (2 Nov 24)'!B:BQ,COLUMN('Source GDP (2 Nov 24)'!BQ2)-2,0),VLOOKUP(B2,'Source GDP (2 Nov 24)'!B:BQ,COLUMN('Source GDP (2 Nov 24)'!BQ2)-2,0))/10^6</f>
        <v>225560.2566217572</v>
      </c>
      <c r="F2" s="11" cm="1">
        <f t="array" ref="F2">IFERROR(VLOOKUP(A2,'Population (2 Nov 24)'!B:BQ,COLUMN('Population (2 Nov 24)'!BQ:BQ)-1,0),VLOOKUP(B2,'Population (2 Nov 24)'!B:BQ,COLUMN('Population (2 Nov 24)'!BQ:BQ)-1,0))/10^6</f>
        <v>45.606479999999998</v>
      </c>
      <c r="G2" s="33">
        <f>IFERROR(C2/F2,0)</f>
        <v>5260.206249807974</v>
      </c>
    </row>
    <row r="3" spans="1:7" x14ac:dyDescent="0.3">
      <c r="A3" t="s">
        <v>4</v>
      </c>
      <c r="C3" s="7">
        <f t="shared" ref="C3:C66" si="0">IF(D3=0,E3,D3)</f>
        <v>84722.957642375652</v>
      </c>
      <c r="D3" s="14">
        <f>IFERROR(VLOOKUP(A3,'Source GDP (2 Nov 24)'!B:BQ,COLUMN('Source GDP (2 Nov 24)'!BQ3)-1,0),VLOOKUP(B3,'Source GDP (2 Nov 24)'!B:BQ,COLUMN('Source GDP (2 Nov 24)'!BQ3)-1,0))/10^6</f>
        <v>84722.957642375652</v>
      </c>
      <c r="E3" s="14">
        <f>IFERROR(VLOOKUP(A3,'Source GDP (2 Nov 24)'!B:BQ,COLUMN('Source GDP (2 Nov 24)'!BQ3)-2,0),VLOOKUP(B3,'Source GDP (2 Nov 24)'!B:BQ,COLUMN('Source GDP (2 Nov 24)'!BQ3)-2,0))/10^6</f>
        <v>104399.74685340142</v>
      </c>
      <c r="F3" s="11" cm="1">
        <f t="array" ref="F3">IFERROR(VLOOKUP(A3,'Population (2 Nov 24)'!B:BQ,COLUMN('Population (2 Nov 24)'!BQ:BQ)-1,0),VLOOKUP(B3,'Population (2 Nov 24)'!B:BQ,COLUMN('Population (2 Nov 24)'!BQ:BQ)-1,0))/10^6</f>
        <v>36.684201999999999</v>
      </c>
      <c r="G3" s="33">
        <f>IFERROR(C3/F3,0)</f>
        <v>2309.521620297905</v>
      </c>
    </row>
    <row r="4" spans="1:7" x14ac:dyDescent="0.3">
      <c r="A4" t="s">
        <v>5</v>
      </c>
      <c r="C4" s="7">
        <f t="shared" si="0"/>
        <v>19673.284686002258</v>
      </c>
      <c r="D4" s="14">
        <f>IFERROR(VLOOKUP(A4,'Source GDP (2 Nov 24)'!B:BQ,COLUMN('Source GDP (2 Nov 24)'!BQ4)-1,0),VLOOKUP(B4,'Source GDP (2 Nov 24)'!B:BQ,COLUMN('Source GDP (2 Nov 24)'!BQ4)-1,0))/10^6</f>
        <v>19673.284686002258</v>
      </c>
      <c r="E4" s="14">
        <f>IFERROR(VLOOKUP(A4,'Source GDP (2 Nov 24)'!B:BQ,COLUMN('Source GDP (2 Nov 24)'!BQ4)-2,0),VLOOKUP(B4,'Source GDP (2 Nov 24)'!B:BQ,COLUMN('Source GDP (2 Nov 24)'!BQ4)-2,0))/10^6</f>
        <v>17425.418044290585</v>
      </c>
      <c r="F4" s="11" cm="1">
        <f t="array" ref="F4">IFERROR(VLOOKUP(A4,'Population (2 Nov 24)'!B:BQ,COLUMN('Population (2 Nov 24)'!BQ:BQ)-1,0),VLOOKUP(B4,'Population (2 Nov 24)'!B:BQ,COLUMN('Population (2 Nov 24)'!BQ:BQ)-1,0))/10^6</f>
        <v>13.712828</v>
      </c>
      <c r="G4" s="33">
        <f>IFERROR(C4/F4,0)</f>
        <v>1434.6628343914369</v>
      </c>
    </row>
    <row r="5" spans="1:7" x14ac:dyDescent="0.3">
      <c r="A5" t="s">
        <v>6</v>
      </c>
      <c r="C5" s="7">
        <f t="shared" si="0"/>
        <v>19395.765126312748</v>
      </c>
      <c r="D5" s="14">
        <f>IFERROR(VLOOKUP(A5,'Source GDP (2 Nov 24)'!B:BQ,COLUMN('Source GDP (2 Nov 24)'!BQ5)-1,0),VLOOKUP(B5,'Source GDP (2 Nov 24)'!B:BQ,COLUMN('Source GDP (2 Nov 24)'!BQ5)-1,0))/10^6</f>
        <v>19395.765126312748</v>
      </c>
      <c r="E5" s="14">
        <f>IFERROR(VLOOKUP(A5,'Source GDP (2 Nov 24)'!B:BQ,COLUMN('Source GDP (2 Nov 24)'!BQ5)-2,0),VLOOKUP(B5,'Source GDP (2 Nov 24)'!B:BQ,COLUMN('Source GDP (2 Nov 24)'!BQ5)-2,0))/10^6</f>
        <v>20321.958850036321</v>
      </c>
      <c r="F5" s="11" cm="1">
        <f t="array" ref="F5">IFERROR(VLOOKUP(A5,'Population (2 Nov 24)'!B:BQ,COLUMN('Population (2 Nov 24)'!BQ:BQ)-1,0),VLOOKUP(B5,'Population (2 Nov 24)'!B:BQ,COLUMN('Population (2 Nov 24)'!BQ:BQ)-1,0))/10^6</f>
        <v>2.6753520000000002</v>
      </c>
      <c r="G5" s="33">
        <f>IFERROR(C5/F5,0)</f>
        <v>7249.7993259626201</v>
      </c>
    </row>
    <row r="6" spans="1:7" x14ac:dyDescent="0.3">
      <c r="A6" t="s">
        <v>7</v>
      </c>
      <c r="C6" s="7">
        <f t="shared" si="0"/>
        <v>20324.617838967646</v>
      </c>
      <c r="D6" s="14">
        <f>IFERROR(VLOOKUP(A6,'Source GDP (2 Nov 24)'!B:BQ,COLUMN('Source GDP (2 Nov 24)'!BQ6)-1,0),VLOOKUP(B6,'Source GDP (2 Nov 24)'!B:BQ,COLUMN('Source GDP (2 Nov 24)'!BQ6)-1,0))/10^6</f>
        <v>20324.617838967646</v>
      </c>
      <c r="E6" s="14">
        <f>IFERROR(VLOOKUP(A6,'Source GDP (2 Nov 24)'!B:BQ,COLUMN('Source GDP (2 Nov 24)'!BQ6)-2,0),VLOOKUP(B6,'Source GDP (2 Nov 24)'!B:BQ,COLUMN('Source GDP (2 Nov 24)'!BQ6)-2,0))/10^6</f>
        <v>18820.219331226082</v>
      </c>
      <c r="F6" s="11" cm="1">
        <f t="array" ref="F6">IFERROR(VLOOKUP(A6,'Population (2 Nov 24)'!B:BQ,COLUMN('Population (2 Nov 24)'!BQ:BQ)-1,0),VLOOKUP(B6,'Population (2 Nov 24)'!B:BQ,COLUMN('Population (2 Nov 24)'!BQ:BQ)-1,0))/10^6</f>
        <v>23.251484999999999</v>
      </c>
      <c r="G6" s="33">
        <f>IFERROR(C6/F6,0)</f>
        <v>874.1212803813454</v>
      </c>
    </row>
    <row r="7" spans="1:7" x14ac:dyDescent="0.3">
      <c r="A7" t="s">
        <v>8</v>
      </c>
      <c r="C7" s="7">
        <f t="shared" si="0"/>
        <v>2642.1616689275384</v>
      </c>
      <c r="D7" s="14">
        <f>IFERROR(VLOOKUP(A7,'Source GDP (2 Nov 24)'!B:BQ,COLUMN('Source GDP (2 Nov 24)'!BQ7)-1,0),VLOOKUP(B7,'Source GDP (2 Nov 24)'!B:BQ,COLUMN('Source GDP (2 Nov 24)'!BQ7)-1,0))/10^6</f>
        <v>2642.1616689275384</v>
      </c>
      <c r="E7" s="14">
        <f>IFERROR(VLOOKUP(A7,'Source GDP (2 Nov 24)'!B:BQ,COLUMN('Source GDP (2 Nov 24)'!BQ7)-2,0),VLOOKUP(B7,'Source GDP (2 Nov 24)'!B:BQ,COLUMN('Source GDP (2 Nov 24)'!BQ7)-2,0))/10^6</f>
        <v>3338.7228276569053</v>
      </c>
      <c r="F7" s="11" cm="1">
        <f t="array" ref="F7">IFERROR(VLOOKUP(A7,'Population (2 Nov 24)'!B:BQ,COLUMN('Population (2 Nov 24)'!BQ:BQ)-1,0),VLOOKUP(B7,'Population (2 Nov 24)'!B:BQ,COLUMN('Population (2 Nov 24)'!BQ:BQ)-1,0))/10^6</f>
        <v>13.238559</v>
      </c>
      <c r="G7" s="33">
        <f>IFERROR(C7/F7,0)</f>
        <v>199.58076018149242</v>
      </c>
    </row>
    <row r="8" spans="1:7" x14ac:dyDescent="0.3">
      <c r="A8" t="s">
        <v>9</v>
      </c>
      <c r="C8" s="7">
        <f t="shared" si="0"/>
        <v>2587.2520763055991</v>
      </c>
      <c r="D8" s="14">
        <f>IFERROR(VLOOKUP(A8,'Source GDP (2 Nov 24)'!B:BQ,COLUMN('Source GDP (2 Nov 24)'!BQ8)-1,0),VLOOKUP(B8,'Source GDP (2 Nov 24)'!B:BQ,COLUMN('Source GDP (2 Nov 24)'!BQ8)-1,0))/10^6</f>
        <v>2587.2520763055991</v>
      </c>
      <c r="E8" s="14">
        <f>IFERROR(VLOOKUP(A8,'Source GDP (2 Nov 24)'!B:BQ,COLUMN('Source GDP (2 Nov 24)'!BQ8)-2,0),VLOOKUP(B8,'Source GDP (2 Nov 24)'!B:BQ,COLUMN('Source GDP (2 Nov 24)'!BQ8)-2,0))/10^6</f>
        <v>2303.7380201514816</v>
      </c>
      <c r="F8" s="11" cm="1">
        <f t="array" ref="F8">IFERROR(VLOOKUP(A8,'Population (2 Nov 24)'!B:BQ,COLUMN('Population (2 Nov 24)'!BQ:BQ)-1,0),VLOOKUP(B8,'Population (2 Nov 24)'!B:BQ,COLUMN('Population (2 Nov 24)'!BQ:BQ)-1,0))/10^6</f>
        <v>0.59868200000000005</v>
      </c>
      <c r="G8" s="33">
        <f>IFERROR(C8/F8,0)</f>
        <v>4321.5798642778618</v>
      </c>
    </row>
    <row r="9" spans="1:7" x14ac:dyDescent="0.3">
      <c r="A9" t="s">
        <v>10</v>
      </c>
      <c r="C9" s="7">
        <f t="shared" si="0"/>
        <v>47945.510090052856</v>
      </c>
      <c r="D9" s="14">
        <f>IFERROR(VLOOKUP(A9,'Source GDP (2 Nov 24)'!B:BQ,COLUMN('Source GDP (2 Nov 24)'!BQ9)-1,0),VLOOKUP(B9,'Source GDP (2 Nov 24)'!B:BQ,COLUMN('Source GDP (2 Nov 24)'!BQ9)-1,0))/10^6</f>
        <v>47945.510090052856</v>
      </c>
      <c r="E9" s="14">
        <f>IFERROR(VLOOKUP(A9,'Source GDP (2 Nov 24)'!B:BQ,COLUMN('Source GDP (2 Nov 24)'!BQ9)-2,0),VLOOKUP(B9,'Source GDP (2 Nov 24)'!B:BQ,COLUMN('Source GDP (2 Nov 24)'!BQ9)-2,0))/10^6</f>
        <v>43644.068310851013</v>
      </c>
      <c r="F9" s="11" cm="1">
        <f t="array" ref="F9">IFERROR(VLOOKUP(A9,'Population (2 Nov 24)'!B:BQ,COLUMN('Population (2 Nov 24)'!BQ:BQ)-1,0),VLOOKUP(B9,'Population (2 Nov 24)'!B:BQ,COLUMN('Population (2 Nov 24)'!BQ:BQ)-1,0))/10^6</f>
        <v>28.647293000000001</v>
      </c>
      <c r="G9" s="33">
        <f>IFERROR(C9/F9,0)</f>
        <v>1673.648888572224</v>
      </c>
    </row>
    <row r="10" spans="1:7" x14ac:dyDescent="0.3">
      <c r="A10" t="s">
        <v>11</v>
      </c>
      <c r="C10" s="7">
        <f t="shared" si="0"/>
        <v>2555.4920852483065</v>
      </c>
      <c r="D10" s="14">
        <f>IFERROR(VLOOKUP(A10,'Source GDP (2 Nov 24)'!B:BQ,COLUMN('Source GDP (2 Nov 24)'!BQ10)-1,0),VLOOKUP(B10,'Source GDP (2 Nov 24)'!B:BQ,COLUMN('Source GDP (2 Nov 24)'!BQ10)-1,0))/10^6</f>
        <v>2555.4920852483065</v>
      </c>
      <c r="E10" s="14">
        <f>IFERROR(VLOOKUP(A10,'Source GDP (2 Nov 24)'!B:BQ,COLUMN('Source GDP (2 Nov 24)'!BQ10)-2,0),VLOOKUP(B10,'Source GDP (2 Nov 24)'!B:BQ,COLUMN('Source GDP (2 Nov 24)'!BQ10)-2,0))/10^6</f>
        <v>2382.6186150169392</v>
      </c>
      <c r="F10" s="11" cm="1">
        <f t="array" ref="F10">IFERROR(VLOOKUP(A10,'Population (2 Nov 24)'!B:BQ,COLUMN('Population (2 Nov 24)'!BQ:BQ)-1,0),VLOOKUP(B10,'Population (2 Nov 24)'!B:BQ,COLUMN('Population (2 Nov 24)'!BQ:BQ)-1,0))/10^6</f>
        <v>5.7423149999999996</v>
      </c>
      <c r="G10" s="33">
        <f>IFERROR(C10/F10,0)</f>
        <v>445.02819598860503</v>
      </c>
    </row>
    <row r="11" spans="1:7" x14ac:dyDescent="0.3">
      <c r="A11" t="s">
        <v>12</v>
      </c>
      <c r="C11" s="7">
        <f t="shared" si="0"/>
        <v>13149.325358738261</v>
      </c>
      <c r="D11" s="14">
        <f>IFERROR(VLOOKUP(A11,'Source GDP (2 Nov 24)'!B:BQ,COLUMN('Source GDP (2 Nov 24)'!BQ11)-1,0),VLOOKUP(B11,'Source GDP (2 Nov 24)'!B:BQ,COLUMN('Source GDP (2 Nov 24)'!BQ11)-1,0))/10^6</f>
        <v>13149.325358738261</v>
      </c>
      <c r="E11" s="14">
        <f>IFERROR(VLOOKUP(A11,'Source GDP (2 Nov 24)'!B:BQ,COLUMN('Source GDP (2 Nov 24)'!BQ11)-2,0),VLOOKUP(B11,'Source GDP (2 Nov 24)'!B:BQ,COLUMN('Source GDP (2 Nov 24)'!BQ11)-2,0))/10^6</f>
        <v>12396.807590172994</v>
      </c>
      <c r="F11" s="11" cm="1">
        <f t="array" ref="F11">IFERROR(VLOOKUP(A11,'Population (2 Nov 24)'!B:BQ,COLUMN('Population (2 Nov 24)'!BQ:BQ)-1,0),VLOOKUP(B11,'Population (2 Nov 24)'!B:BQ,COLUMN('Population (2 Nov 24)'!BQ:BQ)-1,0))/10^6</f>
        <v>18.278568</v>
      </c>
      <c r="G11" s="33">
        <f>IFERROR(C11/F11,0)</f>
        <v>719.38487515752115</v>
      </c>
    </row>
    <row r="12" spans="1:7" x14ac:dyDescent="0.3">
      <c r="A12" t="s">
        <v>13</v>
      </c>
      <c r="C12" s="7">
        <f t="shared" si="0"/>
        <v>1352.3809721566217</v>
      </c>
      <c r="D12" s="14">
        <f>IFERROR(VLOOKUP(A12,'Source GDP (2 Nov 24)'!B:BQ,COLUMN('Source GDP (2 Nov 24)'!BQ12)-1,0),VLOOKUP(B12,'Source GDP (2 Nov 24)'!B:BQ,COLUMN('Source GDP (2 Nov 24)'!BQ12)-1,0))/10^6</f>
        <v>1352.3809721566217</v>
      </c>
      <c r="E12" s="14">
        <f>IFERROR(VLOOKUP(A12,'Source GDP (2 Nov 24)'!B:BQ,COLUMN('Source GDP (2 Nov 24)'!BQ12)-2,0),VLOOKUP(B12,'Source GDP (2 Nov 24)'!B:BQ,COLUMN('Source GDP (2 Nov 24)'!BQ12)-2,0))/10^6</f>
        <v>1242.5194077760252</v>
      </c>
      <c r="F12" s="11" cm="1">
        <f t="array" ref="F12">IFERROR(VLOOKUP(A12,'Population (2 Nov 24)'!B:BQ,COLUMN('Population (2 Nov 24)'!BQ:BQ)-1,0),VLOOKUP(B12,'Population (2 Nov 24)'!B:BQ,COLUMN('Population (2 Nov 24)'!BQ:BQ)-1,0))/10^6</f>
        <v>0.85207500000000003</v>
      </c>
      <c r="G12" s="33">
        <f>IFERROR(C12/F12,0)</f>
        <v>1587.161895556872</v>
      </c>
    </row>
    <row r="13" spans="1:7" x14ac:dyDescent="0.3">
      <c r="A13" t="s">
        <v>14</v>
      </c>
      <c r="B13" s="2" t="s">
        <v>206</v>
      </c>
      <c r="C13" s="7">
        <f t="shared" si="0"/>
        <v>66383.287002996891</v>
      </c>
      <c r="D13" s="14">
        <f>IFERROR(VLOOKUP(A13,'Source GDP (2 Nov 24)'!B:BQ,COLUMN('Source GDP (2 Nov 24)'!BQ13)-1,0),VLOOKUP(B13,'Source GDP (2 Nov 24)'!B:BQ,COLUMN('Source GDP (2 Nov 24)'!BQ13)-1,0))/10^6</f>
        <v>66383.287002996891</v>
      </c>
      <c r="E13" s="14">
        <f>IFERROR(VLOOKUP(A13,'Source GDP (2 Nov 24)'!B:BQ,COLUMN('Source GDP (2 Nov 24)'!BQ13)-2,0),VLOOKUP(B13,'Source GDP (2 Nov 24)'!B:BQ,COLUMN('Source GDP (2 Nov 24)'!BQ13)-2,0))/10^6</f>
        <v>65801.547619597419</v>
      </c>
      <c r="F13" s="11" cm="1">
        <f t="array" ref="F13">IFERROR(VLOOKUP(A13,'Population (2 Nov 24)'!B:BQ,COLUMN('Population (2 Nov 24)'!BQ:BQ)-1,0),VLOOKUP(B13,'Population (2 Nov 24)'!B:BQ,COLUMN('Population (2 Nov 24)'!BQ:BQ)-1,0))/10^6</f>
        <v>102.26280800000001</v>
      </c>
      <c r="G13" s="33">
        <f>IFERROR(C13/F13,0)</f>
        <v>649.143987939358</v>
      </c>
    </row>
    <row r="14" spans="1:7" x14ac:dyDescent="0.3">
      <c r="A14" t="s">
        <v>15</v>
      </c>
      <c r="B14" s="2" t="s">
        <v>207</v>
      </c>
      <c r="C14" s="7">
        <f t="shared" si="0"/>
        <v>15321.055818326313</v>
      </c>
      <c r="D14" s="14">
        <f>IFERROR(VLOOKUP(A14,'Source GDP (2 Nov 24)'!B:BQ,COLUMN('Source GDP (2 Nov 24)'!BQ14)-1,0),VLOOKUP(B14,'Source GDP (2 Nov 24)'!B:BQ,COLUMN('Source GDP (2 Nov 24)'!BQ14)-1,0))/10^6</f>
        <v>15321.055818326313</v>
      </c>
      <c r="E14" s="14">
        <f>IFERROR(VLOOKUP(A14,'Source GDP (2 Nov 24)'!B:BQ,COLUMN('Source GDP (2 Nov 24)'!BQ14)-2,0),VLOOKUP(B14,'Source GDP (2 Nov 24)'!B:BQ,COLUMN('Source GDP (2 Nov 24)'!BQ14)-2,0))/10^6</f>
        <v>15817.030156945892</v>
      </c>
      <c r="F14" s="11" cm="1">
        <f t="array" ref="F14">IFERROR(VLOOKUP(A14,'Population (2 Nov 24)'!B:BQ,COLUMN('Population (2 Nov 24)'!BQ:BQ)-1,0),VLOOKUP(B14,'Population (2 Nov 24)'!B:BQ,COLUMN('Population (2 Nov 24)'!BQ:BQ)-1,0))/10^6</f>
        <v>6.1068689999999997</v>
      </c>
      <c r="G14" s="33">
        <f>IFERROR(C14/F14,0)</f>
        <v>2508.8233951516422</v>
      </c>
    </row>
    <row r="15" spans="1:7" x14ac:dyDescent="0.3">
      <c r="A15" t="s">
        <v>16</v>
      </c>
      <c r="C15" s="7">
        <f t="shared" si="0"/>
        <v>4098.5305135577673</v>
      </c>
      <c r="D15" s="14">
        <f>IFERROR(VLOOKUP(A15,'Source GDP (2 Nov 24)'!B:BQ,COLUMN('Source GDP (2 Nov 24)'!BQ15)-1,0),VLOOKUP(B15,'Source GDP (2 Nov 24)'!B:BQ,COLUMN('Source GDP (2 Nov 24)'!BQ15)-1,0))/10^6</f>
        <v>4098.5305135577673</v>
      </c>
      <c r="E15" s="14">
        <f>IFERROR(VLOOKUP(A15,'Source GDP (2 Nov 24)'!B:BQ,COLUMN('Source GDP (2 Nov 24)'!BQ15)-2,0),VLOOKUP(B15,'Source GDP (2 Nov 24)'!B:BQ,COLUMN('Source GDP (2 Nov 24)'!BQ15)-2,0))/10^6</f>
        <v>3674.298479076755</v>
      </c>
      <c r="F15" s="11" cm="1">
        <f t="array" ref="F15">IFERROR(VLOOKUP(A15,'Population (2 Nov 24)'!B:BQ,COLUMN('Population (2 Nov 24)'!BQ:BQ)-1,0),VLOOKUP(B15,'Population (2 Nov 24)'!B:BQ,COLUMN('Population (2 Nov 24)'!BQ:BQ)-1,0))/10^6</f>
        <v>1.136455</v>
      </c>
      <c r="G15" s="33">
        <f>IFERROR(C15/F15,0)</f>
        <v>3606.4168960123957</v>
      </c>
    </row>
    <row r="16" spans="1:7" x14ac:dyDescent="0.3">
      <c r="A16" t="s">
        <v>17</v>
      </c>
      <c r="B16" s="2" t="s">
        <v>211</v>
      </c>
      <c r="C16" s="7">
        <f t="shared" si="0"/>
        <v>395926.07516300579</v>
      </c>
      <c r="D16" s="14">
        <f>IFERROR(VLOOKUP(A16,'Source GDP (2 Nov 24)'!B:BQ,COLUMN('Source GDP (2 Nov 24)'!BQ16)-1,0),VLOOKUP(B16,'Source GDP (2 Nov 24)'!B:BQ,COLUMN('Source GDP (2 Nov 24)'!BQ16)-1,0))/10^6</f>
        <v>395926.07516300579</v>
      </c>
      <c r="E16" s="14">
        <f>IFERROR(VLOOKUP(A16,'Source GDP (2 Nov 24)'!B:BQ,COLUMN('Source GDP (2 Nov 24)'!BQ16)-2,0),VLOOKUP(B16,'Source GDP (2 Nov 24)'!B:BQ,COLUMN('Source GDP (2 Nov 24)'!BQ16)-2,0))/10^6</f>
        <v>476747.72036474163</v>
      </c>
      <c r="F16" s="11" cm="1">
        <f t="array" ref="F16">IFERROR(VLOOKUP(A16,'Population (2 Nov 24)'!B:BQ,COLUMN('Population (2 Nov 24)'!BQ:BQ)-1,0),VLOOKUP(B16,'Population (2 Nov 24)'!B:BQ,COLUMN('Population (2 Nov 24)'!BQ:BQ)-1,0))/10^6</f>
        <v>112.716598</v>
      </c>
      <c r="G16" s="33">
        <f>IFERROR(C16/F16,0)</f>
        <v>3512.5800652979765</v>
      </c>
    </row>
    <row r="17" spans="1:7" x14ac:dyDescent="0.3">
      <c r="A17" t="s">
        <v>18</v>
      </c>
      <c r="C17" s="7">
        <f t="shared" si="0"/>
        <v>12116.922539411173</v>
      </c>
      <c r="D17" s="14">
        <f>IFERROR(VLOOKUP(A17,'Source GDP (2 Nov 24)'!B:BQ,COLUMN('Source GDP (2 Nov 24)'!BQ17)-1,0),VLOOKUP(B17,'Source GDP (2 Nov 24)'!B:BQ,COLUMN('Source GDP (2 Nov 24)'!BQ17)-1,0))/10^6</f>
        <v>12116.922539411173</v>
      </c>
      <c r="E17" s="14">
        <f>IFERROR(VLOOKUP(A17,'Source GDP (2 Nov 24)'!B:BQ,COLUMN('Source GDP (2 Nov 24)'!BQ17)-2,0),VLOOKUP(B17,'Source GDP (2 Nov 24)'!B:BQ,COLUMN('Source GDP (2 Nov 24)'!BQ17)-2,0))/10^6</f>
        <v>13486.788878975691</v>
      </c>
      <c r="F17" s="11" cm="1">
        <f t="array" ref="F17">IFERROR(VLOOKUP(A17,'Population (2 Nov 24)'!B:BQ,COLUMN('Population (2 Nov 24)'!BQ:BQ)-1,0),VLOOKUP(B17,'Population (2 Nov 24)'!B:BQ,COLUMN('Population (2 Nov 24)'!BQ:BQ)-1,0))/10^6</f>
        <v>1.7146710000000001</v>
      </c>
      <c r="G17" s="33">
        <f>IFERROR(C17/F17,0)</f>
        <v>7066.6165925773357</v>
      </c>
    </row>
    <row r="18" spans="1:7" x14ac:dyDescent="0.3">
      <c r="A18" t="s">
        <v>19</v>
      </c>
      <c r="C18" s="7">
        <f t="shared" si="0"/>
        <v>0</v>
      </c>
      <c r="D18" s="14">
        <f>IFERROR(VLOOKUP(A18,'Source GDP (2 Nov 24)'!B:BQ,COLUMN('Source GDP (2 Nov 24)'!BQ18)-1,0),VLOOKUP(B18,'Source GDP (2 Nov 24)'!B:BQ,COLUMN('Source GDP (2 Nov 24)'!BQ18)-1,0))/10^6</f>
        <v>0</v>
      </c>
      <c r="E18" s="14">
        <f>IFERROR(VLOOKUP(A18,'Source GDP (2 Nov 24)'!B:BQ,COLUMN('Source GDP (2 Nov 24)'!BQ18)-2,0),VLOOKUP(B18,'Source GDP (2 Nov 24)'!B:BQ,COLUMN('Source GDP (2 Nov 24)'!BQ18)-2,0))/10^6</f>
        <v>0</v>
      </c>
      <c r="F18" s="11" cm="1">
        <f t="array" ref="F18">IFERROR(VLOOKUP(A18,'Population (2 Nov 24)'!B:BQ,COLUMN('Population (2 Nov 24)'!BQ:BQ)-1,0),VLOOKUP(B18,'Population (2 Nov 24)'!B:BQ,COLUMN('Population (2 Nov 24)'!BQ:BQ)-1,0))/10^6</f>
        <v>3.748901</v>
      </c>
      <c r="G18" s="33">
        <f>IFERROR(C18/F18,0)</f>
        <v>0</v>
      </c>
    </row>
    <row r="19" spans="1:7" x14ac:dyDescent="0.3">
      <c r="A19" t="s">
        <v>20</v>
      </c>
      <c r="C19" s="7">
        <f t="shared" si="0"/>
        <v>4597.8558450427581</v>
      </c>
      <c r="D19" s="14">
        <f>IFERROR(VLOOKUP(A19,'Source GDP (2 Nov 24)'!B:BQ,COLUMN('Source GDP (2 Nov 24)'!BQ19)-1,0),VLOOKUP(B19,'Source GDP (2 Nov 24)'!B:BQ,COLUMN('Source GDP (2 Nov 24)'!BQ19)-1,0))/10^6</f>
        <v>4597.8558450427581</v>
      </c>
      <c r="E19" s="14">
        <f>IFERROR(VLOOKUP(A19,'Source GDP (2 Nov 24)'!B:BQ,COLUMN('Source GDP (2 Nov 24)'!BQ19)-2,0),VLOOKUP(B19,'Source GDP (2 Nov 24)'!B:BQ,COLUMN('Source GDP (2 Nov 24)'!BQ19)-2,0))/10^6</f>
        <v>4790.9227887086408</v>
      </c>
      <c r="F19" s="11" cm="1">
        <f t="array" ref="F19">IFERROR(VLOOKUP(A19,'Population (2 Nov 24)'!B:BQ,COLUMN('Population (2 Nov 24)'!BQ:BQ)-1,0),VLOOKUP(B19,'Population (2 Nov 24)'!B:BQ,COLUMN('Population (2 Nov 24)'!BQ:BQ)-1,0))/10^6</f>
        <v>1.2108220000000001</v>
      </c>
      <c r="G19" s="33">
        <f>IFERROR(C19/F19,0)</f>
        <v>3797.3012094616365</v>
      </c>
    </row>
    <row r="20" spans="1:7" x14ac:dyDescent="0.3">
      <c r="A20" t="s">
        <v>21</v>
      </c>
      <c r="C20" s="7">
        <f t="shared" si="0"/>
        <v>163697.92759398237</v>
      </c>
      <c r="D20" s="14">
        <f>IFERROR(VLOOKUP(A20,'Source GDP (2 Nov 24)'!B:BQ,COLUMN('Source GDP (2 Nov 24)'!BQ20)-1,0),VLOOKUP(B20,'Source GDP (2 Nov 24)'!B:BQ,COLUMN('Source GDP (2 Nov 24)'!BQ20)-1,0))/10^6</f>
        <v>163697.92759398237</v>
      </c>
      <c r="E20" s="14">
        <f>IFERROR(VLOOKUP(A20,'Source GDP (2 Nov 24)'!B:BQ,COLUMN('Source GDP (2 Nov 24)'!BQ20)-2,0),VLOOKUP(B20,'Source GDP (2 Nov 24)'!B:BQ,COLUMN('Source GDP (2 Nov 24)'!BQ20)-2,0))/10^6</f>
        <v>126772.70304770143</v>
      </c>
      <c r="F20" s="11" cm="1">
        <f t="array" ref="F20">IFERROR(VLOOKUP(A20,'Population (2 Nov 24)'!B:BQ,COLUMN('Population (2 Nov 24)'!BQ:BQ)-1,0),VLOOKUP(B20,'Population (2 Nov 24)'!B:BQ,COLUMN('Population (2 Nov 24)'!BQ:BQ)-1,0))/10^6</f>
        <v>126.52706000000001</v>
      </c>
      <c r="G20" s="33">
        <f>IFERROR(C20/F20,0)</f>
        <v>1293.7780075976029</v>
      </c>
    </row>
    <row r="21" spans="1:7" x14ac:dyDescent="0.3">
      <c r="A21" t="s">
        <v>22</v>
      </c>
      <c r="C21" s="7">
        <f t="shared" si="0"/>
        <v>20516.134388660783</v>
      </c>
      <c r="D21" s="14">
        <f>IFERROR(VLOOKUP(A21,'Source GDP (2 Nov 24)'!B:BQ,COLUMN('Source GDP (2 Nov 24)'!BQ21)-1,0),VLOOKUP(B21,'Source GDP (2 Nov 24)'!B:BQ,COLUMN('Source GDP (2 Nov 24)'!BQ21)-1,0))/10^6</f>
        <v>20516.134388660783</v>
      </c>
      <c r="E21" s="14">
        <f>IFERROR(VLOOKUP(A21,'Source GDP (2 Nov 24)'!B:BQ,COLUMN('Source GDP (2 Nov 24)'!BQ21)-2,0),VLOOKUP(B21,'Source GDP (2 Nov 24)'!B:BQ,COLUMN('Source GDP (2 Nov 24)'!BQ21)-2,0))/10^6</f>
        <v>21071.739227942158</v>
      </c>
      <c r="F21" s="11" cm="1">
        <f t="array" ref="F21">IFERROR(VLOOKUP(A21,'Population (2 Nov 24)'!B:BQ,COLUMN('Population (2 Nov 24)'!BQ:BQ)-1,0),VLOOKUP(B21,'Population (2 Nov 24)'!B:BQ,COLUMN('Population (2 Nov 24)'!BQ:BQ)-1,0))/10^6</f>
        <v>2.436566</v>
      </c>
      <c r="G21" s="33">
        <f>IFERROR(C21/F21,0)</f>
        <v>8420.1020570182718</v>
      </c>
    </row>
    <row r="22" spans="1:7" x14ac:dyDescent="0.3">
      <c r="A22" t="s">
        <v>23</v>
      </c>
      <c r="B22" s="2" t="s">
        <v>214</v>
      </c>
      <c r="C22" s="7">
        <f t="shared" si="0"/>
        <v>2339.904156792144</v>
      </c>
      <c r="D22" s="14">
        <f>IFERROR(VLOOKUP(A22,'Source GDP (2 Nov 24)'!B:BQ,COLUMN('Source GDP (2 Nov 24)'!BQ22)-1,0),VLOOKUP(B22,'Source GDP (2 Nov 24)'!B:BQ,COLUMN('Source GDP (2 Nov 24)'!BQ22)-1,0))/10^6</f>
        <v>2339.904156792144</v>
      </c>
      <c r="E22" s="14">
        <f>IFERROR(VLOOKUP(A22,'Source GDP (2 Nov 24)'!B:BQ,COLUMN('Source GDP (2 Nov 24)'!BQ22)-2,0),VLOOKUP(B22,'Source GDP (2 Nov 24)'!B:BQ,COLUMN('Source GDP (2 Nov 24)'!BQ22)-2,0))/10^6</f>
        <v>2175.0997899782924</v>
      </c>
      <c r="F22" s="11" cm="1">
        <f t="array" ref="F22">IFERROR(VLOOKUP(A22,'Population (2 Nov 24)'!B:BQ,COLUMN('Population (2 Nov 24)'!BQ:BQ)-1,0),VLOOKUP(B22,'Population (2 Nov 24)'!B:BQ,COLUMN('Population (2 Nov 24)'!BQ:BQ)-1,0))/10^6</f>
        <v>2.7731680000000001</v>
      </c>
      <c r="G22" s="33">
        <f>IFERROR(C22/F22,0)</f>
        <v>843.7657425702821</v>
      </c>
    </row>
    <row r="23" spans="1:7" x14ac:dyDescent="0.3">
      <c r="A23" t="s">
        <v>24</v>
      </c>
      <c r="C23" s="7">
        <f t="shared" si="0"/>
        <v>76370.394412416266</v>
      </c>
      <c r="D23" s="14">
        <f>IFERROR(VLOOKUP(A23,'Source GDP (2 Nov 24)'!B:BQ,COLUMN('Source GDP (2 Nov 24)'!BQ23)-1,0),VLOOKUP(B23,'Source GDP (2 Nov 24)'!B:BQ,COLUMN('Source GDP (2 Nov 24)'!BQ23)-1,0))/10^6</f>
        <v>76370.394412416266</v>
      </c>
      <c r="E23" s="14">
        <f>IFERROR(VLOOKUP(A23,'Source GDP (2 Nov 24)'!B:BQ,COLUMN('Source GDP (2 Nov 24)'!BQ23)-2,0),VLOOKUP(B23,'Source GDP (2 Nov 24)'!B:BQ,COLUMN('Source GDP (2 Nov 24)'!BQ23)-2,0))/10^6</f>
        <v>74263.364041874185</v>
      </c>
      <c r="F23" s="11" cm="1">
        <f t="array" ref="F23">IFERROR(VLOOKUP(A23,'Population (2 Nov 24)'!B:BQ,COLUMN('Population (2 Nov 24)'!BQ:BQ)-1,0),VLOOKUP(B23,'Population (2 Nov 24)'!B:BQ,COLUMN('Population (2 Nov 24)'!BQ:BQ)-1,0))/10^6</f>
        <v>34.121985000000002</v>
      </c>
      <c r="G23" s="33">
        <f>IFERROR(C23/F23,0)</f>
        <v>2238.1580207721286</v>
      </c>
    </row>
    <row r="24" spans="1:7" x14ac:dyDescent="0.3">
      <c r="A24" t="s">
        <v>25</v>
      </c>
      <c r="C24" s="7">
        <f t="shared" si="0"/>
        <v>23612.295818096096</v>
      </c>
      <c r="D24" s="14">
        <f>IFERROR(VLOOKUP(A24,'Source GDP (2 Nov 24)'!B:BQ,COLUMN('Source GDP (2 Nov 24)'!BQ24)-1,0),VLOOKUP(B24,'Source GDP (2 Nov 24)'!B:BQ,COLUMN('Source GDP (2 Nov 24)'!BQ24)-1,0))/10^6</f>
        <v>23612.295818096096</v>
      </c>
      <c r="E24" s="14">
        <f>IFERROR(VLOOKUP(A24,'Source GDP (2 Nov 24)'!B:BQ,COLUMN('Source GDP (2 Nov 24)'!BQ24)-2,0),VLOOKUP(B24,'Source GDP (2 Nov 24)'!B:BQ,COLUMN('Source GDP (2 Nov 24)'!BQ24)-2,0))/10^6</f>
        <v>20999.229260499455</v>
      </c>
      <c r="F24" s="11" cm="1">
        <f t="array" ref="F24">IFERROR(VLOOKUP(A24,'Population (2 Nov 24)'!B:BQ,COLUMN('Population (2 Nov 24)'!BQ:BQ)-1,0),VLOOKUP(B24,'Population (2 Nov 24)'!B:BQ,COLUMN('Population (2 Nov 24)'!BQ:BQ)-1,0))/10^6</f>
        <v>14.190612</v>
      </c>
      <c r="G24" s="33">
        <f>IFERROR(C24/F24,0)</f>
        <v>1663.9378074811782</v>
      </c>
    </row>
    <row r="25" spans="1:7" x14ac:dyDescent="0.3">
      <c r="A25" t="s">
        <v>26</v>
      </c>
      <c r="C25" s="7">
        <f t="shared" si="0"/>
        <v>1966.4614003583265</v>
      </c>
      <c r="D25" s="14">
        <f>IFERROR(VLOOKUP(A25,'Source GDP (2 Nov 24)'!B:BQ,COLUMN('Source GDP (2 Nov 24)'!BQ25)-1,0),VLOOKUP(B25,'Source GDP (2 Nov 24)'!B:BQ,COLUMN('Source GDP (2 Nov 24)'!BQ25)-1,0))/10^6</f>
        <v>1966.4614003583265</v>
      </c>
      <c r="E25" s="14">
        <f>IFERROR(VLOOKUP(A25,'Source GDP (2 Nov 24)'!B:BQ,COLUMN('Source GDP (2 Nov 24)'!BQ25)-2,0),VLOOKUP(B25,'Source GDP (2 Nov 24)'!B:BQ,COLUMN('Source GDP (2 Nov 24)'!BQ25)-2,0))/10^6</f>
        <v>1714.1665264457347</v>
      </c>
      <c r="F25" s="11" cm="1">
        <f t="array" ref="F25">IFERROR(VLOOKUP(A25,'Population (2 Nov 24)'!B:BQ,COLUMN('Population (2 Nov 24)'!BQ:BQ)-1,0),VLOOKUP(B25,'Population (2 Nov 24)'!B:BQ,COLUMN('Population (2 Nov 24)'!BQ:BQ)-1,0))/10^6</f>
        <v>2.1508419999999999</v>
      </c>
      <c r="G25" s="33">
        <f>IFERROR(C25/F25,0)</f>
        <v>914.27515380410398</v>
      </c>
    </row>
    <row r="26" spans="1:7" x14ac:dyDescent="0.3">
      <c r="A26" t="s">
        <v>27</v>
      </c>
      <c r="B26" s="2" t="s">
        <v>208</v>
      </c>
      <c r="C26" s="7">
        <f t="shared" si="0"/>
        <v>78788.828906863448</v>
      </c>
      <c r="D26" s="14">
        <f>IFERROR(VLOOKUP(A26,'Source GDP (2 Nov 24)'!B:BQ,COLUMN('Source GDP (2 Nov 24)'!BQ26)-1,0),VLOOKUP(B26,'Source GDP (2 Nov 24)'!B:BQ,COLUMN('Source GDP (2 Nov 24)'!BQ26)-1,0))/10^6</f>
        <v>78788.828906863448</v>
      </c>
      <c r="E26" s="14">
        <f>IFERROR(VLOOKUP(A26,'Source GDP (2 Nov 24)'!B:BQ,COLUMN('Source GDP (2 Nov 24)'!BQ26)-2,0),VLOOKUP(B26,'Source GDP (2 Nov 24)'!B:BQ,COLUMN('Source GDP (2 Nov 24)'!BQ26)-2,0))/10^6</f>
        <v>70173.140101431476</v>
      </c>
      <c r="F26" s="11" cm="1">
        <f t="array" ref="F26">IFERROR(VLOOKUP(A26,'Population (2 Nov 24)'!B:BQ,COLUMN('Population (2 Nov 24)'!BQ:BQ)-1,0),VLOOKUP(B26,'Population (2 Nov 24)'!B:BQ,COLUMN('Population (2 Nov 24)'!BQ:BQ)-1,0))/10^6</f>
        <v>28.873034000000001</v>
      </c>
      <c r="G26" s="33">
        <f>IFERROR(C26/F26,0)</f>
        <v>2728.8032462007091</v>
      </c>
    </row>
    <row r="27" spans="1:7" x14ac:dyDescent="0.3">
      <c r="A27" t="s">
        <v>28</v>
      </c>
      <c r="C27" s="7">
        <f t="shared" si="0"/>
        <v>107440.57583804752</v>
      </c>
      <c r="D27" s="14">
        <f>IFERROR(VLOOKUP(A27,'Source GDP (2 Nov 24)'!B:BQ,COLUMN('Source GDP (2 Nov 24)'!BQ27)-1,0),VLOOKUP(B27,'Source GDP (2 Nov 24)'!B:BQ,COLUMN('Source GDP (2 Nov 24)'!BQ27)-1,0))/10^6</f>
        <v>107440.57583804752</v>
      </c>
      <c r="E27" s="14">
        <f>IFERROR(VLOOKUP(A27,'Source GDP (2 Nov 24)'!B:BQ,COLUMN('Source GDP (2 Nov 24)'!BQ27)-2,0),VLOOKUP(B27,'Source GDP (2 Nov 24)'!B:BQ,COLUMN('Source GDP (2 Nov 24)'!BQ27)-2,0))/10^6</f>
        <v>113419.82611390314</v>
      </c>
      <c r="F27" s="11" cm="1">
        <f t="array" ref="F27">IFERROR(VLOOKUP(A27,'Population (2 Nov 24)'!B:BQ,COLUMN('Population (2 Nov 24)'!BQ:BQ)-1,0),VLOOKUP(B27,'Population (2 Nov 24)'!B:BQ,COLUMN('Population (2 Nov 24)'!BQ:BQ)-1,0))/10^6</f>
        <v>55.100586</v>
      </c>
      <c r="G27" s="33">
        <f>IFERROR(C27/F27,0)</f>
        <v>1949.8989690971257</v>
      </c>
    </row>
    <row r="28" spans="1:7" x14ac:dyDescent="0.3">
      <c r="A28" t="s">
        <v>29</v>
      </c>
      <c r="C28" s="7">
        <f t="shared" si="0"/>
        <v>2046.0390244585401</v>
      </c>
      <c r="D28" s="14">
        <f>IFERROR(VLOOKUP(A28,'Source GDP (2 Nov 24)'!B:BQ,COLUMN('Source GDP (2 Nov 24)'!BQ28)-1,0),VLOOKUP(B28,'Source GDP (2 Nov 24)'!B:BQ,COLUMN('Source GDP (2 Nov 24)'!BQ28)-1,0))/10^6</f>
        <v>2046.0390244585401</v>
      </c>
      <c r="E28" s="14">
        <f>IFERROR(VLOOKUP(A28,'Source GDP (2 Nov 24)'!B:BQ,COLUMN('Source GDP (2 Nov 24)'!BQ28)-2,0),VLOOKUP(B28,'Source GDP (2 Nov 24)'!B:BQ,COLUMN('Source GDP (2 Nov 24)'!BQ28)-2,0))/10^6</f>
        <v>2289.355249401483</v>
      </c>
      <c r="F28" s="11" cm="1">
        <f t="array" ref="F28">IFERROR(VLOOKUP(A28,'Population (2 Nov 24)'!B:BQ,COLUMN('Population (2 Nov 24)'!BQ:BQ)-1,0),VLOOKUP(B28,'Population (2 Nov 24)'!B:BQ,COLUMN('Population (2 Nov 24)'!BQ:BQ)-1,0))/10^6</f>
        <v>2.3303180000000001</v>
      </c>
      <c r="G28" s="33">
        <f>IFERROR(C28/F28,0)</f>
        <v>878.00850547373363</v>
      </c>
    </row>
    <row r="29" spans="1:7" x14ac:dyDescent="0.3">
      <c r="A29" t="s">
        <v>30</v>
      </c>
      <c r="C29" s="7">
        <f t="shared" si="0"/>
        <v>4332</v>
      </c>
      <c r="D29" s="14">
        <f>IFERROR(VLOOKUP(A29,'Source GDP (2 Nov 24)'!B:BQ,COLUMN('Source GDP (2 Nov 24)'!BQ29)-1,0),VLOOKUP(B29,'Source GDP (2 Nov 24)'!B:BQ,COLUMN('Source GDP (2 Nov 24)'!BQ29)-1,0))/10^6</f>
        <v>4332</v>
      </c>
      <c r="E29" s="14">
        <f>IFERROR(VLOOKUP(A29,'Source GDP (2 Nov 24)'!B:BQ,COLUMN('Source GDP (2 Nov 24)'!BQ29)-2,0),VLOOKUP(B29,'Source GDP (2 Nov 24)'!B:BQ,COLUMN('Source GDP (2 Nov 24)'!BQ29)-2,0))/10^6</f>
        <v>4001.047</v>
      </c>
      <c r="F29" s="11" cm="1">
        <f t="array" ref="F29">IFERROR(VLOOKUP(A29,'Population (2 Nov 24)'!B:BQ,COLUMN('Population (2 Nov 24)'!BQ:BQ)-1,0),VLOOKUP(B29,'Population (2 Nov 24)'!B:BQ,COLUMN('Population (2 Nov 24)'!BQ:BQ)-1,0))/10^6</f>
        <v>5.4183770000000004</v>
      </c>
      <c r="G29" s="33">
        <f>IFERROR(C29/F29,0)</f>
        <v>799.50140051162919</v>
      </c>
    </row>
    <row r="30" spans="1:7" x14ac:dyDescent="0.3">
      <c r="A30" t="s">
        <v>31</v>
      </c>
      <c r="C30" s="7">
        <f t="shared" si="0"/>
        <v>50491.722445777297</v>
      </c>
      <c r="D30" s="14">
        <f>IFERROR(VLOOKUP(A30,'Source GDP (2 Nov 24)'!B:BQ,COLUMN('Source GDP (2 Nov 24)'!BQ30)-1,0),VLOOKUP(B30,'Source GDP (2 Nov 24)'!B:BQ,COLUMN('Source GDP (2 Nov 24)'!BQ30)-1,0))/10^6</f>
        <v>50491.722445777297</v>
      </c>
      <c r="E30" s="14">
        <f>IFERROR(VLOOKUP(A30,'Source GDP (2 Nov 24)'!B:BQ,COLUMN('Source GDP (2 Nov 24)'!BQ30)-2,0),VLOOKUP(B30,'Source GDP (2 Nov 24)'!B:BQ,COLUMN('Source GDP (2 Nov 24)'!BQ30)-2,0))/10^6</f>
        <v>55938.727098017429</v>
      </c>
      <c r="F30" s="11" cm="1">
        <f t="array" ref="F30">IFERROR(VLOOKUP(A30,'Population (2 Nov 24)'!B:BQ,COLUMN('Population (2 Nov 24)'!BQ:BQ)-1,0),VLOOKUP(B30,'Population (2 Nov 24)'!B:BQ,COLUMN('Population (2 Nov 24)'!BQ:BQ)-1,0))/10^6</f>
        <v>6.888388</v>
      </c>
      <c r="G30" s="33">
        <f>IFERROR(C30/F30,0)</f>
        <v>7329.9765410684322</v>
      </c>
    </row>
    <row r="31" spans="1:7" x14ac:dyDescent="0.3">
      <c r="A31" t="s">
        <v>32</v>
      </c>
      <c r="C31" s="7">
        <f t="shared" si="0"/>
        <v>16031.702914919531</v>
      </c>
      <c r="D31" s="14">
        <f>IFERROR(VLOOKUP(A31,'Source GDP (2 Nov 24)'!B:BQ,COLUMN('Source GDP (2 Nov 24)'!BQ31)-1,0),VLOOKUP(B31,'Source GDP (2 Nov 24)'!B:BQ,COLUMN('Source GDP (2 Nov 24)'!BQ31)-1,0))/10^6</f>
        <v>16031.702914919531</v>
      </c>
      <c r="E31" s="14">
        <f>IFERROR(VLOOKUP(A31,'Source GDP (2 Nov 24)'!B:BQ,COLUMN('Source GDP (2 Nov 24)'!BQ31)-2,0),VLOOKUP(B31,'Source GDP (2 Nov 24)'!B:BQ,COLUMN('Source GDP (2 Nov 24)'!BQ31)-2,0))/10^6</f>
        <v>15302.510500052753</v>
      </c>
      <c r="F31" s="11" cm="1">
        <f t="array" ref="F31">IFERROR(VLOOKUP(A31,'Population (2 Nov 24)'!B:BQ,COLUMN('Population (2 Nov 24)'!BQ:BQ)-1,0),VLOOKUP(B31,'Population (2 Nov 24)'!B:BQ,COLUMN('Population (2 Nov 24)'!BQ:BQ)-1,0))/10^6</f>
        <v>30.325731999999999</v>
      </c>
      <c r="G31" s="33">
        <f>IFERROR(C31/F31,0)</f>
        <v>528.65015475700739</v>
      </c>
    </row>
    <row r="32" spans="1:7" x14ac:dyDescent="0.3">
      <c r="A32" t="s">
        <v>33</v>
      </c>
      <c r="C32" s="7">
        <f t="shared" si="0"/>
        <v>14084.341062367504</v>
      </c>
      <c r="D32" s="14">
        <f>IFERROR(VLOOKUP(A32,'Source GDP (2 Nov 24)'!B:BQ,COLUMN('Source GDP (2 Nov 24)'!BQ32)-1,0),VLOOKUP(B32,'Source GDP (2 Nov 24)'!B:BQ,COLUMN('Source GDP (2 Nov 24)'!BQ32)-1,0))/10^6</f>
        <v>14084.341062367504</v>
      </c>
      <c r="E32" s="14">
        <f>IFERROR(VLOOKUP(A32,'Source GDP (2 Nov 24)'!B:BQ,COLUMN('Source GDP (2 Nov 24)'!BQ32)-2,0),VLOOKUP(B32,'Source GDP (2 Nov 24)'!B:BQ,COLUMN('Source GDP (2 Nov 24)'!BQ32)-2,0))/10^6</f>
        <v>13129.458325737931</v>
      </c>
      <c r="F32" s="11" cm="1">
        <f t="array" ref="F32">IFERROR(VLOOKUP(A32,'Population (2 Nov 24)'!B:BQ,COLUMN('Population (2 Nov 24)'!BQ:BQ)-1,0),VLOOKUP(B32,'Population (2 Nov 24)'!B:BQ,COLUMN('Population (2 Nov 24)'!BQ:BQ)-1,0))/10^6</f>
        <v>20.931750999999998</v>
      </c>
      <c r="G32" s="33">
        <f>IFERROR(C32/F32,0)</f>
        <v>672.86970222259504</v>
      </c>
    </row>
    <row r="33" spans="1:7" x14ac:dyDescent="0.3">
      <c r="A33" t="s">
        <v>34</v>
      </c>
      <c r="C33" s="7">
        <f t="shared" si="0"/>
        <v>20904.898296250143</v>
      </c>
      <c r="D33" s="14">
        <f>IFERROR(VLOOKUP(A33,'Source GDP (2 Nov 24)'!B:BQ,COLUMN('Source GDP (2 Nov 24)'!BQ33)-1,0),VLOOKUP(B33,'Source GDP (2 Nov 24)'!B:BQ,COLUMN('Source GDP (2 Nov 24)'!BQ33)-1,0))/10^6</f>
        <v>20904.898296250143</v>
      </c>
      <c r="E33" s="14">
        <f>IFERROR(VLOOKUP(A33,'Source GDP (2 Nov 24)'!B:BQ,COLUMN('Source GDP (2 Nov 24)'!BQ33)-2,0),VLOOKUP(B33,'Source GDP (2 Nov 24)'!B:BQ,COLUMN('Source GDP (2 Nov 24)'!BQ33)-2,0))/10^6</f>
        <v>18780.322203758398</v>
      </c>
      <c r="F33" s="11" cm="1">
        <f t="array" ref="F33">IFERROR(VLOOKUP(A33,'Population (2 Nov 24)'!B:BQ,COLUMN('Population (2 Nov 24)'!BQ:BQ)-1,0),VLOOKUP(B33,'Population (2 Nov 24)'!B:BQ,COLUMN('Population (2 Nov 24)'!BQ:BQ)-1,0))/10^6</f>
        <v>23.293697999999999</v>
      </c>
      <c r="G33" s="33">
        <f>IFERROR(C33/F33,0)</f>
        <v>897.4486702905715</v>
      </c>
    </row>
    <row r="34" spans="1:7" x14ac:dyDescent="0.3">
      <c r="A34" t="s">
        <v>35</v>
      </c>
      <c r="C34" s="7">
        <f t="shared" si="0"/>
        <v>10452.57706275806</v>
      </c>
      <c r="D34" s="14">
        <f>IFERROR(VLOOKUP(A34,'Source GDP (2 Nov 24)'!B:BQ,COLUMN('Source GDP (2 Nov 24)'!BQ34)-1,0),VLOOKUP(B34,'Source GDP (2 Nov 24)'!B:BQ,COLUMN('Source GDP (2 Nov 24)'!BQ34)-1,0))/10^6</f>
        <v>10452.57706275806</v>
      </c>
      <c r="E34" s="14">
        <f>IFERROR(VLOOKUP(A34,'Source GDP (2 Nov 24)'!B:BQ,COLUMN('Source GDP (2 Nov 24)'!BQ34)-2,0),VLOOKUP(B34,'Source GDP (2 Nov 24)'!B:BQ,COLUMN('Source GDP (2 Nov 24)'!BQ34)-2,0))/10^6</f>
        <v>9744.0395145564635</v>
      </c>
      <c r="F34" s="11" cm="1">
        <f t="array" ref="F34">IFERROR(VLOOKUP(A34,'Population (2 Nov 24)'!B:BQ,COLUMN('Population (2 Nov 24)'!BQ:BQ)-1,0),VLOOKUP(B34,'Population (2 Nov 24)'!B:BQ,COLUMN('Population (2 Nov 24)'!BQ:BQ)-1,0))/10^6</f>
        <v>4.8629889999999998</v>
      </c>
      <c r="G34" s="33">
        <f>IFERROR(C34/F34,0)</f>
        <v>2149.4140872533458</v>
      </c>
    </row>
    <row r="35" spans="1:7" x14ac:dyDescent="0.3">
      <c r="A35" t="s">
        <v>36</v>
      </c>
      <c r="C35" s="7">
        <f t="shared" si="0"/>
        <v>14397.127281382942</v>
      </c>
      <c r="D35" s="14">
        <f>IFERROR(VLOOKUP(A35,'Source GDP (2 Nov 24)'!B:BQ,COLUMN('Source GDP (2 Nov 24)'!BQ35)-1,0),VLOOKUP(B35,'Source GDP (2 Nov 24)'!B:BQ,COLUMN('Source GDP (2 Nov 24)'!BQ35)-1,0))/10^6</f>
        <v>14397.127281382942</v>
      </c>
      <c r="E35" s="14">
        <f>IFERROR(VLOOKUP(A35,'Source GDP (2 Nov 24)'!B:BQ,COLUMN('Source GDP (2 Nov 24)'!BQ35)-2,0),VLOOKUP(B35,'Source GDP (2 Nov 24)'!B:BQ,COLUMN('Source GDP (2 Nov 24)'!BQ35)-2,0))/10^6</f>
        <v>12927.979286045298</v>
      </c>
      <c r="F35" s="11" cm="1">
        <f t="array" ref="F35">IFERROR(VLOOKUP(A35,'Population (2 Nov 24)'!B:BQ,COLUMN('Population (2 Nov 24)'!BQ:BQ)-1,0),VLOOKUP(B35,'Population (2 Nov 24)'!B:BQ,COLUMN('Population (2 Nov 24)'!BQ:BQ)-1,0))/10^6</f>
        <v>1.2610410000000001</v>
      </c>
      <c r="G35" s="33">
        <f>IFERROR(C35/F35,0)</f>
        <v>11416.858992993044</v>
      </c>
    </row>
    <row r="36" spans="1:7" x14ac:dyDescent="0.3">
      <c r="A36" t="s">
        <v>37</v>
      </c>
      <c r="C36" s="7">
        <f t="shared" si="0"/>
        <v>141109.37320941436</v>
      </c>
      <c r="D36" s="14">
        <f>IFERROR(VLOOKUP(A36,'Source GDP (2 Nov 24)'!B:BQ,COLUMN('Source GDP (2 Nov 24)'!BQ36)-1,0),VLOOKUP(B36,'Source GDP (2 Nov 24)'!B:BQ,COLUMN('Source GDP (2 Nov 24)'!BQ36)-1,0))/10^6</f>
        <v>141109.37320941436</v>
      </c>
      <c r="E36" s="14">
        <f>IFERROR(VLOOKUP(A36,'Source GDP (2 Nov 24)'!B:BQ,COLUMN('Source GDP (2 Nov 24)'!BQ36)-2,0),VLOOKUP(B36,'Source GDP (2 Nov 24)'!B:BQ,COLUMN('Source GDP (2 Nov 24)'!BQ36)-2,0))/10^6</f>
        <v>130912.55882983979</v>
      </c>
      <c r="F36" s="11" cm="1">
        <f t="array" ref="F36">IFERROR(VLOOKUP(A36,'Population (2 Nov 24)'!B:BQ,COLUMN('Population (2 Nov 24)'!BQ:BQ)-1,0),VLOOKUP(B36,'Population (2 Nov 24)'!B:BQ,COLUMN('Population (2 Nov 24)'!BQ:BQ)-1,0))/10^6</f>
        <v>37.840043999999999</v>
      </c>
      <c r="G36" s="33">
        <f>IFERROR(C36/F36,0)</f>
        <v>3729.1017211664544</v>
      </c>
    </row>
    <row r="37" spans="1:7" x14ac:dyDescent="0.3">
      <c r="A37" t="s">
        <v>38</v>
      </c>
      <c r="C37" s="7">
        <f t="shared" si="0"/>
        <v>20624.597846549506</v>
      </c>
      <c r="D37" s="14">
        <f>IFERROR(VLOOKUP(A37,'Source GDP (2 Nov 24)'!B:BQ,COLUMN('Source GDP (2 Nov 24)'!BQ37)-1,0),VLOOKUP(B37,'Source GDP (2 Nov 24)'!B:BQ,COLUMN('Source GDP (2 Nov 24)'!BQ37)-1,0))/10^6</f>
        <v>20624.597846549506</v>
      </c>
      <c r="E37" s="14">
        <f>IFERROR(VLOOKUP(A37,'Source GDP (2 Nov 24)'!B:BQ,COLUMN('Source GDP (2 Nov 24)'!BQ37)-2,0),VLOOKUP(B37,'Source GDP (2 Nov 24)'!B:BQ,COLUMN('Source GDP (2 Nov 24)'!BQ37)-2,0))/10^6</f>
        <v>18406.835494946816</v>
      </c>
      <c r="F37" s="11" cm="1">
        <f t="array" ref="F37">IFERROR(VLOOKUP(A37,'Population (2 Nov 24)'!B:BQ,COLUMN('Population (2 Nov 24)'!BQ:BQ)-1,0),VLOOKUP(B37,'Population (2 Nov 24)'!B:BQ,COLUMN('Population (2 Nov 24)'!BQ:BQ)-1,0))/10^6</f>
        <v>33.897354</v>
      </c>
      <c r="G37" s="33">
        <f>IFERROR(C37/F37,0)</f>
        <v>608.44270755025616</v>
      </c>
    </row>
    <row r="38" spans="1:7" x14ac:dyDescent="0.3">
      <c r="A38" t="s">
        <v>39</v>
      </c>
      <c r="C38" s="7">
        <f t="shared" si="0"/>
        <v>12351.024843746696</v>
      </c>
      <c r="D38" s="14">
        <f>IFERROR(VLOOKUP(A38,'Source GDP (2 Nov 24)'!B:BQ,COLUMN('Source GDP (2 Nov 24)'!BQ38)-1,0),VLOOKUP(B38,'Source GDP (2 Nov 24)'!B:BQ,COLUMN('Source GDP (2 Nov 24)'!BQ38)-1,0))/10^6</f>
        <v>12351.024843746696</v>
      </c>
      <c r="E38" s="14">
        <f>IFERROR(VLOOKUP(A38,'Source GDP (2 Nov 24)'!B:BQ,COLUMN('Source GDP (2 Nov 24)'!BQ38)-2,0),VLOOKUP(B38,'Source GDP (2 Nov 24)'!B:BQ,COLUMN('Source GDP (2 Nov 24)'!BQ38)-2,0))/10^6</f>
        <v>12567.271004676122</v>
      </c>
      <c r="F38" s="11" cm="1">
        <f t="array" ref="F38">IFERROR(VLOOKUP(A38,'Population (2 Nov 24)'!B:BQ,COLUMN('Population (2 Nov 24)'!BQ:BQ)-1,0),VLOOKUP(B38,'Population (2 Nov 24)'!B:BQ,COLUMN('Population (2 Nov 24)'!BQ:BQ)-1,0))/10^6</f>
        <v>2.6041720000000002</v>
      </c>
      <c r="G38" s="33">
        <f>IFERROR(C38/F38,0)</f>
        <v>4742.7838267774541</v>
      </c>
    </row>
    <row r="39" spans="1:7" x14ac:dyDescent="0.3">
      <c r="A39" t="s">
        <v>40</v>
      </c>
      <c r="C39" s="7">
        <f t="shared" si="0"/>
        <v>16819.170420565319</v>
      </c>
      <c r="D39" s="14">
        <f>IFERROR(VLOOKUP(A39,'Source GDP (2 Nov 24)'!B:BQ,COLUMN('Source GDP (2 Nov 24)'!BQ39)-1,0),VLOOKUP(B39,'Source GDP (2 Nov 24)'!B:BQ,COLUMN('Source GDP (2 Nov 24)'!BQ39)-1,0))/10^6</f>
        <v>16819.170420565319</v>
      </c>
      <c r="E39" s="14">
        <f>IFERROR(VLOOKUP(A39,'Source GDP (2 Nov 24)'!B:BQ,COLUMN('Source GDP (2 Nov 24)'!BQ39)-2,0),VLOOKUP(B39,'Source GDP (2 Nov 24)'!B:BQ,COLUMN('Source GDP (2 Nov 24)'!BQ39)-2,0))/10^6</f>
        <v>15433.852712296335</v>
      </c>
      <c r="F39" s="11" cm="1">
        <f t="array" ref="F39">IFERROR(VLOOKUP(A39,'Population (2 Nov 24)'!B:BQ,COLUMN('Population (2 Nov 24)'!BQ:BQ)-1,0),VLOOKUP(B39,'Population (2 Nov 24)'!B:BQ,COLUMN('Population (2 Nov 24)'!BQ:BQ)-1,0))/10^6</f>
        <v>27.202843000000001</v>
      </c>
      <c r="G39" s="33">
        <f>IFERROR(C39/F39,0)</f>
        <v>618.28722904313042</v>
      </c>
    </row>
    <row r="40" spans="1:7" x14ac:dyDescent="0.3">
      <c r="A40" t="s">
        <v>41</v>
      </c>
      <c r="C40" s="7">
        <f t="shared" si="0"/>
        <v>362814.95169607276</v>
      </c>
      <c r="D40" s="14">
        <f>IFERROR(VLOOKUP(A40,'Source GDP (2 Nov 24)'!B:BQ,COLUMN('Source GDP (2 Nov 24)'!BQ40)-1,0),VLOOKUP(B40,'Source GDP (2 Nov 24)'!B:BQ,COLUMN('Source GDP (2 Nov 24)'!BQ40)-1,0))/10^6</f>
        <v>362814.95169607276</v>
      </c>
      <c r="E40" s="14">
        <f>IFERROR(VLOOKUP(A40,'Source GDP (2 Nov 24)'!B:BQ,COLUMN('Source GDP (2 Nov 24)'!BQ40)-2,0),VLOOKUP(B40,'Source GDP (2 Nov 24)'!B:BQ,COLUMN('Source GDP (2 Nov 24)'!BQ40)-2,0))/10^6</f>
        <v>472624.59692593827</v>
      </c>
      <c r="F40" s="11" cm="1">
        <f t="array" ref="F40">IFERROR(VLOOKUP(A40,'Population (2 Nov 24)'!B:BQ,COLUMN('Population (2 Nov 24)'!BQ:BQ)-1,0),VLOOKUP(B40,'Population (2 Nov 24)'!B:BQ,COLUMN('Population (2 Nov 24)'!BQ:BQ)-1,0))/10^6</f>
        <v>223.804632</v>
      </c>
      <c r="G40" s="33">
        <f>IFERROR(C40/F40,0)</f>
        <v>1621.1235149774413</v>
      </c>
    </row>
    <row r="41" spans="1:7" x14ac:dyDescent="0.3">
      <c r="A41" t="s">
        <v>42</v>
      </c>
      <c r="C41" s="7">
        <f t="shared" si="0"/>
        <v>14097.76864766952</v>
      </c>
      <c r="D41" s="14">
        <f>IFERROR(VLOOKUP(A41,'Source GDP (2 Nov 24)'!B:BQ,COLUMN('Source GDP (2 Nov 24)'!BQ41)-1,0),VLOOKUP(B41,'Source GDP (2 Nov 24)'!B:BQ,COLUMN('Source GDP (2 Nov 24)'!BQ41)-1,0))/10^6</f>
        <v>14097.76864766952</v>
      </c>
      <c r="E41" s="14">
        <f>IFERROR(VLOOKUP(A41,'Source GDP (2 Nov 24)'!B:BQ,COLUMN('Source GDP (2 Nov 24)'!BQ41)-2,0),VLOOKUP(B41,'Source GDP (2 Nov 24)'!B:BQ,COLUMN('Source GDP (2 Nov 24)'!BQ41)-2,0))/10^6</f>
        <v>13316.160803518715</v>
      </c>
      <c r="F41" s="11" cm="1">
        <f t="array" ref="F41">IFERROR(VLOOKUP(A41,'Population (2 Nov 24)'!B:BQ,COLUMN('Population (2 Nov 24)'!BQ:BQ)-1,0),VLOOKUP(B41,'Population (2 Nov 24)'!B:BQ,COLUMN('Population (2 Nov 24)'!BQ:BQ)-1,0))/10^6</f>
        <v>14.094683</v>
      </c>
      <c r="G41" s="33">
        <f>IFERROR(C41/F41,0)</f>
        <v>1000.218922814335</v>
      </c>
    </row>
    <row r="42" spans="1:7" x14ac:dyDescent="0.3">
      <c r="A42" t="s">
        <v>43</v>
      </c>
      <c r="C42" s="7">
        <f t="shared" si="0"/>
        <v>603.24074895420665</v>
      </c>
      <c r="D42" s="14">
        <f>IFERROR(VLOOKUP(A42,'Source GDP (2 Nov 24)'!B:BQ,COLUMN('Source GDP (2 Nov 24)'!BQ42)-1,0),VLOOKUP(B42,'Source GDP (2 Nov 24)'!B:BQ,COLUMN('Source GDP (2 Nov 24)'!BQ42)-1,0))/10^6</f>
        <v>603.24074895420665</v>
      </c>
      <c r="E42" s="14">
        <f>IFERROR(VLOOKUP(A42,'Source GDP (2 Nov 24)'!B:BQ,COLUMN('Source GDP (2 Nov 24)'!BQ42)-2,0),VLOOKUP(B42,'Source GDP (2 Nov 24)'!B:BQ,COLUMN('Source GDP (2 Nov 24)'!BQ42)-2,0))/10^6</f>
        <v>542.68697645758721</v>
      </c>
      <c r="F42" s="11" cm="1">
        <f t="array" ref="F42">IFERROR(VLOOKUP(A42,'Population (2 Nov 24)'!B:BQ,COLUMN('Population (2 Nov 24)'!BQ:BQ)-1,0),VLOOKUP(B42,'Population (2 Nov 24)'!B:BQ,COLUMN('Population (2 Nov 24)'!BQ:BQ)-1,0))/10^6</f>
        <v>0.23185600000000001</v>
      </c>
      <c r="G42" s="33">
        <f>IFERROR(C42/F42,0)</f>
        <v>2601.7905465211452</v>
      </c>
    </row>
    <row r="43" spans="1:7" x14ac:dyDescent="0.3">
      <c r="A43" t="s">
        <v>44</v>
      </c>
      <c r="C43" s="7">
        <f t="shared" si="0"/>
        <v>31013.986429186058</v>
      </c>
      <c r="D43" s="14">
        <f>IFERROR(VLOOKUP(A43,'Source GDP (2 Nov 24)'!B:BQ,COLUMN('Source GDP (2 Nov 24)'!BQ43)-1,0),VLOOKUP(B43,'Source GDP (2 Nov 24)'!B:BQ,COLUMN('Source GDP (2 Nov 24)'!BQ43)-1,0))/10^6</f>
        <v>31013.986429186058</v>
      </c>
      <c r="E43" s="14">
        <f>IFERROR(VLOOKUP(A43,'Source GDP (2 Nov 24)'!B:BQ,COLUMN('Source GDP (2 Nov 24)'!BQ43)-2,0),VLOOKUP(B43,'Source GDP (2 Nov 24)'!B:BQ,COLUMN('Source GDP (2 Nov 24)'!BQ43)-2,0))/10^6</f>
        <v>27619.479059613055</v>
      </c>
      <c r="F43" s="11" cm="1">
        <f t="array" ref="F43">IFERROR(VLOOKUP(A43,'Population (2 Nov 24)'!B:BQ,COLUMN('Population (2 Nov 24)'!BQ:BQ)-1,0),VLOOKUP(B43,'Population (2 Nov 24)'!B:BQ,COLUMN('Population (2 Nov 24)'!BQ:BQ)-1,0))/10^6</f>
        <v>17.763162999999999</v>
      </c>
      <c r="G43" s="33">
        <f>IFERROR(C43/F43,0)</f>
        <v>1745.9720675414655</v>
      </c>
    </row>
    <row r="44" spans="1:7" x14ac:dyDescent="0.3">
      <c r="A44" s="18" t="s">
        <v>45</v>
      </c>
      <c r="C44" s="7">
        <f t="shared" si="0"/>
        <v>2141.4501711393214</v>
      </c>
      <c r="D44" s="14">
        <f>IFERROR(VLOOKUP(A44,'Source GDP (2 Nov 24)'!B:BQ,COLUMN('Source GDP (2 Nov 24)'!BQ44)-1,0),VLOOKUP(B44,'Source GDP (2 Nov 24)'!B:BQ,COLUMN('Source GDP (2 Nov 24)'!BQ44)-1,0))/10^6</f>
        <v>2141.4501711393214</v>
      </c>
      <c r="E44" s="14">
        <f>IFERROR(VLOOKUP(A44,'Source GDP (2 Nov 24)'!B:BQ,COLUMN('Source GDP (2 Nov 24)'!BQ44)-2,0),VLOOKUP(B44,'Source GDP (2 Nov 24)'!B:BQ,COLUMN('Source GDP (2 Nov 24)'!BQ44)-2,0))/10^6</f>
        <v>2057.9685198309089</v>
      </c>
      <c r="F44" s="11" cm="1">
        <f t="array" ref="F44">IFERROR(VLOOKUP(A44,'Population (2 Nov 24)'!B:BQ,COLUMN('Population (2 Nov 24)'!BQ:BQ)-1,0),VLOOKUP(B44,'Population (2 Nov 24)'!B:BQ,COLUMN('Population (2 Nov 24)'!BQ:BQ)-1,0))/10^6</f>
        <v>0.119773</v>
      </c>
      <c r="G44" s="33">
        <f>IFERROR(C44/F44,0)</f>
        <v>17879.239654507455</v>
      </c>
    </row>
    <row r="45" spans="1:7" x14ac:dyDescent="0.3">
      <c r="A45" t="s">
        <v>46</v>
      </c>
      <c r="C45" s="7">
        <f t="shared" si="0"/>
        <v>3809.8322369595935</v>
      </c>
      <c r="D45" s="14">
        <f>IFERROR(VLOOKUP(A45,'Source GDP (2 Nov 24)'!B:BQ,COLUMN('Source GDP (2 Nov 24)'!BQ45)-1,0),VLOOKUP(B45,'Source GDP (2 Nov 24)'!B:BQ,COLUMN('Source GDP (2 Nov 24)'!BQ45)-1,0))/10^6</f>
        <v>3809.8322369595935</v>
      </c>
      <c r="E45" s="14">
        <f>IFERROR(VLOOKUP(A45,'Source GDP (2 Nov 24)'!B:BQ,COLUMN('Source GDP (2 Nov 24)'!BQ45)-2,0),VLOOKUP(B45,'Source GDP (2 Nov 24)'!B:BQ,COLUMN('Source GDP (2 Nov 24)'!BQ45)-2,0))/10^6</f>
        <v>4094.5638594355637</v>
      </c>
      <c r="F45" s="11" cm="1">
        <f t="array" ref="F45">IFERROR(VLOOKUP(A45,'Population (2 Nov 24)'!B:BQ,COLUMN('Population (2 Nov 24)'!BQ:BQ)-1,0),VLOOKUP(B45,'Population (2 Nov 24)'!B:BQ,COLUMN('Population (2 Nov 24)'!BQ:BQ)-1,0))/10^6</f>
        <v>8.7910920000000008</v>
      </c>
      <c r="G45" s="33">
        <f>IFERROR(C45/F45,0)</f>
        <v>433.3741743300597</v>
      </c>
    </row>
    <row r="46" spans="1:7" x14ac:dyDescent="0.3">
      <c r="A46" t="s">
        <v>47</v>
      </c>
      <c r="C46" s="7">
        <f t="shared" si="0"/>
        <v>11679.800110152268</v>
      </c>
      <c r="D46" s="14">
        <f>IFERROR(VLOOKUP(A46,'Source GDP (2 Nov 24)'!B:BQ,COLUMN('Source GDP (2 Nov 24)'!BQ46)-1,0),VLOOKUP(B46,'Source GDP (2 Nov 24)'!B:BQ,COLUMN('Source GDP (2 Nov 24)'!BQ46)-1,0))/10^6</f>
        <v>11679.800110152268</v>
      </c>
      <c r="E46" s="14">
        <f>IFERROR(VLOOKUP(A46,'Source GDP (2 Nov 24)'!B:BQ,COLUMN('Source GDP (2 Nov 24)'!BQ46)-2,0),VLOOKUP(B46,'Source GDP (2 Nov 24)'!B:BQ,COLUMN('Source GDP (2 Nov 24)'!BQ46)-2,0))/10^6</f>
        <v>10419.541202039101</v>
      </c>
      <c r="F46" s="11" cm="1">
        <f t="array" ref="F46">IFERROR(VLOOKUP(A46,'Population (2 Nov 24)'!B:BQ,COLUMN('Population (2 Nov 24)'!BQ:BQ)-1,0),VLOOKUP(B46,'Population (2 Nov 24)'!B:BQ,COLUMN('Population (2 Nov 24)'!BQ:BQ)-1,0))/10^6</f>
        <v>18.143377999999998</v>
      </c>
      <c r="G46" s="33">
        <f>IFERROR(C46/F46,0)</f>
        <v>643.75002880677835</v>
      </c>
    </row>
    <row r="47" spans="1:7" x14ac:dyDescent="0.3">
      <c r="A47" t="s">
        <v>48</v>
      </c>
      <c r="C47" s="7">
        <f t="shared" si="0"/>
        <v>377781.60098587308</v>
      </c>
      <c r="D47" s="14">
        <f>IFERROR(VLOOKUP(A47,'Source GDP (2 Nov 24)'!B:BQ,COLUMN('Source GDP (2 Nov 24)'!BQ47)-1,0),VLOOKUP(B47,'Source GDP (2 Nov 24)'!B:BQ,COLUMN('Source GDP (2 Nov 24)'!BQ47)-1,0))/10^6</f>
        <v>377781.60098587308</v>
      </c>
      <c r="E47" s="14">
        <f>IFERROR(VLOOKUP(A47,'Source GDP (2 Nov 24)'!B:BQ,COLUMN('Source GDP (2 Nov 24)'!BQ47)-2,0),VLOOKUP(B47,'Source GDP (2 Nov 24)'!B:BQ,COLUMN('Source GDP (2 Nov 24)'!BQ47)-2,0))/10^6</f>
        <v>405270.85009873833</v>
      </c>
      <c r="F47" s="11" cm="1">
        <f t="array" ref="F47">IFERROR(VLOOKUP(A47,'Population (2 Nov 24)'!B:BQ,COLUMN('Population (2 Nov 24)'!BQ:BQ)-1,0),VLOOKUP(B47,'Population (2 Nov 24)'!B:BQ,COLUMN('Population (2 Nov 24)'!BQ:BQ)-1,0))/10^6</f>
        <v>60.414495000000002</v>
      </c>
      <c r="G47" s="33">
        <f>IFERROR(C47/F47,0)</f>
        <v>6253.1616127201441</v>
      </c>
    </row>
    <row r="48" spans="1:7" x14ac:dyDescent="0.3">
      <c r="A48" t="s">
        <v>49</v>
      </c>
      <c r="C48" s="7">
        <f t="shared" si="0"/>
        <v>0</v>
      </c>
      <c r="D48" s="14">
        <f>IFERROR(VLOOKUP(A48,'Source GDP (2 Nov 24)'!B:BQ,COLUMN('Source GDP (2 Nov 24)'!BQ48)-1,0),VLOOKUP(B48,'Source GDP (2 Nov 24)'!B:BQ,COLUMN('Source GDP (2 Nov 24)'!BQ48)-1,0))/10^6</f>
        <v>0</v>
      </c>
      <c r="E48" s="14">
        <f>IFERROR(VLOOKUP(A48,'Source GDP (2 Nov 24)'!B:BQ,COLUMN('Source GDP (2 Nov 24)'!BQ48)-2,0),VLOOKUP(B48,'Source GDP (2 Nov 24)'!B:BQ,COLUMN('Source GDP (2 Nov 24)'!BQ48)-2,0))/10^6</f>
        <v>0</v>
      </c>
      <c r="F48" s="11" cm="1">
        <f t="array" ref="F48">IFERROR(VLOOKUP(A48,'Population (2 Nov 24)'!B:BQ,COLUMN('Population (2 Nov 24)'!BQ:BQ)-1,0),VLOOKUP(B48,'Population (2 Nov 24)'!B:BQ,COLUMN('Population (2 Nov 24)'!BQ:BQ)-1,0))/10^6</f>
        <v>11.088796</v>
      </c>
      <c r="G48" s="33">
        <f>IFERROR(C48/F48,0)</f>
        <v>0</v>
      </c>
    </row>
    <row r="49" spans="1:7" x14ac:dyDescent="0.3">
      <c r="A49" t="s">
        <v>50</v>
      </c>
      <c r="C49" s="7">
        <f t="shared" si="0"/>
        <v>109327.02358873239</v>
      </c>
      <c r="D49" s="14">
        <f>IFERROR(VLOOKUP(A49,'Source GDP (2 Nov 24)'!B:BQ,COLUMN('Source GDP (2 Nov 24)'!BQ49)-1,0),VLOOKUP(B49,'Source GDP (2 Nov 24)'!B:BQ,COLUMN('Source GDP (2 Nov 24)'!BQ49)-1,0))/10^6</f>
        <v>109327.02358873239</v>
      </c>
      <c r="E49" s="14">
        <f>IFERROR(VLOOKUP(A49,'Source GDP (2 Nov 24)'!B:BQ,COLUMN('Source GDP (2 Nov 24)'!BQ49)-2,0),VLOOKUP(B49,'Source GDP (2 Nov 24)'!B:BQ,COLUMN('Source GDP (2 Nov 24)'!BQ49)-2,0))/10^6</f>
        <v>51666.875363096296</v>
      </c>
      <c r="F49" s="11" cm="1">
        <f t="array" ref="F49">IFERROR(VLOOKUP(A49,'Population (2 Nov 24)'!B:BQ,COLUMN('Population (2 Nov 24)'!BQ:BQ)-1,0),VLOOKUP(B49,'Population (2 Nov 24)'!B:BQ,COLUMN('Population (2 Nov 24)'!BQ:BQ)-1,0))/10^6</f>
        <v>48.109006000000001</v>
      </c>
      <c r="G49" s="33">
        <f>IFERROR(C49/F49,0)</f>
        <v>2272.4856046440118</v>
      </c>
    </row>
    <row r="50" spans="1:7" x14ac:dyDescent="0.3">
      <c r="A50" t="s">
        <v>51</v>
      </c>
      <c r="C50" s="7">
        <f t="shared" si="0"/>
        <v>79158.286333523982</v>
      </c>
      <c r="D50" s="14">
        <f>IFERROR(VLOOKUP(A50,'Source GDP (2 Nov 24)'!B:BQ,COLUMN('Source GDP (2 Nov 24)'!BQ50)-1,0),VLOOKUP(B50,'Source GDP (2 Nov 24)'!B:BQ,COLUMN('Source GDP (2 Nov 24)'!BQ50)-1,0))/10^6</f>
        <v>79158.286333523982</v>
      </c>
      <c r="E50" s="14">
        <f>IFERROR(VLOOKUP(A50,'Source GDP (2 Nov 24)'!B:BQ,COLUMN('Source GDP (2 Nov 24)'!BQ50)-2,0),VLOOKUP(B50,'Source GDP (2 Nov 24)'!B:BQ,COLUMN('Source GDP (2 Nov 24)'!BQ50)-2,0))/10^6</f>
        <v>75769.97450501057</v>
      </c>
      <c r="F50" s="11" cm="1">
        <f t="array" ref="F50">IFERROR(VLOOKUP(A50,'Population (2 Nov 24)'!B:BQ,COLUMN('Population (2 Nov 24)'!BQ:BQ)-1,0),VLOOKUP(B50,'Population (2 Nov 24)'!B:BQ,COLUMN('Population (2 Nov 24)'!BQ:BQ)-1,0))/10^6</f>
        <v>67.438106000000005</v>
      </c>
      <c r="G50" s="33">
        <f>IFERROR(C50/F50,0)</f>
        <v>1173.7916591774385</v>
      </c>
    </row>
    <row r="51" spans="1:7" x14ac:dyDescent="0.3">
      <c r="A51" t="s">
        <v>52</v>
      </c>
      <c r="C51" s="7">
        <f t="shared" si="0"/>
        <v>9171.2618350626417</v>
      </c>
      <c r="D51" s="14">
        <f>IFERROR(VLOOKUP(A51,'Source GDP (2 Nov 24)'!B:BQ,COLUMN('Source GDP (2 Nov 24)'!BQ51)-1,0),VLOOKUP(B51,'Source GDP (2 Nov 24)'!B:BQ,COLUMN('Source GDP (2 Nov 24)'!BQ51)-1,0))/10^6</f>
        <v>9171.2618350626417</v>
      </c>
      <c r="E51" s="14">
        <f>IFERROR(VLOOKUP(A51,'Source GDP (2 Nov 24)'!B:BQ,COLUMN('Source GDP (2 Nov 24)'!BQ51)-2,0),VLOOKUP(B51,'Source GDP (2 Nov 24)'!B:BQ,COLUMN('Source GDP (2 Nov 24)'!BQ51)-2,0))/10^6</f>
        <v>8169.476148956921</v>
      </c>
      <c r="F51" s="11" cm="1">
        <f t="array" ref="F51">IFERROR(VLOOKUP(A51,'Population (2 Nov 24)'!B:BQ,COLUMN('Population (2 Nov 24)'!BQ:BQ)-1,0),VLOOKUP(B51,'Population (2 Nov 24)'!B:BQ,COLUMN('Population (2 Nov 24)'!BQ:BQ)-1,0))/10^6</f>
        <v>9.0537989999999997</v>
      </c>
      <c r="G51" s="33">
        <f>IFERROR(C51/F51,0)</f>
        <v>1012.9738726321009</v>
      </c>
    </row>
    <row r="52" spans="1:7" x14ac:dyDescent="0.3">
      <c r="A52" t="s">
        <v>53</v>
      </c>
      <c r="C52" s="7">
        <f t="shared" si="0"/>
        <v>48529.595416653261</v>
      </c>
      <c r="D52" s="14">
        <f>IFERROR(VLOOKUP(A52,'Source GDP (2 Nov 24)'!B:BQ,COLUMN('Source GDP (2 Nov 24)'!BQ52)-1,0),VLOOKUP(B52,'Source GDP (2 Nov 24)'!B:BQ,COLUMN('Source GDP (2 Nov 24)'!BQ52)-1,0))/10^6</f>
        <v>48529.595416653261</v>
      </c>
      <c r="E52" s="14">
        <f>IFERROR(VLOOKUP(A52,'Source GDP (2 Nov 24)'!B:BQ,COLUMN('Source GDP (2 Nov 24)'!BQ52)-2,0),VLOOKUP(B52,'Source GDP (2 Nov 24)'!B:BQ,COLUMN('Source GDP (2 Nov 24)'!BQ52)-2,0))/10^6</f>
        <v>44579.761022899285</v>
      </c>
      <c r="F52" s="11" cm="1">
        <f t="array" ref="F52">IFERROR(VLOOKUP(A52,'Population (2 Nov 24)'!B:BQ,COLUMN('Population (2 Nov 24)'!BQ:BQ)-1,0),VLOOKUP(B52,'Population (2 Nov 24)'!B:BQ,COLUMN('Population (2 Nov 24)'!BQ:BQ)-1,0))/10^6</f>
        <v>12.458223</v>
      </c>
      <c r="G52" s="33">
        <f>IFERROR(C52/F52,0)</f>
        <v>3895.3866387407948</v>
      </c>
    </row>
    <row r="53" spans="1:7" x14ac:dyDescent="0.3">
      <c r="A53" t="s">
        <v>54</v>
      </c>
      <c r="C53" s="7">
        <f t="shared" si="0"/>
        <v>49272.882213623001</v>
      </c>
      <c r="D53" s="14">
        <f>IFERROR(VLOOKUP(A53,'Source GDP (2 Nov 24)'!B:BQ,COLUMN('Source GDP (2 Nov 24)'!BQ53)-1,0),VLOOKUP(B53,'Source GDP (2 Nov 24)'!B:BQ,COLUMN('Source GDP (2 Nov 24)'!BQ53)-1,0))/10^6</f>
        <v>49272.882213623001</v>
      </c>
      <c r="E53" s="14">
        <f>IFERROR(VLOOKUP(A53,'Source GDP (2 Nov 24)'!B:BQ,COLUMN('Source GDP (2 Nov 24)'!BQ53)-2,0),VLOOKUP(B53,'Source GDP (2 Nov 24)'!B:BQ,COLUMN('Source GDP (2 Nov 24)'!BQ53)-2,0))/10^6</f>
        <v>45565.333216414154</v>
      </c>
      <c r="F53" s="11" cm="1">
        <f t="array" ref="F53">IFERROR(VLOOKUP(A53,'Population (2 Nov 24)'!B:BQ,COLUMN('Population (2 Nov 24)'!BQ:BQ)-1,0),VLOOKUP(B53,'Population (2 Nov 24)'!B:BQ,COLUMN('Population (2 Nov 24)'!BQ:BQ)-1,0))/10^6</f>
        <v>48.582334000000003</v>
      </c>
      <c r="G53" s="33">
        <f>IFERROR(C53/F53,0)</f>
        <v>1014.2139777315556</v>
      </c>
    </row>
    <row r="54" spans="1:7" x14ac:dyDescent="0.3">
      <c r="A54" t="s">
        <v>55</v>
      </c>
      <c r="C54" s="7">
        <f t="shared" si="0"/>
        <v>28162.630953928499</v>
      </c>
      <c r="D54" s="14">
        <f>IFERROR(VLOOKUP(A54,'Source GDP (2 Nov 24)'!B:BQ,COLUMN('Source GDP (2 Nov 24)'!BQ54)-1,0),VLOOKUP(B54,'Source GDP (2 Nov 24)'!B:BQ,COLUMN('Source GDP (2 Nov 24)'!BQ54)-1,0))/10^6</f>
        <v>28162.630953928499</v>
      </c>
      <c r="E54" s="14">
        <f>IFERROR(VLOOKUP(A54,'Source GDP (2 Nov 24)'!B:BQ,COLUMN('Source GDP (2 Nov 24)'!BQ54)-2,0),VLOOKUP(B54,'Source GDP (2 Nov 24)'!B:BQ,COLUMN('Source GDP (2 Nov 24)'!BQ54)-2,0))/10^6</f>
        <v>29163.782140485833</v>
      </c>
      <c r="F54" s="11" cm="1">
        <f t="array" ref="F54">IFERROR(VLOOKUP(A54,'Population (2 Nov 24)'!B:BQ,COLUMN('Population (2 Nov 24)'!BQ:BQ)-1,0),VLOOKUP(B54,'Population (2 Nov 24)'!B:BQ,COLUMN('Population (2 Nov 24)'!BQ:BQ)-1,0))/10^6</f>
        <v>20.569737</v>
      </c>
      <c r="G54" s="33">
        <f>IFERROR(C54/F54,0)</f>
        <v>1369.1293648493659</v>
      </c>
    </row>
    <row r="55" spans="1:7" x14ac:dyDescent="0.3">
      <c r="A55" t="s">
        <v>56</v>
      </c>
      <c r="C55" s="7">
        <f t="shared" si="0"/>
        <v>26538.273498846142</v>
      </c>
      <c r="D55" s="14">
        <f>IFERROR(VLOOKUP(A55,'Source GDP (2 Nov 24)'!B:BQ,COLUMN('Source GDP (2 Nov 24)'!BQ55)-1,0),VLOOKUP(B55,'Source GDP (2 Nov 24)'!B:BQ,COLUMN('Source GDP (2 Nov 24)'!BQ55)-1,0))/10^6</f>
        <v>26538.273498846142</v>
      </c>
      <c r="E55" s="14">
        <f>IFERROR(VLOOKUP(A55,'Source GDP (2 Nov 24)'!B:BQ,COLUMN('Source GDP (2 Nov 24)'!BQ55)-2,0),VLOOKUP(B55,'Source GDP (2 Nov 24)'!B:BQ,COLUMN('Source GDP (2 Nov 24)'!BQ55)-2,0))/10^6</f>
        <v>27366.627153095415</v>
      </c>
      <c r="F55" s="11" cm="1">
        <f t="array" ref="F55">IFERROR(VLOOKUP(A55,'Population (2 Nov 24)'!B:BQ,COLUMN('Population (2 Nov 24)'!BQ:BQ)-1,0),VLOOKUP(B55,'Population (2 Nov 24)'!B:BQ,COLUMN('Population (2 Nov 24)'!BQ:BQ)-1,0))/10^6</f>
        <v>16.665409</v>
      </c>
      <c r="G55" s="33">
        <f>IFERROR(C55/F55,0)</f>
        <v>1592.4165736854188</v>
      </c>
    </row>
    <row r="56" spans="1:7" x14ac:dyDescent="0.3">
      <c r="A56" t="s">
        <v>58</v>
      </c>
      <c r="C56" s="7">
        <f t="shared" si="0"/>
        <v>14502.158192090395</v>
      </c>
      <c r="D56" s="14">
        <f>IFERROR(VLOOKUP(A56,'Source GDP (2 Nov 24)'!B:BQ,COLUMN('Source GDP (2 Nov 24)'!BQ56)-1,0),VLOOKUP(B56,'Source GDP (2 Nov 24)'!B:BQ,COLUMN('Source GDP (2 Nov 24)'!BQ56)-1,0))/10^6</f>
        <v>0</v>
      </c>
      <c r="E56" s="14">
        <f>IFERROR(VLOOKUP(A56,'Source GDP (2 Nov 24)'!B:BQ,COLUMN('Source GDP (2 Nov 24)'!BQ56)-2,0),VLOOKUP(B56,'Source GDP (2 Nov 24)'!B:BQ,COLUMN('Source GDP (2 Nov 24)'!BQ56)-2,0))/10^6</f>
        <v>14502.158192090395</v>
      </c>
      <c r="F56" s="11" cm="1">
        <f t="array" ref="F56">IFERROR(VLOOKUP(A56,'Population (2 Nov 24)'!B:BQ,COLUMN('Population (2 Nov 24)'!BQ:BQ)-1,0),VLOOKUP(B56,'Population (2 Nov 24)'!B:BQ,COLUMN('Population (2 Nov 24)'!BQ:BQ)-1,0))/10^6</f>
        <v>42.239854000000001</v>
      </c>
      <c r="G56" s="33">
        <f>IFERROR(C56/F56,0)</f>
        <v>343.32879540943475</v>
      </c>
    </row>
    <row r="57" spans="1:7" x14ac:dyDescent="0.3">
      <c r="A57" t="s">
        <v>59</v>
      </c>
      <c r="C57" s="7">
        <f t="shared" si="0"/>
        <v>24212.134631064004</v>
      </c>
      <c r="D57" s="14">
        <f>IFERROR(VLOOKUP(A57,'Source GDP (2 Nov 24)'!B:BQ,COLUMN('Source GDP (2 Nov 24)'!BQ57)-1,0),VLOOKUP(B57,'Source GDP (2 Nov 24)'!B:BQ,COLUMN('Source GDP (2 Nov 24)'!BQ57)-1,0))/10^6</f>
        <v>24212.134631064004</v>
      </c>
      <c r="E57" s="14">
        <f>IFERROR(VLOOKUP(A57,'Source GDP (2 Nov 24)'!B:BQ,COLUMN('Source GDP (2 Nov 24)'!BQ57)-2,0),VLOOKUP(B57,'Source GDP (2 Nov 24)'!B:BQ,COLUMN('Source GDP (2 Nov 24)'!BQ57)-2,0))/10^6</f>
        <v>19513.474648242936</v>
      </c>
      <c r="F57" s="11" cm="1">
        <f t="array" ref="F57">IFERROR(VLOOKUP(A57,'Population (2 Nov 24)'!B:BQ,COLUMN('Population (2 Nov 24)'!BQ:BQ)-1,0),VLOOKUP(B57,'Population (2 Nov 24)'!B:BQ,COLUMN('Population (2 Nov 24)'!BQ:BQ)-1,0))/10^6</f>
        <v>2.7779699999999998</v>
      </c>
      <c r="G57" s="33">
        <f>IFERROR(C57/F57,0)</f>
        <v>8715.7653362217752</v>
      </c>
    </row>
    <row r="58" spans="1:7" x14ac:dyDescent="0.3">
      <c r="A58" s="18" t="s">
        <v>60</v>
      </c>
      <c r="C58" s="7">
        <f t="shared" si="0"/>
        <v>72356.176470588238</v>
      </c>
      <c r="D58" s="14">
        <f>IFERROR(VLOOKUP(A58,'Source GDP (2 Nov 24)'!B:BQ,COLUMN('Source GDP (2 Nov 24)'!BQ58)-1,0),VLOOKUP(B58,'Source GDP (2 Nov 24)'!B:BQ,COLUMN('Source GDP (2 Nov 24)'!BQ58)-1,0))/10^6</f>
        <v>72356.176470588238</v>
      </c>
      <c r="E58" s="14">
        <f>IFERROR(VLOOKUP(A58,'Source GDP (2 Nov 24)'!B:BQ,COLUMN('Source GDP (2 Nov 24)'!BQ58)-2,0),VLOOKUP(B58,'Source GDP (2 Nov 24)'!B:BQ,COLUMN('Source GDP (2 Nov 24)'!BQ58)-2,0))/10^6</f>
        <v>78807.470588235301</v>
      </c>
      <c r="F58" s="11" cm="1">
        <f t="array" ref="F58">IFERROR(VLOOKUP(A58,'Population (2 Nov 24)'!B:BQ,COLUMN('Population (2 Nov 24)'!BQ:BQ)-1,0),VLOOKUP(B58,'Population (2 Nov 24)'!B:BQ,COLUMN('Population (2 Nov 24)'!BQ:BQ)-1,0))/10^6</f>
        <v>10.112555</v>
      </c>
      <c r="G58" s="33">
        <f>IFERROR(C58/F58,0)</f>
        <v>7155.0836035589655</v>
      </c>
    </row>
    <row r="59" spans="1:7" x14ac:dyDescent="0.3">
      <c r="A59" t="s">
        <v>61</v>
      </c>
      <c r="C59" s="7">
        <f t="shared" si="0"/>
        <v>43205</v>
      </c>
      <c r="D59" s="14">
        <f>IFERROR(VLOOKUP(A59,'Source GDP (2 Nov 24)'!B:BQ,COLUMN('Source GDP (2 Nov 24)'!BQ59)-1,0),VLOOKUP(B59,'Source GDP (2 Nov 24)'!B:BQ,COLUMN('Source GDP (2 Nov 24)'!BQ59)-1,0))/10^6</f>
        <v>43205</v>
      </c>
      <c r="E59" s="14">
        <f>IFERROR(VLOOKUP(A59,'Source GDP (2 Nov 24)'!B:BQ,COLUMN('Source GDP (2 Nov 24)'!BQ59)-2,0),VLOOKUP(B59,'Source GDP (2 Nov 24)'!B:BQ,COLUMN('Source GDP (2 Nov 24)'!BQ59)-2,0))/10^6</f>
        <v>44383.297872340423</v>
      </c>
      <c r="F59" s="11" cm="1">
        <f t="array" ref="F59">IFERROR(VLOOKUP(A59,'Population (2 Nov 24)'!B:BQ,COLUMN('Population (2 Nov 24)'!BQ:BQ)-1,0),VLOOKUP(B59,'Population (2 Nov 24)'!B:BQ,COLUMN('Population (2 Nov 24)'!BQ:BQ)-1,0))/10^6</f>
        <v>1.485509</v>
      </c>
      <c r="G59" s="33">
        <f>IFERROR(C59/F59,0)</f>
        <v>29084.307129744753</v>
      </c>
    </row>
    <row r="60" spans="1:7" x14ac:dyDescent="0.3">
      <c r="A60" t="s">
        <v>62</v>
      </c>
      <c r="C60" s="7">
        <f t="shared" si="0"/>
        <v>437415.33104099432</v>
      </c>
      <c r="D60" s="14">
        <f>IFERROR(VLOOKUP(A60,'Source GDP (2 Nov 24)'!B:BQ,COLUMN('Source GDP (2 Nov 24)'!BQ60)-1,0),VLOOKUP(B60,'Source GDP (2 Nov 24)'!B:BQ,COLUMN('Source GDP (2 Nov 24)'!BQ60)-1,0))/10^6</f>
        <v>437415.33104099432</v>
      </c>
      <c r="E60" s="14">
        <f>IFERROR(VLOOKUP(A60,'Source GDP (2 Nov 24)'!B:BQ,COLUMN('Source GDP (2 Nov 24)'!BQ60)-2,0),VLOOKUP(B60,'Source GDP (2 Nov 24)'!B:BQ,COLUMN('Source GDP (2 Nov 24)'!BQ60)-2,0))/10^6</f>
        <v>460131.68890930119</v>
      </c>
      <c r="F60" s="11" cm="1">
        <f t="array" ref="F60">IFERROR(VLOOKUP(A60,'Population (2 Nov 24)'!B:BQ,COLUMN('Population (2 Nov 24)'!BQ:BQ)-1,0),VLOOKUP(B60,'Population (2 Nov 24)'!B:BQ,COLUMN('Population (2 Nov 24)'!BQ:BQ)-1,0))/10^6</f>
        <v>172.954319</v>
      </c>
      <c r="G60" s="33">
        <f>IFERROR(C60/F60,0)</f>
        <v>2529.0801268801752</v>
      </c>
    </row>
    <row r="61" spans="1:7" x14ac:dyDescent="0.3">
      <c r="A61" t="s">
        <v>63</v>
      </c>
      <c r="C61" s="7">
        <f t="shared" si="0"/>
        <v>2898.2277132231538</v>
      </c>
      <c r="D61" s="14">
        <f>IFERROR(VLOOKUP(A61,'Source GDP (2 Nov 24)'!B:BQ,COLUMN('Source GDP (2 Nov 24)'!BQ61)-1,0),VLOOKUP(B61,'Source GDP (2 Nov 24)'!B:BQ,COLUMN('Source GDP (2 Nov 24)'!BQ61)-1,0))/10^6</f>
        <v>0</v>
      </c>
      <c r="E61" s="14">
        <f>IFERROR(VLOOKUP(A61,'Source GDP (2 Nov 24)'!B:BQ,COLUMN('Source GDP (2 Nov 24)'!BQ61)-2,0),VLOOKUP(B61,'Source GDP (2 Nov 24)'!B:BQ,COLUMN('Source GDP (2 Nov 24)'!BQ61)-2,0))/10^6</f>
        <v>2898.2277132231538</v>
      </c>
      <c r="F61" s="11" cm="1">
        <f t="array" ref="F61">IFERROR(VLOOKUP(A61,'Population (2 Nov 24)'!B:BQ,COLUMN('Population (2 Nov 24)'!BQ:BQ)-1,0),VLOOKUP(B61,'Population (2 Nov 24)'!B:BQ,COLUMN('Population (2 Nov 24)'!BQ:BQ)-1,0))/10^6</f>
        <v>0.78742400000000001</v>
      </c>
      <c r="G61" s="33">
        <f>IFERROR(C61/F61,0)</f>
        <v>3680.6443710417179</v>
      </c>
    </row>
    <row r="62" spans="1:7" x14ac:dyDescent="0.3">
      <c r="A62" t="s">
        <v>64</v>
      </c>
      <c r="B62" s="2" t="s">
        <v>203</v>
      </c>
      <c r="C62" s="7">
        <f t="shared" si="0"/>
        <v>15128.292953509841</v>
      </c>
      <c r="D62" s="14">
        <f>IFERROR(VLOOKUP(A62,'Source GDP (2 Nov 24)'!B:BQ,COLUMN('Source GDP (2 Nov 24)'!BQ62)-1,0),VLOOKUP(B62,'Source GDP (2 Nov 24)'!B:BQ,COLUMN('Source GDP (2 Nov 24)'!BQ62)-1,0))/10^6</f>
        <v>15128.292953509841</v>
      </c>
      <c r="E62" s="14">
        <f>IFERROR(VLOOKUP(A62,'Source GDP (2 Nov 24)'!B:BQ,COLUMN('Source GDP (2 Nov 24)'!BQ62)-2,0),VLOOKUP(B62,'Source GDP (2 Nov 24)'!B:BQ,COLUMN('Source GDP (2 Nov 24)'!BQ62)-2,0))/10^6</f>
        <v>16681.536466718298</v>
      </c>
      <c r="F62" s="11" cm="1">
        <f t="array" ref="F62">IFERROR(VLOOKUP(A62,'Population (2 Nov 24)'!B:BQ,COLUMN('Population (2 Nov 24)'!BQ:BQ)-1,0),VLOOKUP(B62,'Population (2 Nov 24)'!B:BQ,COLUMN('Population (2 Nov 24)'!BQ:BQ)-1,0))/10^6</f>
        <v>0.45252399999999998</v>
      </c>
      <c r="G62" s="33">
        <f>IFERROR(C62/F62,0)</f>
        <v>33430.918478378699</v>
      </c>
    </row>
    <row r="63" spans="1:7" x14ac:dyDescent="0.3">
      <c r="A63" t="s">
        <v>65</v>
      </c>
      <c r="C63" s="7">
        <f t="shared" si="0"/>
        <v>31772.759998857127</v>
      </c>
      <c r="D63" s="14">
        <f>IFERROR(VLOOKUP(A63,'Source GDP (2 Nov 24)'!B:BQ,COLUMN('Source GDP (2 Nov 24)'!BQ63)-1,0),VLOOKUP(B63,'Source GDP (2 Nov 24)'!B:BQ,COLUMN('Source GDP (2 Nov 24)'!BQ63)-1,0))/10^6</f>
        <v>31772.759998857127</v>
      </c>
      <c r="E63" s="14">
        <f>IFERROR(VLOOKUP(A63,'Source GDP (2 Nov 24)'!B:BQ,COLUMN('Source GDP (2 Nov 24)'!BQ63)-2,0),VLOOKUP(B63,'Source GDP (2 Nov 24)'!B:BQ,COLUMN('Source GDP (2 Nov 24)'!BQ63)-2,0))/10^6</f>
        <v>29504.829319316876</v>
      </c>
      <c r="F63" s="11" cm="1">
        <f t="array" ref="F63">IFERROR(VLOOKUP(A63,'Population (2 Nov 24)'!B:BQ,COLUMN('Population (2 Nov 24)'!BQ:BQ)-1,0),VLOOKUP(B63,'Population (2 Nov 24)'!B:BQ,COLUMN('Population (2 Nov 24)'!BQ:BQ)-1,0))/10^6</f>
        <v>16.944825999999999</v>
      </c>
      <c r="G63" s="33">
        <f>IFERROR(C63/F63,0)</f>
        <v>1875.0714819294769</v>
      </c>
    </row>
    <row r="64" spans="1:7" x14ac:dyDescent="0.3">
      <c r="A64" t="s">
        <v>66</v>
      </c>
      <c r="C64" s="7">
        <f t="shared" si="0"/>
        <v>17794781.986104459</v>
      </c>
      <c r="D64" s="14">
        <f>IFERROR(VLOOKUP(A64,'Source GDP (2 Nov 24)'!B:BQ,COLUMN('Source GDP (2 Nov 24)'!BQ64)-1,0),VLOOKUP(B64,'Source GDP (2 Nov 24)'!B:BQ,COLUMN('Source GDP (2 Nov 24)'!BQ64)-1,0))/10^6</f>
        <v>17794781.986104459</v>
      </c>
      <c r="E64" s="14">
        <f>IFERROR(VLOOKUP(A64,'Source GDP (2 Nov 24)'!B:BQ,COLUMN('Source GDP (2 Nov 24)'!BQ64)-2,0),VLOOKUP(B64,'Source GDP (2 Nov 24)'!B:BQ,COLUMN('Source GDP (2 Nov 24)'!BQ64)-2,0))/10^6</f>
        <v>17881783.387000866</v>
      </c>
      <c r="F64" s="11" cm="1">
        <f t="array" ref="F64">IFERROR(VLOOKUP(A64,'Population (2 Nov 24)'!B:BQ,COLUMN('Population (2 Nov 24)'!BQ:BQ)-1,0),VLOOKUP(B64,'Population (2 Nov 24)'!B:BQ,COLUMN('Population (2 Nov 24)'!BQ:BQ)-1,0))/10^6</f>
        <v>1410.71</v>
      </c>
      <c r="G64" s="33">
        <f>IFERROR(C64/F64,0)</f>
        <v>12614.060994892259</v>
      </c>
    </row>
    <row r="65" spans="1:7" x14ac:dyDescent="0.3">
      <c r="A65" t="s">
        <v>67</v>
      </c>
      <c r="C65" s="7">
        <f t="shared" si="0"/>
        <v>32229.622669195112</v>
      </c>
      <c r="D65" s="14">
        <f>IFERROR(VLOOKUP(A65,'Source GDP (2 Nov 24)'!B:BQ,COLUMN('Source GDP (2 Nov 24)'!BQ65)-1,0),VLOOKUP(B65,'Source GDP (2 Nov 24)'!B:BQ,COLUMN('Source GDP (2 Nov 24)'!BQ65)-1,0))/10^6</f>
        <v>32229.622669195112</v>
      </c>
      <c r="E65" s="14">
        <f>IFERROR(VLOOKUP(A65,'Source GDP (2 Nov 24)'!B:BQ,COLUMN('Source GDP (2 Nov 24)'!BQ65)-2,0),VLOOKUP(B65,'Source GDP (2 Nov 24)'!B:BQ,COLUMN('Source GDP (2 Nov 24)'!BQ65)-2,0))/10^6</f>
        <v>29250.532020074577</v>
      </c>
      <c r="F65" s="11" cm="1">
        <f t="array" ref="F65">IFERROR(VLOOKUP(A65,'Population (2 Nov 24)'!B:BQ,COLUMN('Population (2 Nov 24)'!BQ:BQ)-1,0),VLOOKUP(B65,'Population (2 Nov 24)'!B:BQ,COLUMN('Population (2 Nov 24)'!BQ:BQ)-1,0))/10^6</f>
        <v>1.260138</v>
      </c>
      <c r="G65" s="33">
        <f>IFERROR(C65/F65,0)</f>
        <v>25576.264400561773</v>
      </c>
    </row>
    <row r="66" spans="1:7" x14ac:dyDescent="0.3">
      <c r="A66" t="s">
        <v>68</v>
      </c>
      <c r="C66" s="7">
        <f t="shared" si="0"/>
        <v>30535.530479022662</v>
      </c>
      <c r="D66" s="14">
        <f>IFERROR(VLOOKUP(A66,'Source GDP (2 Nov 24)'!B:BQ,COLUMN('Source GDP (2 Nov 24)'!BQ66)-1,0),VLOOKUP(B66,'Source GDP (2 Nov 24)'!B:BQ,COLUMN('Source GDP (2 Nov 24)'!BQ66)-1,0))/10^6</f>
        <v>30535.530479022662</v>
      </c>
      <c r="E66" s="14">
        <f>IFERROR(VLOOKUP(A66,'Source GDP (2 Nov 24)'!B:BQ,COLUMN('Source GDP (2 Nov 24)'!BQ66)-2,0),VLOOKUP(B66,'Source GDP (2 Nov 24)'!B:BQ,COLUMN('Source GDP (2 Nov 24)'!BQ66)-2,0))/10^6</f>
        <v>24984.568959604967</v>
      </c>
      <c r="F66" s="11" cm="1">
        <f t="array" ref="F66">IFERROR(VLOOKUP(A66,'Population (2 Nov 24)'!B:BQ,COLUMN('Population (2 Nov 24)'!BQ:BQ)-1,0),VLOOKUP(B66,'Population (2 Nov 24)'!B:BQ,COLUMN('Population (2 Nov 24)'!BQ:BQ)-1,0))/10^6</f>
        <v>3.7603650000000002</v>
      </c>
      <c r="G66" s="33">
        <f>IFERROR(C66/F66,0)</f>
        <v>8120.3634431824203</v>
      </c>
    </row>
    <row r="67" spans="1:7" x14ac:dyDescent="0.3">
      <c r="A67" t="s">
        <v>69</v>
      </c>
      <c r="C67" s="7">
        <f t="shared" ref="C67:C130" si="1">IF(D67=0,E67,D67)</f>
        <v>3549918.9187775319</v>
      </c>
      <c r="D67" s="14">
        <f>IFERROR(VLOOKUP(A67,'Source GDP (2 Nov 24)'!B:BQ,COLUMN('Source GDP (2 Nov 24)'!BQ67)-1,0),VLOOKUP(B67,'Source GDP (2 Nov 24)'!B:BQ,COLUMN('Source GDP (2 Nov 24)'!BQ67)-1,0))/10^6</f>
        <v>3549918.9187775319</v>
      </c>
      <c r="E67" s="14">
        <f>IFERROR(VLOOKUP(A67,'Source GDP (2 Nov 24)'!B:BQ,COLUMN('Source GDP (2 Nov 24)'!BQ67)-2,0),VLOOKUP(B67,'Source GDP (2 Nov 24)'!B:BQ,COLUMN('Source GDP (2 Nov 24)'!BQ67)-2,0))/10^6</f>
        <v>3353470.4968859479</v>
      </c>
      <c r="F67" s="11" cm="1">
        <f t="array" ref="F67">IFERROR(VLOOKUP(A67,'Population (2 Nov 24)'!B:BQ,COLUMN('Population (2 Nov 24)'!BQ:BQ)-1,0),VLOOKUP(B67,'Population (2 Nov 24)'!B:BQ,COLUMN('Population (2 Nov 24)'!BQ:BQ)-1,0))/10^6</f>
        <v>1428.627663</v>
      </c>
      <c r="G67" s="33">
        <f>IFERROR(C67/F67,0)</f>
        <v>2484.8454294403032</v>
      </c>
    </row>
    <row r="68" spans="1:7" x14ac:dyDescent="0.3">
      <c r="A68" t="s">
        <v>70</v>
      </c>
      <c r="C68" s="7">
        <f t="shared" si="1"/>
        <v>1371171.152331155</v>
      </c>
      <c r="D68" s="14">
        <f>IFERROR(VLOOKUP(A68,'Source GDP (2 Nov 24)'!B:BQ,COLUMN('Source GDP (2 Nov 24)'!BQ68)-1,0),VLOOKUP(B68,'Source GDP (2 Nov 24)'!B:BQ,COLUMN('Source GDP (2 Nov 24)'!BQ68)-1,0))/10^6</f>
        <v>1371171.152331155</v>
      </c>
      <c r="E68" s="14">
        <f>IFERROR(VLOOKUP(A68,'Source GDP (2 Nov 24)'!B:BQ,COLUMN('Source GDP (2 Nov 24)'!BQ68)-2,0),VLOOKUP(B68,'Source GDP (2 Nov 24)'!B:BQ,COLUMN('Source GDP (2 Nov 24)'!BQ68)-2,0))/10^6</f>
        <v>1319076.2673101621</v>
      </c>
      <c r="F68" s="11" cm="1">
        <f t="array" ref="F68">IFERROR(VLOOKUP(A68,'Population (2 Nov 24)'!B:BQ,COLUMN('Population (2 Nov 24)'!BQ:BQ)-1,0),VLOOKUP(B68,'Population (2 Nov 24)'!B:BQ,COLUMN('Population (2 Nov 24)'!BQ:BQ)-1,0))/10^6</f>
        <v>277.53412200000002</v>
      </c>
      <c r="G68" s="33">
        <f>IFERROR(C68/F68,0)</f>
        <v>4940.5498050115611</v>
      </c>
    </row>
    <row r="69" spans="1:7" x14ac:dyDescent="0.3">
      <c r="A69" t="s">
        <v>71</v>
      </c>
      <c r="B69" s="2" t="s">
        <v>219</v>
      </c>
      <c r="C69" s="7">
        <f t="shared" si="1"/>
        <v>401504.51471871819</v>
      </c>
      <c r="D69" s="14">
        <f>IFERROR(VLOOKUP(A69,'Source GDP (2 Nov 24)'!B:BQ,COLUMN('Source GDP (2 Nov 24)'!BQ69)-1,0),VLOOKUP(B69,'Source GDP (2 Nov 24)'!B:BQ,COLUMN('Source GDP (2 Nov 24)'!BQ69)-1,0))/10^6</f>
        <v>401504.51471871819</v>
      </c>
      <c r="E69" s="14">
        <f>IFERROR(VLOOKUP(A69,'Source GDP (2 Nov 24)'!B:BQ,COLUMN('Source GDP (2 Nov 24)'!BQ69)-2,0),VLOOKUP(B69,'Source GDP (2 Nov 24)'!B:BQ,COLUMN('Source GDP (2 Nov 24)'!BQ69)-2,0))/10^6</f>
        <v>413394.56760355184</v>
      </c>
      <c r="F69" s="11" cm="1">
        <f t="array" ref="F69">IFERROR(VLOOKUP(A69,'Population (2 Nov 24)'!B:BQ,COLUMN('Population (2 Nov 24)'!BQ:BQ)-1,0),VLOOKUP(B69,'Population (2 Nov 24)'!B:BQ,COLUMN('Population (2 Nov 24)'!BQ:BQ)-1,0))/10^6</f>
        <v>89.172766999999993</v>
      </c>
      <c r="G69" s="33">
        <f>IFERROR(C69/F69,0)</f>
        <v>4502.5463291805017</v>
      </c>
    </row>
    <row r="70" spans="1:7" x14ac:dyDescent="0.3">
      <c r="A70" t="s">
        <v>72</v>
      </c>
      <c r="C70" s="7">
        <f t="shared" si="1"/>
        <v>250842.78213946417</v>
      </c>
      <c r="D70" s="14">
        <f>IFERROR(VLOOKUP(A70,'Source GDP (2 Nov 24)'!B:BQ,COLUMN('Source GDP (2 Nov 24)'!BQ70)-1,0),VLOOKUP(B70,'Source GDP (2 Nov 24)'!B:BQ,COLUMN('Source GDP (2 Nov 24)'!BQ70)-1,0))/10^6</f>
        <v>250842.78213946417</v>
      </c>
      <c r="E70" s="14">
        <f>IFERROR(VLOOKUP(A70,'Source GDP (2 Nov 24)'!B:BQ,COLUMN('Source GDP (2 Nov 24)'!BQ70)-2,0),VLOOKUP(B70,'Source GDP (2 Nov 24)'!B:BQ,COLUMN('Source GDP (2 Nov 24)'!BQ70)-2,0))/10^6</f>
        <v>286640.34096551721</v>
      </c>
      <c r="F70" s="11" cm="1">
        <f t="array" ref="F70">IFERROR(VLOOKUP(A70,'Population (2 Nov 24)'!B:BQ,COLUMN('Population (2 Nov 24)'!BQ:BQ)-1,0),VLOOKUP(B70,'Population (2 Nov 24)'!B:BQ,COLUMN('Population (2 Nov 24)'!BQ:BQ)-1,0))/10^6</f>
        <v>45.504559999999998</v>
      </c>
      <c r="G70" s="33">
        <f>IFERROR(C70/F70,0)</f>
        <v>5512.4757197842191</v>
      </c>
    </row>
    <row r="71" spans="1:7" x14ac:dyDescent="0.3">
      <c r="A71" t="s">
        <v>73</v>
      </c>
      <c r="C71" s="7">
        <f t="shared" si="1"/>
        <v>509901.49570210325</v>
      </c>
      <c r="D71" s="14">
        <f>IFERROR(VLOOKUP(A71,'Source GDP (2 Nov 24)'!B:BQ,COLUMN('Source GDP (2 Nov 24)'!BQ71)-1,0),VLOOKUP(B71,'Source GDP (2 Nov 24)'!B:BQ,COLUMN('Source GDP (2 Nov 24)'!BQ71)-1,0))/10^6</f>
        <v>509901.49570210325</v>
      </c>
      <c r="E71" s="14">
        <f>IFERROR(VLOOKUP(A71,'Source GDP (2 Nov 24)'!B:BQ,COLUMN('Source GDP (2 Nov 24)'!BQ71)-2,0),VLOOKUP(B71,'Source GDP (2 Nov 24)'!B:BQ,COLUMN('Source GDP (2 Nov 24)'!BQ71)-2,0))/10^6</f>
        <v>525002.44765277347</v>
      </c>
      <c r="F71" s="11" cm="1">
        <f t="array" ref="F71">IFERROR(VLOOKUP(A71,'Population (2 Nov 24)'!B:BQ,COLUMN('Population (2 Nov 24)'!BQ:BQ)-1,0),VLOOKUP(B71,'Population (2 Nov 24)'!B:BQ,COLUMN('Population (2 Nov 24)'!BQ:BQ)-1,0))/10^6</f>
        <v>9.7567000000000004</v>
      </c>
      <c r="G71" s="33">
        <f>IFERROR(C71/F71,0)</f>
        <v>52261.676150963256</v>
      </c>
    </row>
    <row r="72" spans="1:7" x14ac:dyDescent="0.3">
      <c r="A72" t="s">
        <v>74</v>
      </c>
      <c r="C72" s="7">
        <f t="shared" si="1"/>
        <v>4212945.1597814029</v>
      </c>
      <c r="D72" s="14">
        <f>IFERROR(VLOOKUP(A72,'Source GDP (2 Nov 24)'!B:BQ,COLUMN('Source GDP (2 Nov 24)'!BQ72)-1,0),VLOOKUP(B72,'Source GDP (2 Nov 24)'!B:BQ,COLUMN('Source GDP (2 Nov 24)'!BQ72)-1,0))/10^6</f>
        <v>4212945.1597814029</v>
      </c>
      <c r="E72" s="14">
        <f>IFERROR(VLOOKUP(A72,'Source GDP (2 Nov 24)'!B:BQ,COLUMN('Source GDP (2 Nov 24)'!BQ72)-2,0),VLOOKUP(B72,'Source GDP (2 Nov 24)'!B:BQ,COLUMN('Source GDP (2 Nov 24)'!BQ72)-2,0))/10^6</f>
        <v>4256410.7607237501</v>
      </c>
      <c r="F72" s="11" cm="1">
        <f t="array" ref="F72">IFERROR(VLOOKUP(A72,'Population (2 Nov 24)'!B:BQ,COLUMN('Population (2 Nov 24)'!BQ:BQ)-1,0),VLOOKUP(B72,'Population (2 Nov 24)'!B:BQ,COLUMN('Population (2 Nov 24)'!BQ:BQ)-1,0))/10^6</f>
        <v>124.51665</v>
      </c>
      <c r="G72" s="33">
        <f>IFERROR(C72/F72,0)</f>
        <v>33834.392105645333</v>
      </c>
    </row>
    <row r="73" spans="1:7" x14ac:dyDescent="0.3">
      <c r="A73" t="s">
        <v>75</v>
      </c>
      <c r="C73" s="7">
        <f t="shared" si="1"/>
        <v>50813.642348674643</v>
      </c>
      <c r="D73" s="14">
        <f>IFERROR(VLOOKUP(A73,'Source GDP (2 Nov 24)'!B:BQ,COLUMN('Source GDP (2 Nov 24)'!BQ73)-1,0),VLOOKUP(B73,'Source GDP (2 Nov 24)'!B:BQ,COLUMN('Source GDP (2 Nov 24)'!BQ73)-1,0))/10^6</f>
        <v>50813.642348674643</v>
      </c>
      <c r="E73" s="14">
        <f>IFERROR(VLOOKUP(A73,'Source GDP (2 Nov 24)'!B:BQ,COLUMN('Source GDP (2 Nov 24)'!BQ73)-2,0),VLOOKUP(B73,'Source GDP (2 Nov 24)'!B:BQ,COLUMN('Source GDP (2 Nov 24)'!BQ73)-2,0))/10^6</f>
        <v>48653.381830985913</v>
      </c>
      <c r="F73" s="11" cm="1">
        <f t="array" ref="F73">IFERROR(VLOOKUP(A73,'Population (2 Nov 24)'!B:BQ,COLUMN('Population (2 Nov 24)'!BQ:BQ)-1,0),VLOOKUP(B73,'Population (2 Nov 24)'!B:BQ,COLUMN('Population (2 Nov 24)'!BQ:BQ)-1,0))/10^6</f>
        <v>11.337052</v>
      </c>
      <c r="G73" s="33">
        <f>IFERROR(C73/F73,0)</f>
        <v>4482.0860263033674</v>
      </c>
    </row>
    <row r="74" spans="1:7" x14ac:dyDescent="0.3">
      <c r="A74" t="s">
        <v>76</v>
      </c>
      <c r="C74" s="7">
        <f t="shared" si="1"/>
        <v>261421.12108557209</v>
      </c>
      <c r="D74" s="14">
        <f>IFERROR(VLOOKUP(A74,'Source GDP (2 Nov 24)'!B:BQ,COLUMN('Source GDP (2 Nov 24)'!BQ74)-1,0),VLOOKUP(B74,'Source GDP (2 Nov 24)'!B:BQ,COLUMN('Source GDP (2 Nov 24)'!BQ74)-1,0))/10^6</f>
        <v>261421.12108557209</v>
      </c>
      <c r="E74" s="14">
        <f>IFERROR(VLOOKUP(A74,'Source GDP (2 Nov 24)'!B:BQ,COLUMN('Source GDP (2 Nov 24)'!BQ74)-2,0),VLOOKUP(B74,'Source GDP (2 Nov 24)'!B:BQ,COLUMN('Source GDP (2 Nov 24)'!BQ74)-2,0))/10^6</f>
        <v>225496.3289254941</v>
      </c>
      <c r="F74" s="11" cm="1">
        <f t="array" ref="F74">IFERROR(VLOOKUP(A74,'Population (2 Nov 24)'!B:BQ,COLUMN('Population (2 Nov 24)'!BQ:BQ)-1,0),VLOOKUP(B74,'Population (2 Nov 24)'!B:BQ,COLUMN('Population (2 Nov 24)'!BQ:BQ)-1,0))/10^6</f>
        <v>19.900176999999999</v>
      </c>
      <c r="G74" s="33">
        <f>IFERROR(C74/F74,0)</f>
        <v>13136.622909714426</v>
      </c>
    </row>
    <row r="75" spans="1:7" x14ac:dyDescent="0.3">
      <c r="A75" t="s">
        <v>77</v>
      </c>
      <c r="C75" s="7">
        <f t="shared" si="1"/>
        <v>161772.22195094163</v>
      </c>
      <c r="D75" s="14">
        <f>IFERROR(VLOOKUP(A75,'Source GDP (2 Nov 24)'!B:BQ,COLUMN('Source GDP (2 Nov 24)'!BQ75)-1,0),VLOOKUP(B75,'Source GDP (2 Nov 24)'!B:BQ,COLUMN('Source GDP (2 Nov 24)'!BQ75)-1,0))/10^6</f>
        <v>161772.22195094163</v>
      </c>
      <c r="E75" s="14">
        <f>IFERROR(VLOOKUP(A75,'Source GDP (2 Nov 24)'!B:BQ,COLUMN('Source GDP (2 Nov 24)'!BQ75)-2,0),VLOOKUP(B75,'Source GDP (2 Nov 24)'!B:BQ,COLUMN('Source GDP (2 Nov 24)'!BQ75)-2,0))/10^6</f>
        <v>182809.48240092437</v>
      </c>
      <c r="F75" s="11" cm="1">
        <f t="array" ref="F75">IFERROR(VLOOKUP(A75,'Population (2 Nov 24)'!B:BQ,COLUMN('Population (2 Nov 24)'!BQ:BQ)-1,0),VLOOKUP(B75,'Population (2 Nov 24)'!B:BQ,COLUMN('Population (2 Nov 24)'!BQ:BQ)-1,0))/10^6</f>
        <v>4.3101079999999996</v>
      </c>
      <c r="G75" s="33">
        <f>IFERROR(C75/F75,0)</f>
        <v>37533.217717732747</v>
      </c>
    </row>
    <row r="76" spans="1:7" x14ac:dyDescent="0.3">
      <c r="A76" t="s">
        <v>78</v>
      </c>
      <c r="B76" s="2" t="s">
        <v>223</v>
      </c>
      <c r="C76" s="7">
        <f t="shared" si="1"/>
        <v>13987.627908838138</v>
      </c>
      <c r="D76" s="14">
        <f>IFERROR(VLOOKUP(A76,'Source GDP (2 Nov 24)'!B:BQ,COLUMN('Source GDP (2 Nov 24)'!BQ76)-1,0),VLOOKUP(B76,'Source GDP (2 Nov 24)'!B:BQ,COLUMN('Source GDP (2 Nov 24)'!BQ76)-1,0))/10^6</f>
        <v>13987.627908838138</v>
      </c>
      <c r="E76" s="14">
        <f>IFERROR(VLOOKUP(A76,'Source GDP (2 Nov 24)'!B:BQ,COLUMN('Source GDP (2 Nov 24)'!BQ76)-2,0),VLOOKUP(B76,'Source GDP (2 Nov 24)'!B:BQ,COLUMN('Source GDP (2 Nov 24)'!BQ76)-2,0))/10^6</f>
        <v>12134.931017946526</v>
      </c>
      <c r="F76" s="11" cm="1">
        <f t="array" ref="F76">IFERROR(VLOOKUP(A76,'Population (2 Nov 24)'!B:BQ,COLUMN('Population (2 Nov 24)'!BQ:BQ)-1,0),VLOOKUP(B76,'Population (2 Nov 24)'!B:BQ,COLUMN('Population (2 Nov 24)'!BQ:BQ)-1,0))/10^6</f>
        <v>7.1007999999999996</v>
      </c>
      <c r="G76" s="33">
        <f>IFERROR(C76/F76,0)</f>
        <v>1969.8664810779262</v>
      </c>
    </row>
    <row r="77" spans="1:7" x14ac:dyDescent="0.3">
      <c r="A77" t="s">
        <v>79</v>
      </c>
      <c r="B77" s="2" t="s">
        <v>224</v>
      </c>
      <c r="C77" s="7">
        <f t="shared" si="1"/>
        <v>15843.155731255179</v>
      </c>
      <c r="D77" s="14">
        <f>IFERROR(VLOOKUP(A77,'Source GDP (2 Nov 24)'!B:BQ,COLUMN('Source GDP (2 Nov 24)'!BQ77)-1,0),VLOOKUP(B77,'Source GDP (2 Nov 24)'!B:BQ,COLUMN('Source GDP (2 Nov 24)'!BQ77)-1,0))/10^6</f>
        <v>15843.155731255179</v>
      </c>
      <c r="E77" s="14">
        <f>IFERROR(VLOOKUP(A77,'Source GDP (2 Nov 24)'!B:BQ,COLUMN('Source GDP (2 Nov 24)'!BQ77)-2,0),VLOOKUP(B77,'Source GDP (2 Nov 24)'!B:BQ,COLUMN('Source GDP (2 Nov 24)'!BQ77)-2,0))/10^6</f>
        <v>15468.785203753174</v>
      </c>
      <c r="F77" s="11" cm="1">
        <f t="array" ref="F77">IFERROR(VLOOKUP(A77,'Population (2 Nov 24)'!B:BQ,COLUMN('Population (2 Nov 24)'!BQ:BQ)-1,0),VLOOKUP(B77,'Population (2 Nov 24)'!B:BQ,COLUMN('Population (2 Nov 24)'!BQ:BQ)-1,0))/10^6</f>
        <v>7.6337789999999996</v>
      </c>
      <c r="G77" s="33">
        <f>IFERROR(C77/F77,0)</f>
        <v>2075.4014140644076</v>
      </c>
    </row>
    <row r="78" spans="1:7" x14ac:dyDescent="0.3">
      <c r="A78" t="s">
        <v>80</v>
      </c>
      <c r="C78" s="7">
        <f t="shared" si="1"/>
        <v>20992.421948808085</v>
      </c>
      <c r="D78" s="14">
        <f>IFERROR(VLOOKUP(A78,'Source GDP (2 Nov 24)'!B:BQ,COLUMN('Source GDP (2 Nov 24)'!BQ78)-1,0),VLOOKUP(B78,'Source GDP (2 Nov 24)'!B:BQ,COLUMN('Source GDP (2 Nov 24)'!BQ78)-1,0))/10^6</f>
        <v>0</v>
      </c>
      <c r="E78" s="14">
        <f>IFERROR(VLOOKUP(A78,'Source GDP (2 Nov 24)'!B:BQ,COLUMN('Source GDP (2 Nov 24)'!BQ78)-2,0),VLOOKUP(B78,'Source GDP (2 Nov 24)'!B:BQ,COLUMN('Source GDP (2 Nov 24)'!BQ78)-2,0))/10^6</f>
        <v>20992.421948808085</v>
      </c>
      <c r="F78" s="11" cm="1">
        <f t="array" ref="F78">IFERROR(VLOOKUP(A78,'Population (2 Nov 24)'!B:BQ,COLUMN('Population (2 Nov 24)'!BQ:BQ)-1,0),VLOOKUP(B78,'Population (2 Nov 24)'!B:BQ,COLUMN('Population (2 Nov 24)'!BQ:BQ)-1,0))/10^6</f>
        <v>5.3539300000000001</v>
      </c>
      <c r="G78" s="33">
        <f>IFERROR(C78/F78,0)</f>
        <v>3920.9369470292077</v>
      </c>
    </row>
    <row r="79" spans="1:7" x14ac:dyDescent="0.3">
      <c r="A79" t="s">
        <v>81</v>
      </c>
      <c r="C79" s="7">
        <f t="shared" si="1"/>
        <v>399648.82854650426</v>
      </c>
      <c r="D79" s="14">
        <f>IFERROR(VLOOKUP(A79,'Source GDP (2 Nov 24)'!B:BQ,COLUMN('Source GDP (2 Nov 24)'!BQ79)-1,0),VLOOKUP(B79,'Source GDP (2 Nov 24)'!B:BQ,COLUMN('Source GDP (2 Nov 24)'!BQ79)-1,0))/10^6</f>
        <v>399648.82854650426</v>
      </c>
      <c r="E79" s="14">
        <f>IFERROR(VLOOKUP(A79,'Source GDP (2 Nov 24)'!B:BQ,COLUMN('Source GDP (2 Nov 24)'!BQ79)-2,0),VLOOKUP(B79,'Source GDP (2 Nov 24)'!B:BQ,COLUMN('Source GDP (2 Nov 24)'!BQ79)-2,0))/10^6</f>
        <v>407027.45171461598</v>
      </c>
      <c r="F79" s="11" cm="1">
        <f t="array" ref="F79">IFERROR(VLOOKUP(A79,'Population (2 Nov 24)'!B:BQ,COLUMN('Population (2 Nov 24)'!BQ:BQ)-1,0),VLOOKUP(B79,'Population (2 Nov 24)'!B:BQ,COLUMN('Population (2 Nov 24)'!BQ:BQ)-1,0))/10^6</f>
        <v>34.308525000000003</v>
      </c>
      <c r="G79" s="33">
        <f>IFERROR(C79/F79,0)</f>
        <v>11648.674157414353</v>
      </c>
    </row>
    <row r="80" spans="1:7" x14ac:dyDescent="0.3">
      <c r="A80" t="s">
        <v>82</v>
      </c>
      <c r="C80" s="7">
        <f t="shared" si="1"/>
        <v>6600</v>
      </c>
      <c r="D80" s="14">
        <f>IFERROR(VLOOKUP(A80,'Source GDP (2 Nov 24)'!B:BQ,COLUMN('Source GDP (2 Nov 24)'!BQ80)-1,0),VLOOKUP(B80,'Source GDP (2 Nov 24)'!B:BQ,COLUMN('Source GDP (2 Nov 24)'!BQ80)-1,0))/10^6</f>
        <v>6600</v>
      </c>
      <c r="E80" s="14">
        <f>IFERROR(VLOOKUP(A80,'Source GDP (2 Nov 24)'!B:BQ,COLUMN('Source GDP (2 Nov 24)'!BQ80)-2,0),VLOOKUP(B80,'Source GDP (2 Nov 24)'!B:BQ,COLUMN('Source GDP (2 Nov 24)'!BQ80)-2,0))/10^6</f>
        <v>6170.6387463137626</v>
      </c>
      <c r="F80" s="11" cm="1">
        <f t="array" ref="F80">IFERROR(VLOOKUP(A80,'Population (2 Nov 24)'!B:BQ,COLUMN('Population (2 Nov 24)'!BQ:BQ)-1,0),VLOOKUP(B80,'Population (2 Nov 24)'!B:BQ,COLUMN('Population (2 Nov 24)'!BQ:BQ)-1,0))/10^6</f>
        <v>0.52102099999999996</v>
      </c>
      <c r="G80" s="33">
        <f>IFERROR(C80/F80,0)</f>
        <v>12667.435669579538</v>
      </c>
    </row>
    <row r="81" spans="1:7" x14ac:dyDescent="0.3">
      <c r="A81" t="s">
        <v>83</v>
      </c>
      <c r="C81" s="7">
        <f t="shared" si="1"/>
        <v>19872.180369627498</v>
      </c>
      <c r="D81" s="14">
        <f>IFERROR(VLOOKUP(A81,'Source GDP (2 Nov 24)'!B:BQ,COLUMN('Source GDP (2 Nov 24)'!BQ81)-1,0),VLOOKUP(B81,'Source GDP (2 Nov 24)'!B:BQ,COLUMN('Source GDP (2 Nov 24)'!BQ81)-1,0))/10^6</f>
        <v>19872.180369627498</v>
      </c>
      <c r="E81" s="14">
        <f>IFERROR(VLOOKUP(A81,'Source GDP (2 Nov 24)'!B:BQ,COLUMN('Source GDP (2 Nov 24)'!BQ81)-2,0),VLOOKUP(B81,'Source GDP (2 Nov 24)'!B:BQ,COLUMN('Source GDP (2 Nov 24)'!BQ81)-2,0))/10^6</f>
        <v>17146.471713748026</v>
      </c>
      <c r="F81" s="11" cm="1">
        <f t="array" ref="F81">IFERROR(VLOOKUP(A81,'Population (2 Nov 24)'!B:BQ,COLUMN('Population (2 Nov 24)'!BQ:BQ)-1,0),VLOOKUP(B81,'Population (2 Nov 24)'!B:BQ,COLUMN('Population (2 Nov 24)'!BQ:BQ)-1,0))/10^6</f>
        <v>3.4471569999999998</v>
      </c>
      <c r="G81" s="33">
        <f>IFERROR(C81/F81,0)</f>
        <v>5764.8028127606312</v>
      </c>
    </row>
    <row r="82" spans="1:7" x14ac:dyDescent="0.3">
      <c r="A82" t="s">
        <v>84</v>
      </c>
      <c r="C82" s="7">
        <f t="shared" si="1"/>
        <v>64815.031669095246</v>
      </c>
      <c r="D82" s="14">
        <f>IFERROR(VLOOKUP(A82,'Source GDP (2 Nov 24)'!B:BQ,COLUMN('Source GDP (2 Nov 24)'!BQ82)-1,0),VLOOKUP(B82,'Source GDP (2 Nov 24)'!B:BQ,COLUMN('Source GDP (2 Nov 24)'!BQ82)-1,0))/10^6</f>
        <v>64815.031669095246</v>
      </c>
      <c r="E82" s="14">
        <f>IFERROR(VLOOKUP(A82,'Source GDP (2 Nov 24)'!B:BQ,COLUMN('Source GDP (2 Nov 24)'!BQ82)-2,0),VLOOKUP(B82,'Source GDP (2 Nov 24)'!B:BQ,COLUMN('Source GDP (2 Nov 24)'!BQ82)-2,0))/10^6</f>
        <v>62253.049891644943</v>
      </c>
      <c r="F82" s="11" cm="1">
        <f t="array" ref="F82">IFERROR(VLOOKUP(A82,'Population (2 Nov 24)'!B:BQ,COLUMN('Population (2 Nov 24)'!BQ:BQ)-1,0),VLOOKUP(B82,'Population (2 Nov 24)'!B:BQ,COLUMN('Population (2 Nov 24)'!BQ:BQ)-1,0))/10^6</f>
        <v>54.577997000000003</v>
      </c>
      <c r="G82" s="33">
        <f>IFERROR(C82/F82,0)</f>
        <v>1187.5670642346081</v>
      </c>
    </row>
    <row r="83" spans="1:7" x14ac:dyDescent="0.3">
      <c r="A83" t="s">
        <v>85</v>
      </c>
      <c r="C83" s="7">
        <f t="shared" si="1"/>
        <v>40908.073366845521</v>
      </c>
      <c r="D83" s="14">
        <f>IFERROR(VLOOKUP(A83,'Source GDP (2 Nov 24)'!B:BQ,COLUMN('Source GDP (2 Nov 24)'!BQ83)-1,0),VLOOKUP(B83,'Source GDP (2 Nov 24)'!B:BQ,COLUMN('Source GDP (2 Nov 24)'!BQ83)-1,0))/10^6</f>
        <v>40908.073366845521</v>
      </c>
      <c r="E83" s="14">
        <f>IFERROR(VLOOKUP(A83,'Source GDP (2 Nov 24)'!B:BQ,COLUMN('Source GDP (2 Nov 24)'!BQ83)-2,0),VLOOKUP(B83,'Source GDP (2 Nov 24)'!B:BQ,COLUMN('Source GDP (2 Nov 24)'!BQ83)-2,0))/10^6</f>
        <v>41182.939600670019</v>
      </c>
      <c r="F83" s="11" cm="1">
        <f t="array" ref="F83">IFERROR(VLOOKUP(A83,'Population (2 Nov 24)'!B:BQ,COLUMN('Population (2 Nov 24)'!BQ:BQ)-1,0),VLOOKUP(B83,'Population (2 Nov 24)'!B:BQ,COLUMN('Population (2 Nov 24)'!BQ:BQ)-1,0))/10^6</f>
        <v>30.89659</v>
      </c>
      <c r="G83" s="33">
        <f>IFERROR(C83/F83,0)</f>
        <v>1324.0319843337249</v>
      </c>
    </row>
    <row r="84" spans="1:7" x14ac:dyDescent="0.3">
      <c r="A84" t="s">
        <v>86</v>
      </c>
      <c r="B84" s="2" t="s">
        <v>221</v>
      </c>
      <c r="C84" s="7">
        <f t="shared" si="1"/>
        <v>0</v>
      </c>
      <c r="D84" s="14">
        <f>IFERROR(VLOOKUP(A84,'Source GDP (2 Nov 24)'!B:BQ,COLUMN('Source GDP (2 Nov 24)'!BQ84)-1,0),VLOOKUP(B84,'Source GDP (2 Nov 24)'!B:BQ,COLUMN('Source GDP (2 Nov 24)'!BQ84)-1,0))/10^6</f>
        <v>0</v>
      </c>
      <c r="E84" s="14">
        <f>IFERROR(VLOOKUP(A84,'Source GDP (2 Nov 24)'!B:BQ,COLUMN('Source GDP (2 Nov 24)'!BQ84)-2,0),VLOOKUP(B84,'Source GDP (2 Nov 24)'!B:BQ,COLUMN('Source GDP (2 Nov 24)'!BQ84)-2,0))/10^6</f>
        <v>0</v>
      </c>
      <c r="F84" s="11" cm="1">
        <f t="array" ref="F84">IFERROR(VLOOKUP(A84,'Population (2 Nov 24)'!B:BQ,COLUMN('Population (2 Nov 24)'!BQ:BQ)-1,0),VLOOKUP(B84,'Population (2 Nov 24)'!B:BQ,COLUMN('Population (2 Nov 24)'!BQ:BQ)-1,0))/10^6</f>
        <v>26.160820999999999</v>
      </c>
      <c r="G84" s="33">
        <f>IFERROR(C84/F84,0)</f>
        <v>0</v>
      </c>
    </row>
    <row r="85" spans="1:7" x14ac:dyDescent="0.3">
      <c r="A85" t="s">
        <v>87</v>
      </c>
      <c r="C85" s="7">
        <f t="shared" si="1"/>
        <v>108192.45773732119</v>
      </c>
      <c r="D85" s="14">
        <f>IFERROR(VLOOKUP(A85,'Source GDP (2 Nov 24)'!B:BQ,COLUMN('Source GDP (2 Nov 24)'!BQ85)-1,0),VLOOKUP(B85,'Source GDP (2 Nov 24)'!B:BQ,COLUMN('Source GDP (2 Nov 24)'!BQ85)-1,0))/10^6</f>
        <v>108192.45773732119</v>
      </c>
      <c r="E85" s="14">
        <f>IFERROR(VLOOKUP(A85,'Source GDP (2 Nov 24)'!B:BQ,COLUMN('Source GDP (2 Nov 24)'!BQ85)-2,0),VLOOKUP(B85,'Source GDP (2 Nov 24)'!B:BQ,COLUMN('Source GDP (2 Nov 24)'!BQ85)-2,0))/10^6</f>
        <v>114667.36020806243</v>
      </c>
      <c r="F85" s="11" cm="1">
        <f t="array" ref="F85">IFERROR(VLOOKUP(A85,'Population (2 Nov 24)'!B:BQ,COLUMN('Population (2 Nov 24)'!BQ:BQ)-1,0),VLOOKUP(B85,'Population (2 Nov 24)'!B:BQ,COLUMN('Population (2 Nov 24)'!BQ:BQ)-1,0))/10^6</f>
        <v>4.6443839999999996</v>
      </c>
      <c r="G85" s="33">
        <f>IFERROR(C85/F85,0)</f>
        <v>23295.329959219824</v>
      </c>
    </row>
    <row r="86" spans="1:7" x14ac:dyDescent="0.3">
      <c r="A86" t="s">
        <v>88</v>
      </c>
      <c r="C86" s="7">
        <f t="shared" si="1"/>
        <v>338368.45531787578</v>
      </c>
      <c r="D86" s="14">
        <f>IFERROR(VLOOKUP(A86,'Source GDP (2 Nov 24)'!B:BQ,COLUMN('Source GDP (2 Nov 24)'!BQ86)-1,0),VLOOKUP(B86,'Source GDP (2 Nov 24)'!B:BQ,COLUMN('Source GDP (2 Nov 24)'!BQ86)-1,0))/10^6</f>
        <v>338368.45531787578</v>
      </c>
      <c r="E86" s="14">
        <f>IFERROR(VLOOKUP(A86,'Source GDP (2 Nov 24)'!B:BQ,COLUMN('Source GDP (2 Nov 24)'!BQ86)-2,0),VLOOKUP(B86,'Source GDP (2 Nov 24)'!B:BQ,COLUMN('Source GDP (2 Nov 24)'!BQ86)-2,0))/10^6</f>
        <v>374787.95888230775</v>
      </c>
      <c r="F86" s="11" cm="1">
        <f t="array" ref="F86">IFERROR(VLOOKUP(A86,'Population (2 Nov 24)'!B:BQ,COLUMN('Population (2 Nov 24)'!BQ:BQ)-1,0),VLOOKUP(B86,'Population (2 Nov 24)'!B:BQ,COLUMN('Population (2 Nov 24)'!BQ:BQ)-1,0))/10^6</f>
        <v>240.485658</v>
      </c>
      <c r="G86" s="33">
        <f>IFERROR(C86/F86,0)</f>
        <v>1407.0213505949523</v>
      </c>
    </row>
    <row r="87" spans="1:7" x14ac:dyDescent="0.3">
      <c r="A87" t="s">
        <v>89</v>
      </c>
      <c r="C87" s="7">
        <f t="shared" si="1"/>
        <v>437146.37272994244</v>
      </c>
      <c r="D87" s="14">
        <f>IFERROR(VLOOKUP(A87,'Source GDP (2 Nov 24)'!B:BQ,COLUMN('Source GDP (2 Nov 24)'!BQ87)-1,0),VLOOKUP(B87,'Source GDP (2 Nov 24)'!B:BQ,COLUMN('Source GDP (2 Nov 24)'!BQ87)-1,0))/10^6</f>
        <v>437146.37272994244</v>
      </c>
      <c r="E87" s="14">
        <f>IFERROR(VLOOKUP(A87,'Source GDP (2 Nov 24)'!B:BQ,COLUMN('Source GDP (2 Nov 24)'!BQ87)-2,0),VLOOKUP(B87,'Source GDP (2 Nov 24)'!B:BQ,COLUMN('Source GDP (2 Nov 24)'!BQ87)-2,0))/10^6</f>
        <v>404353.36960463109</v>
      </c>
      <c r="F87" s="11" cm="1">
        <f t="array" ref="F87">IFERROR(VLOOKUP(A87,'Population (2 Nov 24)'!B:BQ,COLUMN('Population (2 Nov 24)'!BQ:BQ)-1,0),VLOOKUP(B87,'Population (2 Nov 24)'!B:BQ,COLUMN('Population (2 Nov 24)'!BQ:BQ)-1,0))/10^6</f>
        <v>117.337368</v>
      </c>
      <c r="G87" s="33">
        <f>IFERROR(C87/F87,0)</f>
        <v>3725.5512048808055</v>
      </c>
    </row>
    <row r="88" spans="1:7" x14ac:dyDescent="0.3">
      <c r="A88" t="s">
        <v>90</v>
      </c>
      <c r="C88" s="7">
        <f t="shared" si="1"/>
        <v>235770.4037349</v>
      </c>
      <c r="D88" s="14">
        <f>IFERROR(VLOOKUP(A88,'Source GDP (2 Nov 24)'!B:BQ,COLUMN('Source GDP (2 Nov 24)'!BQ88)-1,0),VLOOKUP(B88,'Source GDP (2 Nov 24)'!B:BQ,COLUMN('Source GDP (2 Nov 24)'!BQ88)-1,0))/10^6</f>
        <v>0</v>
      </c>
      <c r="E88" s="14">
        <f>IFERROR(VLOOKUP(A88,'Source GDP (2 Nov 24)'!B:BQ,COLUMN('Source GDP (2 Nov 24)'!BQ88)-2,0),VLOOKUP(B88,'Source GDP (2 Nov 24)'!B:BQ,COLUMN('Source GDP (2 Nov 24)'!BQ88)-2,0))/10^6</f>
        <v>235770.4037349</v>
      </c>
      <c r="F88" s="11" cm="1">
        <f t="array" ref="F88">IFERROR(VLOOKUP(A88,'Population (2 Nov 24)'!B:BQ,COLUMN('Population (2 Nov 24)'!BQ:BQ)-1,0),VLOOKUP(B88,'Population (2 Nov 24)'!B:BQ,COLUMN('Population (2 Nov 24)'!BQ:BQ)-1,0))/10^6</f>
        <v>2.7163909999999998</v>
      </c>
      <c r="G88" s="33">
        <f>IFERROR(C88/F88,0)</f>
        <v>86795.459024455617</v>
      </c>
    </row>
    <row r="89" spans="1:7" x14ac:dyDescent="0.3">
      <c r="A89" t="s">
        <v>91</v>
      </c>
      <c r="C89" s="7">
        <f t="shared" si="1"/>
        <v>1067582.9333333333</v>
      </c>
      <c r="D89" s="14">
        <f>IFERROR(VLOOKUP(A89,'Source GDP (2 Nov 24)'!B:BQ,COLUMN('Source GDP (2 Nov 24)'!BQ89)-1,0),VLOOKUP(B89,'Source GDP (2 Nov 24)'!B:BQ,COLUMN('Source GDP (2 Nov 24)'!BQ89)-1,0))/10^6</f>
        <v>1067582.9333333333</v>
      </c>
      <c r="E89" s="14">
        <f>IFERROR(VLOOKUP(A89,'Source GDP (2 Nov 24)'!B:BQ,COLUMN('Source GDP (2 Nov 24)'!BQ89)-2,0),VLOOKUP(B89,'Source GDP (2 Nov 24)'!B:BQ,COLUMN('Source GDP (2 Nov 24)'!BQ89)-2,0))/10^6</f>
        <v>1108571.4666666668</v>
      </c>
      <c r="F89" s="11" cm="1">
        <f t="array" ref="F89">IFERROR(VLOOKUP(A89,'Population (2 Nov 24)'!B:BQ,COLUMN('Population (2 Nov 24)'!BQ:BQ)-1,0),VLOOKUP(B89,'Population (2 Nov 24)'!B:BQ,COLUMN('Population (2 Nov 24)'!BQ:BQ)-1,0))/10^6</f>
        <v>36.947024999999996</v>
      </c>
      <c r="G89" s="33">
        <f>IFERROR(C89/F89,0)</f>
        <v>28894.963351807986</v>
      </c>
    </row>
    <row r="90" spans="1:7" x14ac:dyDescent="0.3">
      <c r="A90" t="s">
        <v>92</v>
      </c>
      <c r="C90" s="7">
        <f t="shared" si="1"/>
        <v>501427.50008005853</v>
      </c>
      <c r="D90" s="14">
        <f>IFERROR(VLOOKUP(A90,'Source GDP (2 Nov 24)'!B:BQ,COLUMN('Source GDP (2 Nov 24)'!BQ90)-1,0),VLOOKUP(B90,'Source GDP (2 Nov 24)'!B:BQ,COLUMN('Source GDP (2 Nov 24)'!BQ90)-1,0))/10^6</f>
        <v>501427.50008005853</v>
      </c>
      <c r="E90" s="14">
        <f>IFERROR(VLOOKUP(A90,'Source GDP (2 Nov 24)'!B:BQ,COLUMN('Source GDP (2 Nov 24)'!BQ90)-2,0),VLOOKUP(B90,'Source GDP (2 Nov 24)'!B:BQ,COLUMN('Source GDP (2 Nov 24)'!BQ90)-2,0))/10^6</f>
        <v>498474.5409877802</v>
      </c>
      <c r="F90" s="11" cm="1">
        <f t="array" ref="F90">IFERROR(VLOOKUP(A90,'Population (2 Nov 24)'!B:BQ,COLUMN('Population (2 Nov 24)'!BQ:BQ)-1,0),VLOOKUP(B90,'Population (2 Nov 24)'!B:BQ,COLUMN('Population (2 Nov 24)'!BQ:BQ)-1,0))/10^6</f>
        <v>5.9176479999999998</v>
      </c>
      <c r="G90" s="33">
        <f>IFERROR(C90/F90,0)</f>
        <v>84734.25592060537</v>
      </c>
    </row>
    <row r="91" spans="1:7" x14ac:dyDescent="0.3">
      <c r="A91" t="s">
        <v>93</v>
      </c>
      <c r="B91" s="2" t="s">
        <v>222</v>
      </c>
      <c r="C91" s="7">
        <f t="shared" si="1"/>
        <v>1712792.8542023688</v>
      </c>
      <c r="D91" s="14">
        <f>IFERROR(VLOOKUP(A91,'Source GDP (2 Nov 24)'!B:BQ,COLUMN('Source GDP (2 Nov 24)'!BQ91)-1,0),VLOOKUP(B91,'Source GDP (2 Nov 24)'!B:BQ,COLUMN('Source GDP (2 Nov 24)'!BQ91)-1,0))/10^6</f>
        <v>1712792.8542023688</v>
      </c>
      <c r="E91" s="14">
        <f>IFERROR(VLOOKUP(A91,'Source GDP (2 Nov 24)'!B:BQ,COLUMN('Source GDP (2 Nov 24)'!BQ91)-2,0),VLOOKUP(B91,'Source GDP (2 Nov 24)'!B:BQ,COLUMN('Source GDP (2 Nov 24)'!BQ91)-2,0))/10^6</f>
        <v>1673916.5117997087</v>
      </c>
      <c r="F91" s="11" cm="1">
        <f t="array" ref="F91">IFERROR(VLOOKUP(A91,'Population (2 Nov 24)'!B:BQ,COLUMN('Population (2 Nov 24)'!BQ:BQ)-1,0),VLOOKUP(B91,'Population (2 Nov 24)'!B:BQ,COLUMN('Population (2 Nov 24)'!BQ:BQ)-1,0))/10^6</f>
        <v>51.712618999999997</v>
      </c>
      <c r="G91" s="33">
        <f>IFERROR(C91/F91,0)</f>
        <v>33121.371288550843</v>
      </c>
    </row>
    <row r="92" spans="1:7" x14ac:dyDescent="0.3">
      <c r="A92" t="s">
        <v>94</v>
      </c>
      <c r="C92" s="7">
        <f t="shared" si="1"/>
        <v>84356.860421129953</v>
      </c>
      <c r="D92" s="14">
        <f>IFERROR(VLOOKUP(A92,'Source GDP (2 Nov 24)'!B:BQ,COLUMN('Source GDP (2 Nov 24)'!BQ92)-1,0),VLOOKUP(B92,'Source GDP (2 Nov 24)'!B:BQ,COLUMN('Source GDP (2 Nov 24)'!BQ92)-1,0))/10^6</f>
        <v>84356.860421129953</v>
      </c>
      <c r="E92" s="14">
        <f>IFERROR(VLOOKUP(A92,'Source GDP (2 Nov 24)'!B:BQ,COLUMN('Source GDP (2 Nov 24)'!BQ92)-2,0),VLOOKUP(B92,'Source GDP (2 Nov 24)'!B:BQ,COLUMN('Source GDP (2 Nov 24)'!BQ92)-2,0))/10^6</f>
        <v>74144.875098058663</v>
      </c>
      <c r="F92" s="11" cm="1">
        <f t="array" ref="F92">IFERROR(VLOOKUP(A92,'Population (2 Nov 24)'!B:BQ,COLUMN('Population (2 Nov 24)'!BQ:BQ)-1,0),VLOOKUP(B92,'Population (2 Nov 24)'!B:BQ,COLUMN('Population (2 Nov 24)'!BQ:BQ)-1,0))/10^6</f>
        <v>22.036999999999999</v>
      </c>
      <c r="G92" s="33">
        <f>IFERROR(C92/F92,0)</f>
        <v>3827.9648056055703</v>
      </c>
    </row>
    <row r="93" spans="1:7" x14ac:dyDescent="0.3">
      <c r="A93" t="s">
        <v>95</v>
      </c>
      <c r="B93" s="2" t="s">
        <v>237</v>
      </c>
      <c r="C93" s="7">
        <f t="shared" si="1"/>
        <v>0</v>
      </c>
      <c r="D93" s="14">
        <f>IFERROR(VLOOKUP(A93,'Source GDP (2 Nov 24)'!B:BQ,COLUMN('Source GDP (2 Nov 24)'!BQ93)-1,0),VLOOKUP(B93,'Source GDP (2 Nov 24)'!B:BQ,COLUMN('Source GDP (2 Nov 24)'!BQ93)-1,0))/10^6</f>
        <v>0</v>
      </c>
      <c r="E93" s="14">
        <f>IFERROR(VLOOKUP(A93,'Source GDP (2 Nov 24)'!B:BQ,COLUMN('Source GDP (2 Nov 24)'!BQ93)-2,0),VLOOKUP(B93,'Source GDP (2 Nov 24)'!B:BQ,COLUMN('Source GDP (2 Nov 24)'!BQ93)-2,0))/10^6</f>
        <v>0</v>
      </c>
      <c r="F93" s="11" cm="1">
        <f t="array" ref="F93">IFERROR(VLOOKUP(A93,'Population (2 Nov 24)'!B:BQ,COLUMN('Population (2 Nov 24)'!BQ:BQ)-1,0),VLOOKUP(B93,'Population (2 Nov 24)'!B:BQ,COLUMN('Population (2 Nov 24)'!BQ:BQ)-1,0))/10^6</f>
        <v>23.227014</v>
      </c>
      <c r="G93" s="33">
        <f>IFERROR(C93/F93,0)</f>
        <v>0</v>
      </c>
    </row>
    <row r="94" spans="1:7" x14ac:dyDescent="0.3">
      <c r="A94" s="3" t="s">
        <v>96</v>
      </c>
      <c r="C94" s="7">
        <f t="shared" si="1"/>
        <v>751000</v>
      </c>
      <c r="D94" s="14">
        <f>IFERROR(VLOOKUP(A94,'Source GDP (2 Nov 24)'!B:BQ,COLUMN('Source GDP (2 Nov 24)'!BQ94)-1,0),VLOOKUP(B94,'Source GDP (2 Nov 24)'!B:BQ,COLUMN('Source GDP (2 Nov 24)'!BQ94)-1,0))/10^6</f>
        <v>751000</v>
      </c>
      <c r="E94" s="14">
        <f>760.91*10^3</f>
        <v>760910</v>
      </c>
      <c r="F94" s="11" cm="1">
        <f t="array" ref="F94">IFERROR(VLOOKUP(A94,'Population (2 Nov 24)'!B:BQ,COLUMN('Population (2 Nov 24)'!BQ:BQ)-1,0),VLOOKUP(B94,'Population (2 Nov 24)'!B:BQ,COLUMN('Population (2 Nov 24)'!BQ:BQ)-1,0))/10^6</f>
        <v>23.35</v>
      </c>
      <c r="G94" s="33">
        <f>IFERROR(C94/F94,0)</f>
        <v>32162.740899357599</v>
      </c>
    </row>
    <row r="95" spans="1:7" x14ac:dyDescent="0.3">
      <c r="A95" t="s">
        <v>97</v>
      </c>
      <c r="C95" s="7">
        <f t="shared" si="1"/>
        <v>12060.602008847782</v>
      </c>
      <c r="D95" s="14">
        <f>IFERROR(VLOOKUP(A95,'Source GDP (2 Nov 24)'!B:BQ,COLUMN('Source GDP (2 Nov 24)'!BQ95)-1,0),VLOOKUP(B95,'Source GDP (2 Nov 24)'!B:BQ,COLUMN('Source GDP (2 Nov 24)'!BQ95)-1,0))/10^6</f>
        <v>12060.602008847782</v>
      </c>
      <c r="E95" s="14">
        <f>IFERROR(VLOOKUP(A95,'Source GDP (2 Nov 24)'!B:BQ,COLUMN('Source GDP (2 Nov 24)'!BQ95)-2,0),VLOOKUP(B95,'Source GDP (2 Nov 24)'!B:BQ,COLUMN('Source GDP (2 Nov 24)'!BQ95)-2,0))/10^6</f>
        <v>10713.525200399781</v>
      </c>
      <c r="F95" s="11" cm="1">
        <f t="array" ref="F95">IFERROR(VLOOKUP(A95,'Population (2 Nov 24)'!B:BQ,COLUMN('Population (2 Nov 24)'!BQ:BQ)-1,0),VLOOKUP(B95,'Population (2 Nov 24)'!B:BQ,COLUMN('Population (2 Nov 24)'!BQ:BQ)-1,0))/10^6</f>
        <v>10.143542999999999</v>
      </c>
      <c r="G95" s="33">
        <f>IFERROR(C95/F95,0)</f>
        <v>1188.9930381177251</v>
      </c>
    </row>
    <row r="96" spans="1:7" x14ac:dyDescent="0.3">
      <c r="A96" t="s">
        <v>98</v>
      </c>
      <c r="C96" s="7">
        <f t="shared" si="1"/>
        <v>514944.99383357755</v>
      </c>
      <c r="D96" s="14">
        <f>IFERROR(VLOOKUP(A96,'Source GDP (2 Nov 24)'!B:BQ,COLUMN('Source GDP (2 Nov 24)'!BQ96)-1,0),VLOOKUP(B96,'Source GDP (2 Nov 24)'!B:BQ,COLUMN('Source GDP (2 Nov 24)'!BQ96)-1,0))/10^6</f>
        <v>514944.99383357755</v>
      </c>
      <c r="E96" s="14">
        <f>IFERROR(VLOOKUP(A96,'Source GDP (2 Nov 24)'!B:BQ,COLUMN('Source GDP (2 Nov 24)'!BQ96)-2,0),VLOOKUP(B96,'Source GDP (2 Nov 24)'!B:BQ,COLUMN('Source GDP (2 Nov 24)'!BQ96)-2,0))/10^6</f>
        <v>495645.21097275068</v>
      </c>
      <c r="F96" s="11" cm="1">
        <f t="array" ref="F96">IFERROR(VLOOKUP(A96,'Population (2 Nov 24)'!B:BQ,COLUMN('Population (2 Nov 24)'!BQ:BQ)-1,0),VLOOKUP(B96,'Population (2 Nov 24)'!B:BQ,COLUMN('Population (2 Nov 24)'!BQ:BQ)-1,0))/10^6</f>
        <v>71.801278999999994</v>
      </c>
      <c r="G96" s="33">
        <f>IFERROR(C96/F96,0)</f>
        <v>7171.808093189783</v>
      </c>
    </row>
    <row r="97" spans="1:7" x14ac:dyDescent="0.3">
      <c r="A97" t="s">
        <v>99</v>
      </c>
      <c r="C97" s="7">
        <f t="shared" si="1"/>
        <v>2243.1429084616102</v>
      </c>
      <c r="D97" s="14">
        <f>IFERROR(VLOOKUP(A97,'Source GDP (2 Nov 24)'!B:BQ,COLUMN('Source GDP (2 Nov 24)'!BQ97)-1,0),VLOOKUP(B97,'Source GDP (2 Nov 24)'!B:BQ,COLUMN('Source GDP (2 Nov 24)'!BQ97)-1,0))/10^6</f>
        <v>2243.1429084616102</v>
      </c>
      <c r="E97" s="14">
        <f>IFERROR(VLOOKUP(A97,'Source GDP (2 Nov 24)'!B:BQ,COLUMN('Source GDP (2 Nov 24)'!BQ97)-2,0),VLOOKUP(B97,'Source GDP (2 Nov 24)'!B:BQ,COLUMN('Source GDP (2 Nov 24)'!BQ97)-2,0))/10^6</f>
        <v>3204.7530000000002</v>
      </c>
      <c r="F97" s="11" cm="1">
        <f t="array" ref="F97">IFERROR(VLOOKUP(A97,'Population (2 Nov 24)'!B:BQ,COLUMN('Population (2 Nov 24)'!BQ:BQ)-1,0),VLOOKUP(B97,'Population (2 Nov 24)'!B:BQ,COLUMN('Population (2 Nov 24)'!BQ:BQ)-1,0))/10^6</f>
        <v>1.3605959999999999</v>
      </c>
      <c r="G97" s="33">
        <f>IFERROR(C97/F97,0)</f>
        <v>1648.6472902034184</v>
      </c>
    </row>
    <row r="98" spans="1:7" x14ac:dyDescent="0.3">
      <c r="A98" t="s">
        <v>100</v>
      </c>
      <c r="B98" s="2" t="s">
        <v>238</v>
      </c>
      <c r="C98" s="7">
        <f t="shared" si="1"/>
        <v>1108022.3732595111</v>
      </c>
      <c r="D98" s="14">
        <f>IFERROR(VLOOKUP(A98,'Source GDP (2 Nov 24)'!B:BQ,COLUMN('Source GDP (2 Nov 24)'!BQ98)-1,0),VLOOKUP(B98,'Source GDP (2 Nov 24)'!B:BQ,COLUMN('Source GDP (2 Nov 24)'!BQ98)-1,0))/10^6</f>
        <v>1108022.3732595111</v>
      </c>
      <c r="E98" s="14">
        <f>IFERROR(VLOOKUP(A98,'Source GDP (2 Nov 24)'!B:BQ,COLUMN('Source GDP (2 Nov 24)'!BQ98)-2,0),VLOOKUP(B98,'Source GDP (2 Nov 24)'!B:BQ,COLUMN('Source GDP (2 Nov 24)'!BQ98)-2,0))/10^6</f>
        <v>907118.43595268787</v>
      </c>
      <c r="F98" s="11" cm="1">
        <f t="array" ref="F98">IFERROR(VLOOKUP(A98,'Population (2 Nov 24)'!B:BQ,COLUMN('Population (2 Nov 24)'!BQ:BQ)-1,0),VLOOKUP(B98,'Population (2 Nov 24)'!B:BQ,COLUMN('Population (2 Nov 24)'!BQ:BQ)-1,0))/10^6</f>
        <v>85.325999999999993</v>
      </c>
      <c r="G98" s="33">
        <f>IFERROR(C98/F98,0)</f>
        <v>12985.753149796206</v>
      </c>
    </row>
    <row r="99" spans="1:7" x14ac:dyDescent="0.3">
      <c r="A99" t="s">
        <v>101</v>
      </c>
      <c r="C99" s="7">
        <f t="shared" si="1"/>
        <v>59887.334844065139</v>
      </c>
      <c r="D99" s="14">
        <f>IFERROR(VLOOKUP(A99,'Source GDP (2 Nov 24)'!B:BQ,COLUMN('Source GDP (2 Nov 24)'!BQ99)-1,0),VLOOKUP(B99,'Source GDP (2 Nov 24)'!B:BQ,COLUMN('Source GDP (2 Nov 24)'!BQ99)-1,0))/10^6</f>
        <v>59887.334844065139</v>
      </c>
      <c r="E99" s="14">
        <f>IFERROR(VLOOKUP(A99,'Source GDP (2 Nov 24)'!B:BQ,COLUMN('Source GDP (2 Nov 24)'!BQ99)-2,0),VLOOKUP(B99,'Source GDP (2 Nov 24)'!B:BQ,COLUMN('Source GDP (2 Nov 24)'!BQ99)-2,0))/10^6</f>
        <v>56542.857142857138</v>
      </c>
      <c r="F99" s="11" cm="1">
        <f t="array" ref="F99">IFERROR(VLOOKUP(A99,'Population (2 Nov 24)'!B:BQ,COLUMN('Population (2 Nov 24)'!BQ:BQ)-1,0),VLOOKUP(B99,'Population (2 Nov 24)'!B:BQ,COLUMN('Population (2 Nov 24)'!BQ:BQ)-1,0))/10^6</f>
        <v>6.5160999999999998</v>
      </c>
      <c r="G99" s="33">
        <f>IFERROR(C99/F99,0)</f>
        <v>9190.6715434178641</v>
      </c>
    </row>
    <row r="100" spans="1:7" x14ac:dyDescent="0.3">
      <c r="A100" t="s">
        <v>102</v>
      </c>
      <c r="C100" s="7">
        <f t="shared" si="1"/>
        <v>504173.45132743364</v>
      </c>
      <c r="D100" s="14">
        <f>IFERROR(VLOOKUP(A100,'Source GDP (2 Nov 24)'!B:BQ,COLUMN('Source GDP (2 Nov 24)'!BQ100)-1,0),VLOOKUP(B100,'Source GDP (2 Nov 24)'!B:BQ,COLUMN('Source GDP (2 Nov 24)'!BQ100)-1,0))/10^6</f>
        <v>504173.45132743364</v>
      </c>
      <c r="E100" s="14">
        <f>IFERROR(VLOOKUP(A100,'Source GDP (2 Nov 24)'!B:BQ,COLUMN('Source GDP (2 Nov 24)'!BQ100)-2,0),VLOOKUP(B100,'Source GDP (2 Nov 24)'!B:BQ,COLUMN('Source GDP (2 Nov 24)'!BQ100)-2,0))/10^6</f>
        <v>507063.96827774</v>
      </c>
      <c r="F100" s="11" cm="1">
        <f t="array" ref="F100">IFERROR(VLOOKUP(A100,'Population (2 Nov 24)'!B:BQ,COLUMN('Population (2 Nov 24)'!BQ:BQ)-1,0),VLOOKUP(B100,'Population (2 Nov 24)'!B:BQ,COLUMN('Population (2 Nov 24)'!BQ:BQ)-1,0))/10^6</f>
        <v>9.5168710000000001</v>
      </c>
      <c r="G100" s="33">
        <f>IFERROR(C100/F100,0)</f>
        <v>52976.808378240457</v>
      </c>
    </row>
    <row r="101" spans="1:7" x14ac:dyDescent="0.3">
      <c r="A101" t="s">
        <v>103</v>
      </c>
      <c r="C101" s="7">
        <f t="shared" si="1"/>
        <v>90889.149306731269</v>
      </c>
      <c r="D101" s="14">
        <f>IFERROR(VLOOKUP(A101,'Source GDP (2 Nov 24)'!B:BQ,COLUMN('Source GDP (2 Nov 24)'!BQ101)-1,0),VLOOKUP(B101,'Source GDP (2 Nov 24)'!B:BQ,COLUMN('Source GDP (2 Nov 24)'!BQ101)-1,0))/10^6</f>
        <v>90889.149306731269</v>
      </c>
      <c r="E101" s="14">
        <f>IFERROR(VLOOKUP(A101,'Source GDP (2 Nov 24)'!B:BQ,COLUMN('Source GDP (2 Nov 24)'!BQ101)-2,0),VLOOKUP(B101,'Source GDP (2 Nov 24)'!B:BQ,COLUMN('Source GDP (2 Nov 24)'!BQ101)-2,0))/10^6</f>
        <v>81140.823252416376</v>
      </c>
      <c r="F101" s="11" cm="1">
        <f t="array" ref="F101">IFERROR(VLOOKUP(A101,'Population (2 Nov 24)'!B:BQ,COLUMN('Population (2 Nov 24)'!BQ:BQ)-1,0),VLOOKUP(B101,'Population (2 Nov 24)'!B:BQ,COLUMN('Population (2 Nov 24)'!BQ:BQ)-1,0))/10^6</f>
        <v>36.412350000000004</v>
      </c>
      <c r="G101" s="33">
        <f>IFERROR(C101/F101,0)</f>
        <v>2496.1077575803611</v>
      </c>
    </row>
    <row r="102" spans="1:7" x14ac:dyDescent="0.3">
      <c r="A102" t="s">
        <v>104</v>
      </c>
      <c r="B102" s="2" t="s">
        <v>241</v>
      </c>
      <c r="C102" s="7">
        <f t="shared" si="1"/>
        <v>429716.96904959279</v>
      </c>
      <c r="D102" s="14">
        <f>IFERROR(VLOOKUP(A102,'Source GDP (2 Nov 24)'!B:BQ,COLUMN('Source GDP (2 Nov 24)'!BQ102)-1,0),VLOOKUP(B102,'Source GDP (2 Nov 24)'!B:BQ,COLUMN('Source GDP (2 Nov 24)'!BQ102)-1,0))/10^6</f>
        <v>429716.96904959279</v>
      </c>
      <c r="E102" s="14">
        <f>IFERROR(VLOOKUP(A102,'Source GDP (2 Nov 24)'!B:BQ,COLUMN('Source GDP (2 Nov 24)'!BQ102)-2,0),VLOOKUP(B102,'Source GDP (2 Nov 24)'!B:BQ,COLUMN('Source GDP (2 Nov 24)'!BQ102)-2,0))/10^6</f>
        <v>410324.02888332529</v>
      </c>
      <c r="F102" s="11" cm="1">
        <f t="array" ref="F102">IFERROR(VLOOKUP(A102,'Population (2 Nov 24)'!B:BQ,COLUMN('Population (2 Nov 24)'!BQ:BQ)-1,0),VLOOKUP(B102,'Population (2 Nov 24)'!B:BQ,COLUMN('Population (2 Nov 24)'!BQ:BQ)-1,0))/10^6</f>
        <v>98.858949999999993</v>
      </c>
      <c r="G102" s="33">
        <f>IFERROR(C102/F102,0)</f>
        <v>4346.7684923782099</v>
      </c>
    </row>
    <row r="103" spans="1:7" x14ac:dyDescent="0.3">
      <c r="A103" t="s">
        <v>105</v>
      </c>
      <c r="B103" s="2" t="s">
        <v>244</v>
      </c>
      <c r="C103" s="7">
        <f t="shared" si="1"/>
        <v>0</v>
      </c>
      <c r="D103" s="14">
        <f>IFERROR(VLOOKUP(A103,'Source GDP (2 Nov 24)'!B:BQ,COLUMN('Source GDP (2 Nov 24)'!BQ103)-1,0),VLOOKUP(B103,'Source GDP (2 Nov 24)'!B:BQ,COLUMN('Source GDP (2 Nov 24)'!BQ103)-1,0))/10^6</f>
        <v>0</v>
      </c>
      <c r="E103" s="14">
        <f>IFERROR(VLOOKUP(A103,'Source GDP (2 Nov 24)'!B:BQ,COLUMN('Source GDP (2 Nov 24)'!BQ103)-2,0),VLOOKUP(B103,'Source GDP (2 Nov 24)'!B:BQ,COLUMN('Source GDP (2 Nov 24)'!BQ103)-2,0))/10^6</f>
        <v>0</v>
      </c>
      <c r="F103" s="11" cm="1">
        <f t="array" ref="F103">IFERROR(VLOOKUP(A103,'Population (2 Nov 24)'!B:BQ,COLUMN('Population (2 Nov 24)'!BQ:BQ)-1,0),VLOOKUP(B103,'Population (2 Nov 24)'!B:BQ,COLUMN('Population (2 Nov 24)'!BQ:BQ)-1,0))/10^6</f>
        <v>34.449824999999997</v>
      </c>
      <c r="G103" s="33">
        <f>IFERROR(C103/F103,0)</f>
        <v>0</v>
      </c>
    </row>
    <row r="104" spans="1:7" x14ac:dyDescent="0.3">
      <c r="A104" t="s">
        <v>107</v>
      </c>
      <c r="C104" s="7">
        <f t="shared" si="1"/>
        <v>22977.677860797856</v>
      </c>
      <c r="D104" s="14">
        <f>IFERROR(VLOOKUP(A104,'Source GDP (2 Nov 24)'!B:BQ,COLUMN('Source GDP (2 Nov 24)'!BQ104)-1,0),VLOOKUP(B104,'Source GDP (2 Nov 24)'!B:BQ,COLUMN('Source GDP (2 Nov 24)'!BQ104)-1,0))/10^6</f>
        <v>22977.677860797856</v>
      </c>
      <c r="E104" s="14">
        <f>IFERROR(VLOOKUP(A104,'Source GDP (2 Nov 24)'!B:BQ,COLUMN('Source GDP (2 Nov 24)'!BQ104)-2,0),VLOOKUP(B104,'Source GDP (2 Nov 24)'!B:BQ,COLUMN('Source GDP (2 Nov 24)'!BQ104)-2,0))/10^6</f>
        <v>18916.37886054883</v>
      </c>
      <c r="F104" s="11" cm="1">
        <f t="array" ref="F104">IFERROR(VLOOKUP(A104,'Population (2 Nov 24)'!B:BQ,COLUMN('Population (2 Nov 24)'!BQ:BQ)-1,0),VLOOKUP(B104,'Population (2 Nov 24)'!B:BQ,COLUMN('Population (2 Nov 24)'!BQ:BQ)-1,0))/10^6</f>
        <v>2.7459720000000001</v>
      </c>
      <c r="G104" s="33">
        <f>IFERROR(C104/F104,0)</f>
        <v>8367.7757314342089</v>
      </c>
    </row>
    <row r="105" spans="1:7" x14ac:dyDescent="0.3">
      <c r="A105" t="s">
        <v>108</v>
      </c>
      <c r="C105" s="7">
        <f t="shared" si="1"/>
        <v>3727.6735930192158</v>
      </c>
      <c r="D105" s="14">
        <f>IFERROR(VLOOKUP(A105,'Source GDP (2 Nov 24)'!B:BQ,COLUMN('Source GDP (2 Nov 24)'!BQ105)-1,0),VLOOKUP(B105,'Source GDP (2 Nov 24)'!B:BQ,COLUMN('Source GDP (2 Nov 24)'!BQ105)-1,0))/10^6</f>
        <v>3727.6735930192158</v>
      </c>
      <c r="E105" s="14">
        <f>IFERROR(VLOOKUP(A105,'Source GDP (2 Nov 24)'!B:BQ,COLUMN('Source GDP (2 Nov 24)'!BQ105)-2,0),VLOOKUP(B105,'Source GDP (2 Nov 24)'!B:BQ,COLUMN('Source GDP (2 Nov 24)'!BQ105)-2,0))/10^6</f>
        <v>3380.6020428428346</v>
      </c>
      <c r="F105" s="11" cm="1">
        <f t="array" ref="F105">IFERROR(VLOOKUP(A105,'Population (2 Nov 24)'!B:BQ,COLUMN('Population (2 Nov 24)'!BQ:BQ)-1,0),VLOOKUP(B105,'Population (2 Nov 24)'!B:BQ,COLUMN('Population (2 Nov 24)'!BQ:BQ)-1,0))/10^6</f>
        <v>8.0088000000000006E-2</v>
      </c>
      <c r="G105" s="33">
        <f>IFERROR(C105/F105,0)</f>
        <v>46544.720719948251</v>
      </c>
    </row>
    <row r="106" spans="1:7" x14ac:dyDescent="0.3">
      <c r="A106" t="s">
        <v>109</v>
      </c>
      <c r="C106" s="7">
        <f t="shared" si="1"/>
        <v>516034.14411595033</v>
      </c>
      <c r="D106" s="14">
        <f>IFERROR(VLOOKUP(A106,'Source GDP (2 Nov 24)'!B:BQ,COLUMN('Source GDP (2 Nov 24)'!BQ106)-1,0),VLOOKUP(B106,'Source GDP (2 Nov 24)'!B:BQ,COLUMN('Source GDP (2 Nov 24)'!BQ106)-1,0))/10^6</f>
        <v>516034.14411595033</v>
      </c>
      <c r="E106" s="14">
        <f>IFERROR(VLOOKUP(A106,'Source GDP (2 Nov 24)'!B:BQ,COLUMN('Source GDP (2 Nov 24)'!BQ106)-2,0),VLOOKUP(B106,'Source GDP (2 Nov 24)'!B:BQ,COLUMN('Source GDP (2 Nov 24)'!BQ106)-2,0))/10^6</f>
        <v>470941.92675074114</v>
      </c>
      <c r="F106" s="11" cm="1">
        <f t="array" ref="F106">IFERROR(VLOOKUP(A106,'Population (2 Nov 24)'!B:BQ,COLUMN('Population (2 Nov 24)'!BQ:BQ)-1,0),VLOOKUP(B106,'Population (2 Nov 24)'!B:BQ,COLUMN('Population (2 Nov 24)'!BQ:BQ)-1,0))/10^6</f>
        <v>9.1323830000000008</v>
      </c>
      <c r="G106" s="33">
        <f>IFERROR(C106/F106,0)</f>
        <v>56505.968279686727</v>
      </c>
    </row>
    <row r="107" spans="1:7" x14ac:dyDescent="0.3">
      <c r="A107" t="s">
        <v>110</v>
      </c>
      <c r="C107" s="7">
        <f t="shared" si="1"/>
        <v>71857.382745606592</v>
      </c>
      <c r="D107" s="14">
        <f>IFERROR(VLOOKUP(A107,'Source GDP (2 Nov 24)'!B:BQ,COLUMN('Source GDP (2 Nov 24)'!BQ107)-1,0),VLOOKUP(B107,'Source GDP (2 Nov 24)'!B:BQ,COLUMN('Source GDP (2 Nov 24)'!BQ107)-1,0))/10^6</f>
        <v>71857.382745606592</v>
      </c>
      <c r="E107" s="14">
        <f>IFERROR(VLOOKUP(A107,'Source GDP (2 Nov 24)'!B:BQ,COLUMN('Source GDP (2 Nov 24)'!BQ107)-2,0),VLOOKUP(B107,'Source GDP (2 Nov 24)'!B:BQ,COLUMN('Source GDP (2 Nov 24)'!BQ107)-2,0))/10^6</f>
        <v>73775.179924603028</v>
      </c>
      <c r="F107" s="11" cm="1">
        <f t="array" ref="F107">IFERROR(VLOOKUP(A107,'Population (2 Nov 24)'!B:BQ,COLUMN('Population (2 Nov 24)'!BQ:BQ)-1,0),VLOOKUP(B107,'Population (2 Nov 24)'!B:BQ,COLUMN('Population (2 Nov 24)'!BQ:BQ)-1,0))/10^6</f>
        <v>9.1782979999999998</v>
      </c>
      <c r="G107" s="33">
        <f>IFERROR(C107/F107,0)</f>
        <v>7829.0531366062196</v>
      </c>
    </row>
    <row r="108" spans="1:7" x14ac:dyDescent="0.3">
      <c r="A108" t="s">
        <v>111</v>
      </c>
      <c r="C108" s="7">
        <f t="shared" si="1"/>
        <v>632216.57707510924</v>
      </c>
      <c r="D108" s="14">
        <f>IFERROR(VLOOKUP(A108,'Source GDP (2 Nov 24)'!B:BQ,COLUMN('Source GDP (2 Nov 24)'!BQ108)-1,0),VLOOKUP(B108,'Source GDP (2 Nov 24)'!B:BQ,COLUMN('Source GDP (2 Nov 24)'!BQ108)-1,0))/10^6</f>
        <v>632216.57707510924</v>
      </c>
      <c r="E108" s="14">
        <f>IFERROR(VLOOKUP(A108,'Source GDP (2 Nov 24)'!B:BQ,COLUMN('Source GDP (2 Nov 24)'!BQ108)-2,0),VLOOKUP(B108,'Source GDP (2 Nov 24)'!B:BQ,COLUMN('Source GDP (2 Nov 24)'!BQ108)-2,0))/10^6</f>
        <v>583613.98201926297</v>
      </c>
      <c r="F108" s="11" cm="1">
        <f t="array" ref="F108">IFERROR(VLOOKUP(A108,'Population (2 Nov 24)'!B:BQ,COLUMN('Population (2 Nov 24)'!BQ:BQ)-1,0),VLOOKUP(B108,'Population (2 Nov 24)'!B:BQ,COLUMN('Population (2 Nov 24)'!BQ:BQ)-1,0))/10^6</f>
        <v>11.822592</v>
      </c>
      <c r="G108" s="33">
        <f>IFERROR(C108/F108,0)</f>
        <v>53475.293495293525</v>
      </c>
    </row>
    <row r="109" spans="1:7" x14ac:dyDescent="0.3">
      <c r="A109" t="s">
        <v>112</v>
      </c>
      <c r="C109" s="7">
        <f t="shared" si="1"/>
        <v>27054.889362885206</v>
      </c>
      <c r="D109" s="14">
        <f>IFERROR(VLOOKUP(A109,'Source GDP (2 Nov 24)'!B:BQ,COLUMN('Source GDP (2 Nov 24)'!BQ109)-1,0),VLOOKUP(B109,'Source GDP (2 Nov 24)'!B:BQ,COLUMN('Source GDP (2 Nov 24)'!BQ109)-1,0))/10^6</f>
        <v>27054.889362885206</v>
      </c>
      <c r="E109" s="14">
        <f>IFERROR(VLOOKUP(A109,'Source GDP (2 Nov 24)'!B:BQ,COLUMN('Source GDP (2 Nov 24)'!BQ109)-2,0),VLOOKUP(B109,'Source GDP (2 Nov 24)'!B:BQ,COLUMN('Source GDP (2 Nov 24)'!BQ109)-2,0))/10^6</f>
        <v>24534.66363617784</v>
      </c>
      <c r="F109" s="11" cm="1">
        <f t="array" ref="F109">IFERROR(VLOOKUP(A109,'Population (2 Nov 24)'!B:BQ,COLUMN('Population (2 Nov 24)'!BQ:BQ)-1,0),VLOOKUP(B109,'Population (2 Nov 24)'!B:BQ,COLUMN('Population (2 Nov 24)'!BQ:BQ)-1,0))/10^6</f>
        <v>3.2108469999999998</v>
      </c>
      <c r="G109" s="33">
        <f>IFERROR(C109/F109,0)</f>
        <v>8426.0911101915499</v>
      </c>
    </row>
    <row r="110" spans="1:7" x14ac:dyDescent="0.3">
      <c r="A110" t="s">
        <v>113</v>
      </c>
      <c r="C110" s="7">
        <f t="shared" si="1"/>
        <v>101584.38467278588</v>
      </c>
      <c r="D110" s="14">
        <f>IFERROR(VLOOKUP(A110,'Source GDP (2 Nov 24)'!B:BQ,COLUMN('Source GDP (2 Nov 24)'!BQ110)-1,0),VLOOKUP(B110,'Source GDP (2 Nov 24)'!B:BQ,COLUMN('Source GDP (2 Nov 24)'!BQ110)-1,0))/10^6</f>
        <v>101584.38467278588</v>
      </c>
      <c r="E110" s="14">
        <f>IFERROR(VLOOKUP(A110,'Source GDP (2 Nov 24)'!B:BQ,COLUMN('Source GDP (2 Nov 24)'!BQ110)-2,0),VLOOKUP(B110,'Source GDP (2 Nov 24)'!B:BQ,COLUMN('Source GDP (2 Nov 24)'!BQ110)-2,0))/10^6</f>
        <v>90346.169914934857</v>
      </c>
      <c r="F110" s="11" cm="1">
        <f t="array" ref="F110">IFERROR(VLOOKUP(A110,'Population (2 Nov 24)'!B:BQ,COLUMN('Population (2 Nov 24)'!BQ:BQ)-1,0),VLOOKUP(B110,'Population (2 Nov 24)'!B:BQ,COLUMN('Population (2 Nov 24)'!BQ:BQ)-1,0))/10^6</f>
        <v>6.4303699999999999</v>
      </c>
      <c r="G110" s="33">
        <f>IFERROR(C110/F110,0)</f>
        <v>15797.595577359603</v>
      </c>
    </row>
    <row r="111" spans="1:7" x14ac:dyDescent="0.3">
      <c r="A111" t="s">
        <v>114</v>
      </c>
      <c r="C111" s="7">
        <f t="shared" si="1"/>
        <v>82688.842717392588</v>
      </c>
      <c r="D111" s="14">
        <f>IFERROR(VLOOKUP(A111,'Source GDP (2 Nov 24)'!B:BQ,COLUMN('Source GDP (2 Nov 24)'!BQ111)-1,0),VLOOKUP(B111,'Source GDP (2 Nov 24)'!B:BQ,COLUMN('Source GDP (2 Nov 24)'!BQ111)-1,0))/10^6</f>
        <v>82688.842717392588</v>
      </c>
      <c r="E111" s="14">
        <f>IFERROR(VLOOKUP(A111,'Source GDP (2 Nov 24)'!B:BQ,COLUMN('Source GDP (2 Nov 24)'!BQ111)-2,0),VLOOKUP(B111,'Source GDP (2 Nov 24)'!B:BQ,COLUMN('Source GDP (2 Nov 24)'!BQ111)-2,0))/10^6</f>
        <v>71997.070660483456</v>
      </c>
      <c r="F111" s="11" cm="1">
        <f t="array" ref="F111">IFERROR(VLOOKUP(A111,'Population (2 Nov 24)'!B:BQ,COLUMN('Population (2 Nov 24)'!BQ:BQ)-1,0),VLOOKUP(B111,'Population (2 Nov 24)'!B:BQ,COLUMN('Population (2 Nov 24)'!BQ:BQ)-1,0))/10^6</f>
        <v>3.8532000000000002</v>
      </c>
      <c r="G111" s="33">
        <f>IFERROR(C111/F111,0)</f>
        <v>21459.784780803639</v>
      </c>
    </row>
    <row r="112" spans="1:7" x14ac:dyDescent="0.3">
      <c r="A112" t="s">
        <v>67</v>
      </c>
      <c r="C112" s="7">
        <f t="shared" si="1"/>
        <v>32229.622669195112</v>
      </c>
      <c r="D112" s="14">
        <f>IFERROR(VLOOKUP(A112,'Source GDP (2 Nov 24)'!B:BQ,COLUMN('Source GDP (2 Nov 24)'!BQ112)-1,0),VLOOKUP(B112,'Source GDP (2 Nov 24)'!B:BQ,COLUMN('Source GDP (2 Nov 24)'!BQ112)-1,0))/10^6</f>
        <v>32229.622669195112</v>
      </c>
      <c r="E112" s="14">
        <f>IFERROR(VLOOKUP(A112,'Source GDP (2 Nov 24)'!B:BQ,COLUMN('Source GDP (2 Nov 24)'!BQ112)-2,0),VLOOKUP(B112,'Source GDP (2 Nov 24)'!B:BQ,COLUMN('Source GDP (2 Nov 24)'!BQ112)-2,0))/10^6</f>
        <v>29250.532020074577</v>
      </c>
      <c r="F112" s="11" cm="1">
        <f t="array" ref="F112">IFERROR(VLOOKUP(A112,'Population (2 Nov 24)'!B:BQ,COLUMN('Population (2 Nov 24)'!BQ:BQ)-1,0),VLOOKUP(B112,'Population (2 Nov 24)'!B:BQ,COLUMN('Population (2 Nov 24)'!BQ:BQ)-1,0))/10^6</f>
        <v>1.260138</v>
      </c>
      <c r="G112" s="33">
        <f>IFERROR(C112/F112,0)</f>
        <v>25576.264400561773</v>
      </c>
    </row>
    <row r="113" spans="1:7" x14ac:dyDescent="0.3">
      <c r="A113" t="s">
        <v>115</v>
      </c>
      <c r="B113" s="2" t="s">
        <v>210</v>
      </c>
      <c r="C113" s="7">
        <f t="shared" si="1"/>
        <v>330858.33987168607</v>
      </c>
      <c r="D113" s="14">
        <f>IFERROR(VLOOKUP(A113,'Source GDP (2 Nov 24)'!B:BQ,COLUMN('Source GDP (2 Nov 24)'!BQ113)-1,0),VLOOKUP(B113,'Source GDP (2 Nov 24)'!B:BQ,COLUMN('Source GDP (2 Nov 24)'!BQ113)-1,0))/10^6</f>
        <v>330858.33987168607</v>
      </c>
      <c r="E113" s="14">
        <f>IFERROR(VLOOKUP(A113,'Source GDP (2 Nov 24)'!B:BQ,COLUMN('Source GDP (2 Nov 24)'!BQ113)-2,0),VLOOKUP(B113,'Source GDP (2 Nov 24)'!B:BQ,COLUMN('Source GDP (2 Nov 24)'!BQ113)-2,0))/10^6</f>
        <v>290565.65483580937</v>
      </c>
      <c r="F113" s="11" cm="1">
        <f t="array" ref="F113">IFERROR(VLOOKUP(A113,'Population (2 Nov 24)'!B:BQ,COLUMN('Population (2 Nov 24)'!BQ:BQ)-1,0),VLOOKUP(B113,'Population (2 Nov 24)'!B:BQ,COLUMN('Population (2 Nov 24)'!BQ:BQ)-1,0))/10^6</f>
        <v>10.873689000000001</v>
      </c>
      <c r="G113" s="33">
        <f>IFERROR(C113/F113,0)</f>
        <v>30427.423468860114</v>
      </c>
    </row>
    <row r="114" spans="1:7" x14ac:dyDescent="0.3">
      <c r="A114" t="s">
        <v>116</v>
      </c>
      <c r="C114" s="7">
        <f t="shared" si="1"/>
        <v>404198.75753797416</v>
      </c>
      <c r="D114" s="14">
        <f>IFERROR(VLOOKUP(A114,'Source GDP (2 Nov 24)'!B:BQ,COLUMN('Source GDP (2 Nov 24)'!BQ114)-1,0),VLOOKUP(B114,'Source GDP (2 Nov 24)'!B:BQ,COLUMN('Source GDP (2 Nov 24)'!BQ114)-1,0))/10^6</f>
        <v>404198.75753797416</v>
      </c>
      <c r="E114" s="14">
        <f>IFERROR(VLOOKUP(A114,'Source GDP (2 Nov 24)'!B:BQ,COLUMN('Source GDP (2 Nov 24)'!BQ114)-2,0),VLOOKUP(B114,'Source GDP (2 Nov 24)'!B:BQ,COLUMN('Source GDP (2 Nov 24)'!BQ114)-2,0))/10^6</f>
        <v>400167.19694870739</v>
      </c>
      <c r="F114" s="11" cm="1">
        <f t="array" ref="F114">IFERROR(VLOOKUP(A114,'Population (2 Nov 24)'!B:BQ,COLUMN('Population (2 Nov 24)'!BQ:BQ)-1,0),VLOOKUP(B114,'Population (2 Nov 24)'!B:BQ,COLUMN('Population (2 Nov 24)'!BQ:BQ)-1,0))/10^6</f>
        <v>5.9469519999999996</v>
      </c>
      <c r="G114" s="33">
        <f>IFERROR(C114/F114,0)</f>
        <v>67967.381868556229</v>
      </c>
    </row>
    <row r="115" spans="1:7" x14ac:dyDescent="0.3">
      <c r="A115" t="s">
        <v>117</v>
      </c>
      <c r="C115" s="7">
        <f t="shared" si="1"/>
        <v>40744.848827953661</v>
      </c>
      <c r="D115" s="14">
        <f>IFERROR(VLOOKUP(A115,'Source GDP (2 Nov 24)'!B:BQ,COLUMN('Source GDP (2 Nov 24)'!BQ115)-1,0),VLOOKUP(B115,'Source GDP (2 Nov 24)'!B:BQ,COLUMN('Source GDP (2 Nov 24)'!BQ115)-1,0))/10^6</f>
        <v>40744.848827953661</v>
      </c>
      <c r="E115" s="14">
        <f>IFERROR(VLOOKUP(A115,'Source GDP (2 Nov 24)'!B:BQ,COLUMN('Source GDP (2 Nov 24)'!BQ115)-2,0),VLOOKUP(B115,'Source GDP (2 Nov 24)'!B:BQ,COLUMN('Source GDP (2 Nov 24)'!BQ115)-2,0))/10^6</f>
        <v>37921.480881542942</v>
      </c>
      <c r="F115" s="11" cm="1">
        <f t="array" ref="F115">IFERROR(VLOOKUP(A115,'Population (2 Nov 24)'!B:BQ,COLUMN('Population (2 Nov 24)'!BQ:BQ)-1,0),VLOOKUP(B115,'Population (2 Nov 24)'!B:BQ,COLUMN('Population (2 Nov 24)'!BQ:BQ)-1,0))/10^6</f>
        <v>1.366188</v>
      </c>
      <c r="G115" s="33">
        <f>IFERROR(C115/F115,0)</f>
        <v>29823.749606901583</v>
      </c>
    </row>
    <row r="116" spans="1:7" x14ac:dyDescent="0.3">
      <c r="A116" t="s">
        <v>118</v>
      </c>
      <c r="C116" s="7">
        <f t="shared" si="1"/>
        <v>300187.20269608375</v>
      </c>
      <c r="D116" s="14">
        <f>IFERROR(VLOOKUP(A116,'Source GDP (2 Nov 24)'!B:BQ,COLUMN('Source GDP (2 Nov 24)'!BQ116)-1,0),VLOOKUP(B116,'Source GDP (2 Nov 24)'!B:BQ,COLUMN('Source GDP (2 Nov 24)'!BQ116)-1,0))/10^6</f>
        <v>300187.20269608375</v>
      </c>
      <c r="E116" s="14">
        <f>IFERROR(VLOOKUP(A116,'Source GDP (2 Nov 24)'!B:BQ,COLUMN('Source GDP (2 Nov 24)'!BQ116)-2,0),VLOOKUP(B116,'Source GDP (2 Nov 24)'!B:BQ,COLUMN('Source GDP (2 Nov 24)'!BQ116)-2,0))/10^6</f>
        <v>281887.43079572095</v>
      </c>
      <c r="F116" s="11" cm="1">
        <f t="array" ref="F116">IFERROR(VLOOKUP(A116,'Population (2 Nov 24)'!B:BQ,COLUMN('Population (2 Nov 24)'!BQ:BQ)-1,0),VLOOKUP(B116,'Population (2 Nov 24)'!B:BQ,COLUMN('Population (2 Nov 24)'!BQ:BQ)-1,0))/10^6</f>
        <v>5.5842640000000001</v>
      </c>
      <c r="G116" s="33">
        <f>IFERROR(C116/F116,0)</f>
        <v>53755.911736279617</v>
      </c>
    </row>
    <row r="117" spans="1:7" x14ac:dyDescent="0.3">
      <c r="A117" t="s">
        <v>0</v>
      </c>
      <c r="C117" s="7">
        <f t="shared" si="1"/>
        <v>3030904.0896078963</v>
      </c>
      <c r="D117" s="14">
        <f>IFERROR(VLOOKUP(A117,'Source GDP (2 Nov 24)'!B:BQ,COLUMN('Source GDP (2 Nov 24)'!BQ117)-1,0),VLOOKUP(B117,'Source GDP (2 Nov 24)'!B:BQ,COLUMN('Source GDP (2 Nov 24)'!BQ117)-1,0))/10^6</f>
        <v>3030904.0896078963</v>
      </c>
      <c r="E117" s="14">
        <f>IFERROR(VLOOKUP(A117,'Source GDP (2 Nov 24)'!B:BQ,COLUMN('Source GDP (2 Nov 24)'!BQ117)-2,0),VLOOKUP(B117,'Source GDP (2 Nov 24)'!B:BQ,COLUMN('Source GDP (2 Nov 24)'!BQ117)-2,0))/10^6</f>
        <v>2779092.236505847</v>
      </c>
      <c r="F117" s="11" cm="1">
        <f t="array" ref="F117">IFERROR(VLOOKUP(A117,'Population (2 Nov 24)'!B:BQ,COLUMN('Population (2 Nov 24)'!BQ:BQ)-1,0),VLOOKUP(B117,'Population (2 Nov 24)'!B:BQ,COLUMN('Population (2 Nov 24)'!BQ:BQ)-1,0))/10^6</f>
        <v>68.170227999999994</v>
      </c>
      <c r="G117" s="33">
        <f>IFERROR(C117/F117,0)</f>
        <v>44460.817845700862</v>
      </c>
    </row>
    <row r="118" spans="1:7" x14ac:dyDescent="0.3">
      <c r="A118" t="s">
        <v>68</v>
      </c>
      <c r="C118" s="7">
        <f t="shared" si="1"/>
        <v>30535.530479022662</v>
      </c>
      <c r="D118" s="14">
        <f>IFERROR(VLOOKUP(A118,'Source GDP (2 Nov 24)'!B:BQ,COLUMN('Source GDP (2 Nov 24)'!BQ118)-1,0),VLOOKUP(B118,'Source GDP (2 Nov 24)'!B:BQ,COLUMN('Source GDP (2 Nov 24)'!BQ118)-1,0))/10^6</f>
        <v>30535.530479022662</v>
      </c>
      <c r="E118" s="14">
        <f>IFERROR(VLOOKUP(A118,'Source GDP (2 Nov 24)'!B:BQ,COLUMN('Source GDP (2 Nov 24)'!BQ118)-2,0),VLOOKUP(B118,'Source GDP (2 Nov 24)'!B:BQ,COLUMN('Source GDP (2 Nov 24)'!BQ118)-2,0))/10^6</f>
        <v>24984.568959604967</v>
      </c>
      <c r="F118" s="11" cm="1">
        <f t="array" ref="F118">IFERROR(VLOOKUP(A118,'Population (2 Nov 24)'!B:BQ,COLUMN('Population (2 Nov 24)'!BQ:BQ)-1,0),VLOOKUP(B118,'Population (2 Nov 24)'!B:BQ,COLUMN('Population (2 Nov 24)'!BQ:BQ)-1,0))/10^6</f>
        <v>3.7603650000000002</v>
      </c>
      <c r="G118" s="33">
        <f>IFERROR(C118/F118,0)</f>
        <v>8120.3634431824203</v>
      </c>
    </row>
    <row r="119" spans="1:7" x14ac:dyDescent="0.3">
      <c r="A119" t="s">
        <v>119</v>
      </c>
      <c r="C119" s="7">
        <f t="shared" si="1"/>
        <v>4456081.016705961</v>
      </c>
      <c r="D119" s="14">
        <f>IFERROR(VLOOKUP(A119,'Source GDP (2 Nov 24)'!B:BQ,COLUMN('Source GDP (2 Nov 24)'!BQ119)-1,0),VLOOKUP(B119,'Source GDP (2 Nov 24)'!B:BQ,COLUMN('Source GDP (2 Nov 24)'!BQ119)-1,0))/10^6</f>
        <v>4456081.016705961</v>
      </c>
      <c r="E119" s="14">
        <f>IFERROR(VLOOKUP(A119,'Source GDP (2 Nov 24)'!B:BQ,COLUMN('Source GDP (2 Nov 24)'!BQ119)-2,0),VLOOKUP(B119,'Source GDP (2 Nov 24)'!B:BQ,COLUMN('Source GDP (2 Nov 24)'!BQ119)-2,0))/10^6</f>
        <v>4082469.4907976813</v>
      </c>
      <c r="F119" s="11" cm="1">
        <f t="array" ref="F119">IFERROR(VLOOKUP(A119,'Population (2 Nov 24)'!B:BQ,COLUMN('Population (2 Nov 24)'!BQ:BQ)-1,0),VLOOKUP(B119,'Population (2 Nov 24)'!B:BQ,COLUMN('Population (2 Nov 24)'!BQ:BQ)-1,0))/10^6</f>
        <v>84.482266999999993</v>
      </c>
      <c r="G119" s="33">
        <f>IFERROR(C119/F119,0)</f>
        <v>52745.755706413052</v>
      </c>
    </row>
    <row r="120" spans="1:7" x14ac:dyDescent="0.3">
      <c r="A120" t="s">
        <v>120</v>
      </c>
      <c r="C120" s="7">
        <f t="shared" si="1"/>
        <v>238206.31263252773</v>
      </c>
      <c r="D120" s="14">
        <f>IFERROR(VLOOKUP(A120,'Source GDP (2 Nov 24)'!B:BQ,COLUMN('Source GDP (2 Nov 24)'!BQ120)-1,0),VLOOKUP(B120,'Source GDP (2 Nov 24)'!B:BQ,COLUMN('Source GDP (2 Nov 24)'!BQ120)-1,0))/10^6</f>
        <v>238206.31263252773</v>
      </c>
      <c r="E120" s="14">
        <f>IFERROR(VLOOKUP(A120,'Source GDP (2 Nov 24)'!B:BQ,COLUMN('Source GDP (2 Nov 24)'!BQ120)-2,0),VLOOKUP(B120,'Source GDP (2 Nov 24)'!B:BQ,COLUMN('Source GDP (2 Nov 24)'!BQ120)-2,0))/10^6</f>
        <v>217581.32451205922</v>
      </c>
      <c r="F120" s="11" cm="1">
        <f t="array" ref="F120">IFERROR(VLOOKUP(A120,'Population (2 Nov 24)'!B:BQ,COLUMN('Population (2 Nov 24)'!BQ:BQ)-1,0),VLOOKUP(B120,'Population (2 Nov 24)'!B:BQ,COLUMN('Population (2 Nov 24)'!BQ:BQ)-1,0))/10^6</f>
        <v>10.361295</v>
      </c>
      <c r="G120" s="33">
        <f>IFERROR(C120/F120,0)</f>
        <v>22990.013568046052</v>
      </c>
    </row>
    <row r="121" spans="1:7" x14ac:dyDescent="0.3">
      <c r="A121" t="s">
        <v>121</v>
      </c>
      <c r="C121" s="7">
        <f t="shared" si="1"/>
        <v>212388.90645872394</v>
      </c>
      <c r="D121" s="14">
        <f>IFERROR(VLOOKUP(A121,'Source GDP (2 Nov 24)'!B:BQ,COLUMN('Source GDP (2 Nov 24)'!BQ121)-1,0),VLOOKUP(B121,'Source GDP (2 Nov 24)'!B:BQ,COLUMN('Source GDP (2 Nov 24)'!BQ121)-1,0))/10^6</f>
        <v>212388.90645872394</v>
      </c>
      <c r="E121" s="14">
        <f>IFERROR(VLOOKUP(A121,'Source GDP (2 Nov 24)'!B:BQ,COLUMN('Source GDP (2 Nov 24)'!BQ121)-2,0),VLOOKUP(B121,'Source GDP (2 Nov 24)'!B:BQ,COLUMN('Source GDP (2 Nov 24)'!BQ121)-2,0))/10^6</f>
        <v>177006.12862462693</v>
      </c>
      <c r="F121" s="11" cm="1">
        <f t="array" ref="F121">IFERROR(VLOOKUP(A121,'Population (2 Nov 24)'!B:BQ,COLUMN('Population (2 Nov 24)'!BQ:BQ)-1,0),VLOOKUP(B121,'Population (2 Nov 24)'!B:BQ,COLUMN('Population (2 Nov 24)'!BQ:BQ)-1,0))/10^6</f>
        <v>9.5898719999999997</v>
      </c>
      <c r="G121" s="33">
        <f>IFERROR(C121/F121,0)</f>
        <v>22147.209729047889</v>
      </c>
    </row>
    <row r="122" spans="1:7" x14ac:dyDescent="0.3">
      <c r="A122" t="s">
        <v>122</v>
      </c>
      <c r="C122" s="7">
        <f t="shared" si="1"/>
        <v>31020.032583197215</v>
      </c>
      <c r="D122" s="14">
        <f>IFERROR(VLOOKUP(A122,'Source GDP (2 Nov 24)'!B:BQ,COLUMN('Source GDP (2 Nov 24)'!BQ122)-1,0),VLOOKUP(B122,'Source GDP (2 Nov 24)'!B:BQ,COLUMN('Source GDP (2 Nov 24)'!BQ122)-1,0))/10^6</f>
        <v>31020.032583197215</v>
      </c>
      <c r="E122" s="14">
        <f>IFERROR(VLOOKUP(A122,'Source GDP (2 Nov 24)'!B:BQ,COLUMN('Source GDP (2 Nov 24)'!BQ122)-2,0),VLOOKUP(B122,'Source GDP (2 Nov 24)'!B:BQ,COLUMN('Source GDP (2 Nov 24)'!BQ122)-2,0))/10^6</f>
        <v>28701.830401683696</v>
      </c>
      <c r="F122" s="11" cm="1">
        <f t="array" ref="F122">IFERROR(VLOOKUP(A122,'Population (2 Nov 24)'!B:BQ,COLUMN('Population (2 Nov 24)'!BQ:BQ)-1,0),VLOOKUP(B122,'Population (2 Nov 24)'!B:BQ,COLUMN('Population (2 Nov 24)'!BQ:BQ)-1,0))/10^6</f>
        <v>0.39360000000000001</v>
      </c>
      <c r="G122" s="33">
        <f>IFERROR(C122/F122,0)</f>
        <v>78811.058392269348</v>
      </c>
    </row>
    <row r="123" spans="1:7" x14ac:dyDescent="0.3">
      <c r="A123" t="s">
        <v>123</v>
      </c>
      <c r="C123" s="7">
        <f t="shared" si="1"/>
        <v>545629.45040373516</v>
      </c>
      <c r="D123" s="14">
        <f>IFERROR(VLOOKUP(A123,'Source GDP (2 Nov 24)'!B:BQ,COLUMN('Source GDP (2 Nov 24)'!BQ123)-1,0),VLOOKUP(B123,'Source GDP (2 Nov 24)'!B:BQ,COLUMN('Source GDP (2 Nov 24)'!BQ123)-1,0))/10^6</f>
        <v>545629.45040373516</v>
      </c>
      <c r="E123" s="14">
        <f>IFERROR(VLOOKUP(A123,'Source GDP (2 Nov 24)'!B:BQ,COLUMN('Source GDP (2 Nov 24)'!BQ123)-2,0),VLOOKUP(B123,'Source GDP (2 Nov 24)'!B:BQ,COLUMN('Source GDP (2 Nov 24)'!BQ123)-2,0))/10^6</f>
        <v>533140.0118382764</v>
      </c>
      <c r="F123" s="11" cm="1">
        <f t="array" ref="F123">IFERROR(VLOOKUP(A123,'Population (2 Nov 24)'!B:BQ,COLUMN('Population (2 Nov 24)'!BQ:BQ)-1,0),VLOOKUP(B123,'Population (2 Nov 24)'!B:BQ,COLUMN('Population (2 Nov 24)'!BQ:BQ)-1,0))/10^6</f>
        <v>5.2623819999999997</v>
      </c>
      <c r="G123" s="33">
        <f>IFERROR(C123/F123,0)</f>
        <v>103684.8808018375</v>
      </c>
    </row>
    <row r="124" spans="1:7" x14ac:dyDescent="0.3">
      <c r="A124" t="s">
        <v>124</v>
      </c>
      <c r="C124" s="7">
        <f t="shared" si="1"/>
        <v>2254851.2127318047</v>
      </c>
      <c r="D124" s="14">
        <f>IFERROR(VLOOKUP(A124,'Source GDP (2 Nov 24)'!B:BQ,COLUMN('Source GDP (2 Nov 24)'!BQ124)-1,0),VLOOKUP(B124,'Source GDP (2 Nov 24)'!B:BQ,COLUMN('Source GDP (2 Nov 24)'!BQ124)-1,0))/10^6</f>
        <v>2254851.2127318047</v>
      </c>
      <c r="E124" s="14">
        <f>IFERROR(VLOOKUP(A124,'Source GDP (2 Nov 24)'!B:BQ,COLUMN('Source GDP (2 Nov 24)'!BQ124)-2,0),VLOOKUP(B124,'Source GDP (2 Nov 24)'!B:BQ,COLUMN('Source GDP (2 Nov 24)'!BQ124)-2,0))/10^6</f>
        <v>2066972.0965537047</v>
      </c>
      <c r="F124" s="11" cm="1">
        <f t="array" ref="F124">IFERROR(VLOOKUP(A124,'Population (2 Nov 24)'!B:BQ,COLUMN('Population (2 Nov 24)'!BQ:BQ)-1,0),VLOOKUP(B124,'Population (2 Nov 24)'!B:BQ,COLUMN('Population (2 Nov 24)'!BQ:BQ)-1,0))/10^6</f>
        <v>58.761145999999997</v>
      </c>
      <c r="G124" s="33">
        <f>IFERROR(C124/F124,0)</f>
        <v>38373.166049753432</v>
      </c>
    </row>
    <row r="125" spans="1:7" x14ac:dyDescent="0.3">
      <c r="A125" t="s">
        <v>125</v>
      </c>
      <c r="C125" s="7">
        <f t="shared" si="1"/>
        <v>10438.351483167697</v>
      </c>
      <c r="D125" s="14">
        <f>IFERROR(VLOOKUP(A125,'Source GDP (2 Nov 24)'!B:BQ,COLUMN('Source GDP (2 Nov 24)'!BQ125)-1,0),VLOOKUP(B125,'Source GDP (2 Nov 24)'!B:BQ,COLUMN('Source GDP (2 Nov 24)'!BQ125)-1,0))/10^6</f>
        <v>10438.351483167697</v>
      </c>
      <c r="E125" s="14">
        <f>IFERROR(VLOOKUP(A125,'Source GDP (2 Nov 24)'!B:BQ,COLUMN('Source GDP (2 Nov 24)'!BQ125)-2,0),VLOOKUP(B125,'Source GDP (2 Nov 24)'!B:BQ,COLUMN('Source GDP (2 Nov 24)'!BQ125)-2,0))/10^6</f>
        <v>9354.9030618897996</v>
      </c>
      <c r="F125" s="11" cm="1">
        <f t="array" ref="F125">IFERROR(VLOOKUP(A125,'Population (2 Nov 24)'!B:BQ,COLUMN('Population (2 Nov 24)'!BQ:BQ)-1,0),VLOOKUP(B125,'Population (2 Nov 24)'!B:BQ,COLUMN('Population (2 Nov 24)'!BQ:BQ)-1,0))/10^6</f>
        <v>1.7563740000000001</v>
      </c>
      <c r="G125" s="33">
        <f>IFERROR(C125/F125,0)</f>
        <v>5943.1257142087597</v>
      </c>
    </row>
    <row r="126" spans="1:7" x14ac:dyDescent="0.3">
      <c r="A126" t="s">
        <v>126</v>
      </c>
      <c r="C126" s="7">
        <f t="shared" si="1"/>
        <v>43627.078481287048</v>
      </c>
      <c r="D126" s="14">
        <f>IFERROR(VLOOKUP(A126,'Source GDP (2 Nov 24)'!B:BQ,COLUMN('Source GDP (2 Nov 24)'!BQ126)-1,0),VLOOKUP(B126,'Source GDP (2 Nov 24)'!B:BQ,COLUMN('Source GDP (2 Nov 24)'!BQ126)-1,0))/10^6</f>
        <v>43627.078481287048</v>
      </c>
      <c r="E126" s="14">
        <f>IFERROR(VLOOKUP(A126,'Source GDP (2 Nov 24)'!B:BQ,COLUMN('Source GDP (2 Nov 24)'!BQ126)-2,0),VLOOKUP(B126,'Source GDP (2 Nov 24)'!B:BQ,COLUMN('Source GDP (2 Nov 24)'!BQ126)-2,0))/10^6</f>
        <v>40422.521943441789</v>
      </c>
      <c r="F126" s="11" cm="1">
        <f t="array" ref="F126">IFERROR(VLOOKUP(A126,'Population (2 Nov 24)'!B:BQ,COLUMN('Population (2 Nov 24)'!BQ:BQ)-1,0),VLOOKUP(B126,'Population (2 Nov 24)'!B:BQ,COLUMN('Population (2 Nov 24)'!BQ:BQ)-1,0))/10^6</f>
        <v>1.88175</v>
      </c>
      <c r="G126" s="33">
        <f>IFERROR(C126/F126,0)</f>
        <v>23184.311668014903</v>
      </c>
    </row>
    <row r="127" spans="1:7" x14ac:dyDescent="0.3">
      <c r="A127" t="s">
        <v>127</v>
      </c>
      <c r="C127" s="7">
        <f t="shared" si="1"/>
        <v>7364.6545151398359</v>
      </c>
      <c r="D127" s="14">
        <f>IFERROR(VLOOKUP(A127,'Source GDP (2 Nov 24)'!B:BQ,COLUMN('Source GDP (2 Nov 24)'!BQ127)-1,0),VLOOKUP(B127,'Source GDP (2 Nov 24)'!B:BQ,COLUMN('Source GDP (2 Nov 24)'!BQ127)-1,0))/10^6</f>
        <v>0</v>
      </c>
      <c r="E127" s="14">
        <f>IFERROR(VLOOKUP(A127,'Source GDP (2 Nov 24)'!B:BQ,COLUMN('Source GDP (2 Nov 24)'!BQ127)-2,0),VLOOKUP(B127,'Source GDP (2 Nov 24)'!B:BQ,COLUMN('Source GDP (2 Nov 24)'!BQ127)-2,0))/10^6</f>
        <v>7364.6545151398359</v>
      </c>
      <c r="F127" s="11" cm="1">
        <f t="array" ref="F127">IFERROR(VLOOKUP(A127,'Population (2 Nov 24)'!B:BQ,COLUMN('Population (2 Nov 24)'!BQ:BQ)-1,0),VLOOKUP(B127,'Population (2 Nov 24)'!B:BQ,COLUMN('Population (2 Nov 24)'!BQ:BQ)-1,0))/10^6</f>
        <v>3.9584000000000001E-2</v>
      </c>
      <c r="G127" s="33">
        <f>IFERROR(C127/F127,0)</f>
        <v>186051.29636064661</v>
      </c>
    </row>
    <row r="128" spans="1:7" x14ac:dyDescent="0.3">
      <c r="A128" t="s">
        <v>128</v>
      </c>
      <c r="C128" s="7">
        <f t="shared" si="1"/>
        <v>77836.396962771963</v>
      </c>
      <c r="D128" s="14">
        <f>IFERROR(VLOOKUP(A128,'Source GDP (2 Nov 24)'!B:BQ,COLUMN('Source GDP (2 Nov 24)'!BQ128)-1,0),VLOOKUP(B128,'Source GDP (2 Nov 24)'!B:BQ,COLUMN('Source GDP (2 Nov 24)'!BQ128)-1,0))/10^6</f>
        <v>77836.396962771963</v>
      </c>
      <c r="E128" s="14">
        <f>IFERROR(VLOOKUP(A128,'Source GDP (2 Nov 24)'!B:BQ,COLUMN('Source GDP (2 Nov 24)'!BQ128)-2,0),VLOOKUP(B128,'Source GDP (2 Nov 24)'!B:BQ,COLUMN('Source GDP (2 Nov 24)'!BQ128)-2,0))/10^6</f>
        <v>71013.953448208456</v>
      </c>
      <c r="F128" s="11" cm="1">
        <f t="array" ref="F128">IFERROR(VLOOKUP(A128,'Population (2 Nov 24)'!B:BQ,COLUMN('Population (2 Nov 24)'!BQ:BQ)-1,0),VLOOKUP(B128,'Population (2 Nov 24)'!B:BQ,COLUMN('Population (2 Nov 24)'!BQ:BQ)-1,0))/10^6</f>
        <v>2.8718970000000001</v>
      </c>
      <c r="G128" s="33">
        <f>IFERROR(C128/F128,0)</f>
        <v>27102.781528297135</v>
      </c>
    </row>
    <row r="129" spans="1:7" x14ac:dyDescent="0.3">
      <c r="A129" t="s">
        <v>129</v>
      </c>
      <c r="C129" s="7">
        <f t="shared" si="1"/>
        <v>85755.006123597588</v>
      </c>
      <c r="D129" s="14">
        <f>IFERROR(VLOOKUP(A129,'Source GDP (2 Nov 24)'!B:BQ,COLUMN('Source GDP (2 Nov 24)'!BQ129)-1,0),VLOOKUP(B129,'Source GDP (2 Nov 24)'!B:BQ,COLUMN('Source GDP (2 Nov 24)'!BQ129)-1,0))/10^6</f>
        <v>85755.006123597588</v>
      </c>
      <c r="E129" s="14">
        <f>IFERROR(VLOOKUP(A129,'Source GDP (2 Nov 24)'!B:BQ,COLUMN('Source GDP (2 Nov 24)'!BQ129)-2,0),VLOOKUP(B129,'Source GDP (2 Nov 24)'!B:BQ,COLUMN('Source GDP (2 Nov 24)'!BQ129)-2,0))/10^6</f>
        <v>81641.807865759081</v>
      </c>
      <c r="F129" s="11" cm="1">
        <f t="array" ref="F129">IFERROR(VLOOKUP(A129,'Population (2 Nov 24)'!B:BQ,COLUMN('Population (2 Nov 24)'!BQ:BQ)-1,0),VLOOKUP(B129,'Population (2 Nov 24)'!B:BQ,COLUMN('Population (2 Nov 24)'!BQ:BQ)-1,0))/10^6</f>
        <v>0.66860600000000003</v>
      </c>
      <c r="G129" s="33">
        <f>IFERROR(C129/F129,0)</f>
        <v>128259.40258328161</v>
      </c>
    </row>
    <row r="130" spans="1:7" x14ac:dyDescent="0.3">
      <c r="A130" t="s">
        <v>130</v>
      </c>
      <c r="C130" s="7">
        <f t="shared" si="1"/>
        <v>20956.999452431664</v>
      </c>
      <c r="D130" s="14">
        <f>IFERROR(VLOOKUP(A130,'Source GDP (2 Nov 24)'!B:BQ,COLUMN('Source GDP (2 Nov 24)'!BQ130)-1,0),VLOOKUP(B130,'Source GDP (2 Nov 24)'!B:BQ,COLUMN('Source GDP (2 Nov 24)'!BQ130)-1,0))/10^6</f>
        <v>20956.999452431664</v>
      </c>
      <c r="E130" s="14">
        <f>IFERROR(VLOOKUP(A130,'Source GDP (2 Nov 24)'!B:BQ,COLUMN('Source GDP (2 Nov 24)'!BQ130)-2,0),VLOOKUP(B130,'Source GDP (2 Nov 24)'!B:BQ,COLUMN('Source GDP (2 Nov 24)'!BQ130)-2,0))/10^6</f>
        <v>18357.069272768167</v>
      </c>
      <c r="F130" s="11" cm="1">
        <f t="array" ref="F130">IFERROR(VLOOKUP(A130,'Population (2 Nov 24)'!B:BQ,COLUMN('Population (2 Nov 24)'!BQ:BQ)-1,0),VLOOKUP(B130,'Population (2 Nov 24)'!B:BQ,COLUMN('Population (2 Nov 24)'!BQ:BQ)-1,0))/10^6</f>
        <v>0.55321399999999998</v>
      </c>
      <c r="G130" s="33">
        <f>IFERROR(C130/F130,0)</f>
        <v>37882.265185681608</v>
      </c>
    </row>
    <row r="131" spans="1:7" x14ac:dyDescent="0.3">
      <c r="A131" t="s">
        <v>131</v>
      </c>
      <c r="C131" s="7">
        <f t="shared" ref="C131:C193" si="2">IF(D131=0,E131,D131)</f>
        <v>16539.436547294972</v>
      </c>
      <c r="D131" s="14">
        <f>IFERROR(VLOOKUP(A131,'Source GDP (2 Nov 24)'!B:BQ,COLUMN('Source GDP (2 Nov 24)'!BQ131)-1,0),VLOOKUP(B131,'Source GDP (2 Nov 24)'!B:BQ,COLUMN('Source GDP (2 Nov 24)'!BQ131)-1,0))/10^6</f>
        <v>16539.436547294972</v>
      </c>
      <c r="E131" s="14">
        <f>IFERROR(VLOOKUP(A131,'Source GDP (2 Nov 24)'!B:BQ,COLUMN('Source GDP (2 Nov 24)'!BQ131)-2,0),VLOOKUP(B131,'Source GDP (2 Nov 24)'!B:BQ,COLUMN('Source GDP (2 Nov 24)'!BQ131)-2,0))/10^6</f>
        <v>14510.490660251604</v>
      </c>
      <c r="F131" s="11" cm="1">
        <f t="array" ref="F131">IFERROR(VLOOKUP(A131,'Population (2 Nov 24)'!B:BQ,COLUMN('Population (2 Nov 24)'!BQ:BQ)-1,0),VLOOKUP(B131,'Population (2 Nov 24)'!B:BQ,COLUMN('Population (2 Nov 24)'!BQ:BQ)-1,0))/10^6</f>
        <v>2.486891</v>
      </c>
      <c r="G131" s="33">
        <f>IFERROR(C131/F131,0)</f>
        <v>6650.6479565429172</v>
      </c>
    </row>
    <row r="132" spans="1:7" x14ac:dyDescent="0.3">
      <c r="A132" t="s">
        <v>132</v>
      </c>
      <c r="C132" s="7">
        <f t="shared" si="2"/>
        <v>8784.0029316866458</v>
      </c>
      <c r="D132" s="14">
        <f>IFERROR(VLOOKUP(A132,'Source GDP (2 Nov 24)'!B:BQ,COLUMN('Source GDP (2 Nov 24)'!BQ132)-1,0),VLOOKUP(B132,'Source GDP (2 Nov 24)'!B:BQ,COLUMN('Source GDP (2 Nov 24)'!BQ132)-1,0))/10^6</f>
        <v>0</v>
      </c>
      <c r="E132" s="14">
        <f>IFERROR(VLOOKUP(A132,'Source GDP (2 Nov 24)'!B:BQ,COLUMN('Source GDP (2 Nov 24)'!BQ132)-2,0),VLOOKUP(B132,'Source GDP (2 Nov 24)'!B:BQ,COLUMN('Source GDP (2 Nov 24)'!BQ132)-2,0))/10^6</f>
        <v>8784.0029316866458</v>
      </c>
      <c r="F132" s="11" cm="1">
        <f t="array" ref="F132">IFERROR(VLOOKUP(A132,'Population (2 Nov 24)'!B:BQ,COLUMN('Population (2 Nov 24)'!BQ:BQ)-1,0),VLOOKUP(B132,'Population (2 Nov 24)'!B:BQ,COLUMN('Population (2 Nov 24)'!BQ:BQ)-1,0))/10^6</f>
        <v>3.6297000000000003E-2</v>
      </c>
      <c r="G132" s="33">
        <f>IFERROR(C132/F132,0)</f>
        <v>242003.55213066217</v>
      </c>
    </row>
    <row r="133" spans="1:7" x14ac:dyDescent="0.3">
      <c r="A133" t="s">
        <v>133</v>
      </c>
      <c r="C133" s="7">
        <f t="shared" si="2"/>
        <v>7404.5419645077918</v>
      </c>
      <c r="D133" s="14">
        <f>IFERROR(VLOOKUP(A133,'Source GDP (2 Nov 24)'!B:BQ,COLUMN('Source GDP (2 Nov 24)'!BQ133)-1,0),VLOOKUP(B133,'Source GDP (2 Nov 24)'!B:BQ,COLUMN('Source GDP (2 Nov 24)'!BQ133)-1,0))/10^6</f>
        <v>7404.5419645077918</v>
      </c>
      <c r="E133" s="14">
        <f>IFERROR(VLOOKUP(A133,'Source GDP (2 Nov 24)'!B:BQ,COLUMN('Source GDP (2 Nov 24)'!BQ133)-2,0),VLOOKUP(B133,'Source GDP (2 Nov 24)'!B:BQ,COLUMN('Source GDP (2 Nov 24)'!BQ133)-2,0))/10^6</f>
        <v>6229.8015807915735</v>
      </c>
      <c r="F133" s="11" cm="1">
        <f t="array" ref="F133">IFERROR(VLOOKUP(A133,'Population (2 Nov 24)'!B:BQ,COLUMN('Population (2 Nov 24)'!BQ:BQ)-1,0),VLOOKUP(B133,'Population (2 Nov 24)'!B:BQ,COLUMN('Population (2 Nov 24)'!BQ:BQ)-1,0))/10^6</f>
        <v>0.61617699999999997</v>
      </c>
      <c r="G133" s="33">
        <f>IFERROR(C133/F133,0)</f>
        <v>12016.907421906031</v>
      </c>
    </row>
    <row r="134" spans="1:7" x14ac:dyDescent="0.3">
      <c r="A134" t="s">
        <v>134</v>
      </c>
      <c r="C134" s="7">
        <f t="shared" si="2"/>
        <v>1118124.7498862941</v>
      </c>
      <c r="D134" s="14">
        <f>IFERROR(VLOOKUP(A134,'Source GDP (2 Nov 24)'!B:BQ,COLUMN('Source GDP (2 Nov 24)'!BQ134)-1,0),VLOOKUP(B134,'Source GDP (2 Nov 24)'!B:BQ,COLUMN('Source GDP (2 Nov 24)'!BQ134)-1,0))/10^6</f>
        <v>1118124.7498862941</v>
      </c>
      <c r="E134" s="14">
        <f>IFERROR(VLOOKUP(A134,'Source GDP (2 Nov 24)'!B:BQ,COLUMN('Source GDP (2 Nov 24)'!BQ134)-2,0),VLOOKUP(B134,'Source GDP (2 Nov 24)'!B:BQ,COLUMN('Source GDP (2 Nov 24)'!BQ134)-2,0))/10^6</f>
        <v>1009398.7190330778</v>
      </c>
      <c r="F134" s="11" cm="1">
        <f t="array" ref="F134">IFERROR(VLOOKUP(A134,'Population (2 Nov 24)'!B:BQ,COLUMN('Population (2 Nov 24)'!BQ:BQ)-1,0),VLOOKUP(B134,'Population (2 Nov 24)'!B:BQ,COLUMN('Population (2 Nov 24)'!BQ:BQ)-1,0))/10^6</f>
        <v>17.879487999999998</v>
      </c>
      <c r="G134" s="33">
        <f>IFERROR(C134/F134,0)</f>
        <v>62536.732029815073</v>
      </c>
    </row>
    <row r="135" spans="1:7" x14ac:dyDescent="0.3">
      <c r="A135" t="s">
        <v>135</v>
      </c>
      <c r="C135" s="7">
        <f t="shared" si="2"/>
        <v>14761.237042205697</v>
      </c>
      <c r="D135" s="14">
        <f>IFERROR(VLOOKUP(A135,'Source GDP (2 Nov 24)'!B:BQ,COLUMN('Source GDP (2 Nov 24)'!BQ135)-1,0),VLOOKUP(B135,'Source GDP (2 Nov 24)'!B:BQ,COLUMN('Source GDP (2 Nov 24)'!BQ135)-1,0))/10^6</f>
        <v>14761.237042205697</v>
      </c>
      <c r="E135" s="14">
        <f>IFERROR(VLOOKUP(A135,'Source GDP (2 Nov 24)'!B:BQ,COLUMN('Source GDP (2 Nov 24)'!BQ135)-2,0),VLOOKUP(B135,'Source GDP (2 Nov 24)'!B:BQ,COLUMN('Source GDP (2 Nov 24)'!BQ135)-2,0))/10^6</f>
        <v>13711.469681153498</v>
      </c>
      <c r="F135" s="11" cm="1">
        <f t="array" ref="F135">IFERROR(VLOOKUP(A135,'Population (2 Nov 24)'!B:BQ,COLUMN('Population (2 Nov 24)'!BQ:BQ)-1,0),VLOOKUP(B135,'Population (2 Nov 24)'!B:BQ,COLUMN('Population (2 Nov 24)'!BQ:BQ)-1,0))/10^6</f>
        <v>1.8119799999999999</v>
      </c>
      <c r="G135" s="33">
        <f>IFERROR(C135/F135,0)</f>
        <v>8146.4679754774879</v>
      </c>
    </row>
    <row r="136" spans="1:7" x14ac:dyDescent="0.3">
      <c r="A136" t="s">
        <v>136</v>
      </c>
      <c r="C136" s="7">
        <f t="shared" si="2"/>
        <v>485513.31650363043</v>
      </c>
      <c r="D136" s="14">
        <f>IFERROR(VLOOKUP(A136,'Source GDP (2 Nov 24)'!B:BQ,COLUMN('Source GDP (2 Nov 24)'!BQ136)-1,0),VLOOKUP(B136,'Source GDP (2 Nov 24)'!B:BQ,COLUMN('Source GDP (2 Nov 24)'!BQ136)-1,0))/10^6</f>
        <v>485513.31650363043</v>
      </c>
      <c r="E136" s="14">
        <f>IFERROR(VLOOKUP(A136,'Source GDP (2 Nov 24)'!B:BQ,COLUMN('Source GDP (2 Nov 24)'!BQ136)-2,0),VLOOKUP(B136,'Source GDP (2 Nov 24)'!B:BQ,COLUMN('Source GDP (2 Nov 24)'!BQ136)-2,0))/10^6</f>
        <v>593726.9654156192</v>
      </c>
      <c r="F136" s="11" cm="1">
        <f t="array" ref="F136">IFERROR(VLOOKUP(A136,'Population (2 Nov 24)'!B:BQ,COLUMN('Population (2 Nov 24)'!BQ:BQ)-1,0),VLOOKUP(B136,'Population (2 Nov 24)'!B:BQ,COLUMN('Population (2 Nov 24)'!BQ:BQ)-1,0))/10^6</f>
        <v>5.5195939999999997</v>
      </c>
      <c r="G136" s="33">
        <f>IFERROR(C136/F136,0)</f>
        <v>87961.780613507159</v>
      </c>
    </row>
    <row r="137" spans="1:7" x14ac:dyDescent="0.3">
      <c r="A137" t="s">
        <v>137</v>
      </c>
      <c r="C137" s="7">
        <f t="shared" si="2"/>
        <v>811229.10068756633</v>
      </c>
      <c r="D137" s="14">
        <f>IFERROR(VLOOKUP(A137,'Source GDP (2 Nov 24)'!B:BQ,COLUMN('Source GDP (2 Nov 24)'!BQ137)-1,0),VLOOKUP(B137,'Source GDP (2 Nov 24)'!B:BQ,COLUMN('Source GDP (2 Nov 24)'!BQ137)-1,0))/10^6</f>
        <v>811229.10068756633</v>
      </c>
      <c r="E137" s="14">
        <f>IFERROR(VLOOKUP(A137,'Source GDP (2 Nov 24)'!B:BQ,COLUMN('Source GDP (2 Nov 24)'!BQ137)-2,0),VLOOKUP(B137,'Source GDP (2 Nov 24)'!B:BQ,COLUMN('Source GDP (2 Nov 24)'!BQ137)-2,0))/10^6</f>
        <v>689763.32945844077</v>
      </c>
      <c r="F137" s="11" cm="1">
        <f t="array" ref="F137">IFERROR(VLOOKUP(A137,'Population (2 Nov 24)'!B:BQ,COLUMN('Population (2 Nov 24)'!BQ:BQ)-1,0),VLOOKUP(B137,'Population (2 Nov 24)'!B:BQ,COLUMN('Population (2 Nov 24)'!BQ:BQ)-1,0))/10^6</f>
        <v>36.685848999999997</v>
      </c>
      <c r="G137" s="33">
        <f>IFERROR(C137/F137,0)</f>
        <v>22112.861574705996</v>
      </c>
    </row>
    <row r="138" spans="1:7" x14ac:dyDescent="0.3">
      <c r="A138" t="s">
        <v>138</v>
      </c>
      <c r="C138" s="7">
        <f t="shared" si="2"/>
        <v>287080.01357449719</v>
      </c>
      <c r="D138" s="14">
        <f>IFERROR(VLOOKUP(A138,'Source GDP (2 Nov 24)'!B:BQ,COLUMN('Source GDP (2 Nov 24)'!BQ138)-1,0),VLOOKUP(B138,'Source GDP (2 Nov 24)'!B:BQ,COLUMN('Source GDP (2 Nov 24)'!BQ138)-1,0))/10^6</f>
        <v>287080.01357449719</v>
      </c>
      <c r="E138" s="14">
        <f>IFERROR(VLOOKUP(A138,'Source GDP (2 Nov 24)'!B:BQ,COLUMN('Source GDP (2 Nov 24)'!BQ138)-2,0),VLOOKUP(B138,'Source GDP (2 Nov 24)'!B:BQ,COLUMN('Source GDP (2 Nov 24)'!BQ138)-2,0))/10^6</f>
        <v>255196.6599343784</v>
      </c>
      <c r="F138" s="11" cm="1">
        <f t="array" ref="F138">IFERROR(VLOOKUP(A138,'Population (2 Nov 24)'!B:BQ,COLUMN('Population (2 Nov 24)'!BQ:BQ)-1,0),VLOOKUP(B138,'Population (2 Nov 24)'!B:BQ,COLUMN('Population (2 Nov 24)'!BQ:BQ)-1,0))/10^6</f>
        <v>10.525347</v>
      </c>
      <c r="G138" s="33">
        <f>IFERROR(C138/F138,0)</f>
        <v>27275.111554469149</v>
      </c>
    </row>
    <row r="139" spans="1:7" x14ac:dyDescent="0.3">
      <c r="A139" t="s">
        <v>139</v>
      </c>
      <c r="C139" s="7">
        <f t="shared" si="2"/>
        <v>351002.57962967013</v>
      </c>
      <c r="D139" s="14">
        <f>IFERROR(VLOOKUP(A139,'Source GDP (2 Nov 24)'!B:BQ,COLUMN('Source GDP (2 Nov 24)'!BQ139)-1,0),VLOOKUP(B139,'Source GDP (2 Nov 24)'!B:BQ,COLUMN('Source GDP (2 Nov 24)'!BQ139)-1,0))/10^6</f>
        <v>351002.57962967013</v>
      </c>
      <c r="E139" s="14">
        <f>IFERROR(VLOOKUP(A139,'Source GDP (2 Nov 24)'!B:BQ,COLUMN('Source GDP (2 Nov 24)'!BQ139)-2,0),VLOOKUP(B139,'Source GDP (2 Nov 24)'!B:BQ,COLUMN('Source GDP (2 Nov 24)'!BQ139)-2,0))/10^6</f>
        <v>298891.51589802647</v>
      </c>
      <c r="F139" s="11" cm="1">
        <f t="array" ref="F139">IFERROR(VLOOKUP(A139,'Population (2 Nov 24)'!B:BQ,COLUMN('Population (2 Nov 24)'!BQ:BQ)-1,0),VLOOKUP(B139,'Population (2 Nov 24)'!B:BQ,COLUMN('Population (2 Nov 24)'!BQ:BQ)-1,0))/10^6</f>
        <v>19.056115999999999</v>
      </c>
      <c r="G139" s="33">
        <f>IFERROR(C139/F139,0)</f>
        <v>18419.418712064416</v>
      </c>
    </row>
    <row r="140" spans="1:7" x14ac:dyDescent="0.3">
      <c r="A140" t="s">
        <v>140</v>
      </c>
      <c r="B140" s="2" t="s">
        <v>230</v>
      </c>
      <c r="C140" s="7">
        <f t="shared" si="2"/>
        <v>2021421.4760354171</v>
      </c>
      <c r="D140" s="14">
        <f>IFERROR(VLOOKUP(A140,'Source GDP (2 Nov 24)'!B:BQ,COLUMN('Source GDP (2 Nov 24)'!BQ140)-1,0),VLOOKUP(B140,'Source GDP (2 Nov 24)'!B:BQ,COLUMN('Source GDP (2 Nov 24)'!BQ140)-1,0))/10^6</f>
        <v>2021421.4760354171</v>
      </c>
      <c r="E140" s="14">
        <f>IFERROR(VLOOKUP(A140,'Source GDP (2 Nov 24)'!B:BQ,COLUMN('Source GDP (2 Nov 24)'!BQ140)-2,0),VLOOKUP(B140,'Source GDP (2 Nov 24)'!B:BQ,COLUMN('Source GDP (2 Nov 24)'!BQ140)-2,0))/10^6</f>
        <v>2266029.2406453378</v>
      </c>
      <c r="F140" s="11" cm="1">
        <f t="array" ref="F140">IFERROR(VLOOKUP(A140,'Population (2 Nov 24)'!B:BQ,COLUMN('Population (2 Nov 24)'!BQ:BQ)-1,0),VLOOKUP(B140,'Population (2 Nov 24)'!B:BQ,COLUMN('Population (2 Nov 24)'!BQ:BQ)-1,0))/10^6</f>
        <v>143.82613000000001</v>
      </c>
      <c r="G140" s="33">
        <f>IFERROR(C140/F140,0)</f>
        <v>14054.619115701833</v>
      </c>
    </row>
    <row r="141" spans="1:7" x14ac:dyDescent="0.3">
      <c r="A141" t="s">
        <v>141</v>
      </c>
      <c r="C141" s="7">
        <f t="shared" si="2"/>
        <v>0</v>
      </c>
      <c r="D141" s="14">
        <f>IFERROR(VLOOKUP(A141,'Source GDP (2 Nov 24)'!B:BQ,COLUMN('Source GDP (2 Nov 24)'!BQ141)-1,0),VLOOKUP(B141,'Source GDP (2 Nov 24)'!B:BQ,COLUMN('Source GDP (2 Nov 24)'!BQ141)-1,0))/10^6</f>
        <v>0</v>
      </c>
      <c r="E141" s="14">
        <f>IFERROR(VLOOKUP(A141,'Source GDP (2 Nov 24)'!B:BQ,COLUMN('Source GDP (2 Nov 24)'!BQ141)-2,0),VLOOKUP(B141,'Source GDP (2 Nov 24)'!B:BQ,COLUMN('Source GDP (2 Nov 24)'!BQ141)-2,0))/10^6</f>
        <v>0</v>
      </c>
      <c r="F141" s="11" cm="1">
        <f t="array" ref="F141">IFERROR(VLOOKUP(A141,'Population (2 Nov 24)'!B:BQ,COLUMN('Population (2 Nov 24)'!BQ:BQ)-1,0),VLOOKUP(B141,'Population (2 Nov 24)'!B:BQ,COLUMN('Population (2 Nov 24)'!BQ:BQ)-1,0))/10^6</f>
        <v>3.3641999999999998E-2</v>
      </c>
      <c r="G141" s="33">
        <f>IFERROR(C141/F141,0)</f>
        <v>0</v>
      </c>
    </row>
    <row r="142" spans="1:7" x14ac:dyDescent="0.3">
      <c r="A142" t="s">
        <v>142</v>
      </c>
      <c r="C142" s="7">
        <f t="shared" si="2"/>
        <v>75187.125426737548</v>
      </c>
      <c r="D142" s="14">
        <f>IFERROR(VLOOKUP(A142,'Source GDP (2 Nov 24)'!B:BQ,COLUMN('Source GDP (2 Nov 24)'!BQ142)-1,0),VLOOKUP(B142,'Source GDP (2 Nov 24)'!B:BQ,COLUMN('Source GDP (2 Nov 24)'!BQ142)-1,0))/10^6</f>
        <v>75187.125426737548</v>
      </c>
      <c r="E142" s="14">
        <f>IFERROR(VLOOKUP(A142,'Source GDP (2 Nov 24)'!B:BQ,COLUMN('Source GDP (2 Nov 24)'!BQ142)-2,0),VLOOKUP(B142,'Source GDP (2 Nov 24)'!B:BQ,COLUMN('Source GDP (2 Nov 24)'!BQ142)-2,0))/10^6</f>
        <v>63563.410720709267</v>
      </c>
      <c r="F142" s="11" cm="1">
        <f t="array" ref="F142">IFERROR(VLOOKUP(A142,'Population (2 Nov 24)'!B:BQ,COLUMN('Population (2 Nov 24)'!BQ:BQ)-1,0),VLOOKUP(B142,'Population (2 Nov 24)'!B:BQ,COLUMN('Population (2 Nov 24)'!BQ:BQ)-1,0))/10^6</f>
        <v>6.6180260000000004</v>
      </c>
      <c r="G142" s="33">
        <f>IFERROR(C142/F142,0)</f>
        <v>11360.959510696624</v>
      </c>
    </row>
    <row r="143" spans="1:7" x14ac:dyDescent="0.3">
      <c r="A143" t="s">
        <v>143</v>
      </c>
      <c r="B143" s="2" t="s">
        <v>232</v>
      </c>
      <c r="C143" s="7">
        <f t="shared" si="2"/>
        <v>132793.62228307096</v>
      </c>
      <c r="D143" s="14">
        <f>IFERROR(VLOOKUP(A143,'Source GDP (2 Nov 24)'!B:BQ,COLUMN('Source GDP (2 Nov 24)'!BQ143)-1,0),VLOOKUP(B143,'Source GDP (2 Nov 24)'!B:BQ,COLUMN('Source GDP (2 Nov 24)'!BQ143)-1,0))/10^6</f>
        <v>132793.62228307096</v>
      </c>
      <c r="E143" s="14">
        <f>IFERROR(VLOOKUP(A143,'Source GDP (2 Nov 24)'!B:BQ,COLUMN('Source GDP (2 Nov 24)'!BQ143)-2,0),VLOOKUP(B143,'Source GDP (2 Nov 24)'!B:BQ,COLUMN('Source GDP (2 Nov 24)'!BQ143)-2,0))/10^6</f>
        <v>115584.74357355297</v>
      </c>
      <c r="F143" s="11" cm="1">
        <f t="array" ref="F143">IFERROR(VLOOKUP(A143,'Population (2 Nov 24)'!B:BQ,COLUMN('Population (2 Nov 24)'!BQ:BQ)-1,0),VLOOKUP(B143,'Population (2 Nov 24)'!B:BQ,COLUMN('Population (2 Nov 24)'!BQ:BQ)-1,0))/10^6</f>
        <v>5.4267399999999997</v>
      </c>
      <c r="G143" s="33">
        <f>IFERROR(C143/F143,0)</f>
        <v>24470.23853788296</v>
      </c>
    </row>
    <row r="144" spans="1:7" x14ac:dyDescent="0.3">
      <c r="A144" t="s">
        <v>144</v>
      </c>
      <c r="C144" s="7">
        <f t="shared" si="2"/>
        <v>68216.781410522774</v>
      </c>
      <c r="D144" s="14">
        <f>IFERROR(VLOOKUP(A144,'Source GDP (2 Nov 24)'!B:BQ,COLUMN('Source GDP (2 Nov 24)'!BQ144)-1,0),VLOOKUP(B144,'Source GDP (2 Nov 24)'!B:BQ,COLUMN('Source GDP (2 Nov 24)'!BQ144)-1,0))/10^6</f>
        <v>68216.781410522774</v>
      </c>
      <c r="E144" s="14">
        <f>IFERROR(VLOOKUP(A144,'Source GDP (2 Nov 24)'!B:BQ,COLUMN('Source GDP (2 Nov 24)'!BQ144)-2,0),VLOOKUP(B144,'Source GDP (2 Nov 24)'!B:BQ,COLUMN('Source GDP (2 Nov 24)'!BQ144)-2,0))/10^6</f>
        <v>60063.475466344593</v>
      </c>
      <c r="F144" s="11" cm="1">
        <f t="array" ref="F144">IFERROR(VLOOKUP(A144,'Population (2 Nov 24)'!B:BQ,COLUMN('Population (2 Nov 24)'!BQ:BQ)-1,0),VLOOKUP(B144,'Population (2 Nov 24)'!B:BQ,COLUMN('Population (2 Nov 24)'!BQ:BQ)-1,0))/10^6</f>
        <v>2.1209370000000001</v>
      </c>
      <c r="G144" s="33">
        <f>IFERROR(C144/F144,0)</f>
        <v>32163.511415248435</v>
      </c>
    </row>
    <row r="145" spans="1:7" x14ac:dyDescent="0.3">
      <c r="A145" t="s">
        <v>145</v>
      </c>
      <c r="C145" s="7">
        <f t="shared" si="2"/>
        <v>1580694.7125157141</v>
      </c>
      <c r="D145" s="14">
        <f>IFERROR(VLOOKUP(A145,'Source GDP (2 Nov 24)'!B:BQ,COLUMN('Source GDP (2 Nov 24)'!BQ145)-1,0),VLOOKUP(B145,'Source GDP (2 Nov 24)'!B:BQ,COLUMN('Source GDP (2 Nov 24)'!BQ145)-1,0))/10^6</f>
        <v>1580694.7125157141</v>
      </c>
      <c r="E145" s="14">
        <f>IFERROR(VLOOKUP(A145,'Source GDP (2 Nov 24)'!B:BQ,COLUMN('Source GDP (2 Nov 24)'!BQ145)-2,0),VLOOKUP(B145,'Source GDP (2 Nov 24)'!B:BQ,COLUMN('Source GDP (2 Nov 24)'!BQ145)-2,0))/10^6</f>
        <v>1417800.4662626514</v>
      </c>
      <c r="F145" s="11" cm="1">
        <f t="array" ref="F145">IFERROR(VLOOKUP(A145,'Population (2 Nov 24)'!B:BQ,COLUMN('Population (2 Nov 24)'!BQ:BQ)-1,0),VLOOKUP(B145,'Population (2 Nov 24)'!B:BQ,COLUMN('Population (2 Nov 24)'!BQ:BQ)-1,0))/10^6</f>
        <v>48.373336000000002</v>
      </c>
      <c r="G145" s="33">
        <f>IFERROR(C145/F145,0)</f>
        <v>32676.983710937653</v>
      </c>
    </row>
    <row r="146" spans="1:7" x14ac:dyDescent="0.3">
      <c r="A146" t="s">
        <v>146</v>
      </c>
      <c r="C146" s="7">
        <f t="shared" si="2"/>
        <v>593267.70103340817</v>
      </c>
      <c r="D146" s="14">
        <f>IFERROR(VLOOKUP(A146,'Source GDP (2 Nov 24)'!B:BQ,COLUMN('Source GDP (2 Nov 24)'!BQ146)-1,0),VLOOKUP(B146,'Source GDP (2 Nov 24)'!B:BQ,COLUMN('Source GDP (2 Nov 24)'!BQ146)-1,0))/10^6</f>
        <v>593267.70103340817</v>
      </c>
      <c r="E146" s="14">
        <f>IFERROR(VLOOKUP(A146,'Source GDP (2 Nov 24)'!B:BQ,COLUMN('Source GDP (2 Nov 24)'!BQ146)-2,0),VLOOKUP(B146,'Source GDP (2 Nov 24)'!B:BQ,COLUMN('Source GDP (2 Nov 24)'!BQ146)-2,0))/10^6</f>
        <v>590409.59494910215</v>
      </c>
      <c r="F146" s="11" cm="1">
        <f t="array" ref="F146">IFERROR(VLOOKUP(A146,'Population (2 Nov 24)'!B:BQ,COLUMN('Population (2 Nov 24)'!BQ:BQ)-1,0),VLOOKUP(B146,'Population (2 Nov 24)'!B:BQ,COLUMN('Population (2 Nov 24)'!BQ:BQ)-1,0))/10^6</f>
        <v>10.536632000000001</v>
      </c>
      <c r="G146" s="33">
        <f>IFERROR(C146/F146,0)</f>
        <v>56305.250200767012</v>
      </c>
    </row>
    <row r="147" spans="1:7" x14ac:dyDescent="0.3">
      <c r="A147" t="s">
        <v>147</v>
      </c>
      <c r="C147" s="7">
        <f t="shared" si="2"/>
        <v>884940.40223040886</v>
      </c>
      <c r="D147" s="14">
        <f>IFERROR(VLOOKUP(A147,'Source GDP (2 Nov 24)'!B:BQ,COLUMN('Source GDP (2 Nov 24)'!BQ147)-1,0),VLOOKUP(B147,'Source GDP (2 Nov 24)'!B:BQ,COLUMN('Source GDP (2 Nov 24)'!BQ147)-1,0))/10^6</f>
        <v>884940.40223040886</v>
      </c>
      <c r="E147" s="14">
        <f>IFERROR(VLOOKUP(A147,'Source GDP (2 Nov 24)'!B:BQ,COLUMN('Source GDP (2 Nov 24)'!BQ147)-2,0),VLOOKUP(B147,'Source GDP (2 Nov 24)'!B:BQ,COLUMN('Source GDP (2 Nov 24)'!BQ147)-2,0))/10^6</f>
        <v>818426.55020644981</v>
      </c>
      <c r="F147" s="11" cm="1">
        <f t="array" ref="F147">IFERROR(VLOOKUP(A147,'Population (2 Nov 24)'!B:BQ,COLUMN('Population (2 Nov 24)'!BQ:BQ)-1,0),VLOOKUP(B147,'Population (2 Nov 24)'!B:BQ,COLUMN('Population (2 Nov 24)'!BQ:BQ)-1,0))/10^6</f>
        <v>8.8498520000000003</v>
      </c>
      <c r="G147" s="33">
        <f>IFERROR(C147/F147,0)</f>
        <v>99994.938020478628</v>
      </c>
    </row>
    <row r="148" spans="1:7" x14ac:dyDescent="0.3">
      <c r="A148" t="s">
        <v>148</v>
      </c>
      <c r="C148" s="7">
        <f t="shared" si="2"/>
        <v>178757.02138680895</v>
      </c>
      <c r="D148" s="14">
        <f>IFERROR(VLOOKUP(A148,'Source GDP (2 Nov 24)'!B:BQ,COLUMN('Source GDP (2 Nov 24)'!BQ148)-1,0),VLOOKUP(B148,'Source GDP (2 Nov 24)'!B:BQ,COLUMN('Source GDP (2 Nov 24)'!BQ148)-1,0))/10^6</f>
        <v>178757.02138680895</v>
      </c>
      <c r="E148" s="14">
        <f>IFERROR(VLOOKUP(A148,'Source GDP (2 Nov 24)'!B:BQ,COLUMN('Source GDP (2 Nov 24)'!BQ148)-2,0),VLOOKUP(B148,'Source GDP (2 Nov 24)'!B:BQ,COLUMN('Source GDP (2 Nov 24)'!BQ148)-2,0))/10^6</f>
        <v>161989.52072119049</v>
      </c>
      <c r="F148" s="11" cm="1">
        <f t="array" ref="F148">IFERROR(VLOOKUP(A148,'Population (2 Nov 24)'!B:BQ,COLUMN('Population (2 Nov 24)'!BQ:BQ)-1,0),VLOOKUP(B148,'Population (2 Nov 24)'!B:BQ,COLUMN('Population (2 Nov 24)'!BQ:BQ)-1,0))/10^6</f>
        <v>37</v>
      </c>
      <c r="G148" s="33">
        <f>IFERROR(C148/F148,0)</f>
        <v>4831.2708482921335</v>
      </c>
    </row>
    <row r="149" spans="1:7" x14ac:dyDescent="0.3">
      <c r="A149" t="s">
        <v>149</v>
      </c>
      <c r="C149" s="7">
        <f t="shared" si="2"/>
        <v>3340032.3806680357</v>
      </c>
      <c r="D149" s="14">
        <f>IFERROR(VLOOKUP(A149,'Source GDP (2 Nov 24)'!B:BQ,COLUMN('Source GDP (2 Nov 24)'!BQ149)-1,0),VLOOKUP(B149,'Source GDP (2 Nov 24)'!B:BQ,COLUMN('Source GDP (2 Nov 24)'!BQ149)-1,0))/10^6</f>
        <v>3340032.3806680357</v>
      </c>
      <c r="E149" s="14">
        <f>IFERROR(VLOOKUP(A149,'Source GDP (2 Nov 24)'!B:BQ,COLUMN('Source GDP (2 Nov 24)'!BQ149)-2,0),VLOOKUP(B149,'Source GDP (2 Nov 24)'!B:BQ,COLUMN('Source GDP (2 Nov 24)'!BQ149)-2,0))/10^6</f>
        <v>3088839.7634450234</v>
      </c>
      <c r="F149" s="11" cm="1">
        <f t="array" ref="F149">IFERROR(VLOOKUP(A149,'Population (2 Nov 24)'!B:BQ,COLUMN('Population (2 Nov 24)'!BQ:BQ)-1,0),VLOOKUP(B149,'Population (2 Nov 24)'!B:BQ,COLUMN('Population (2 Nov 24)'!BQ:BQ)-1,0))/10^6</f>
        <v>68.349999999999994</v>
      </c>
      <c r="G149" s="33">
        <f>IFERROR(C149/F149,0)</f>
        <v>48866.603960029788</v>
      </c>
    </row>
    <row r="150" spans="1:7" x14ac:dyDescent="0.3">
      <c r="A150" t="s">
        <v>151</v>
      </c>
      <c r="C150" s="7">
        <f t="shared" si="2"/>
        <v>640591.41066388343</v>
      </c>
      <c r="D150" s="14">
        <f>IFERROR(VLOOKUP(A150,'Source GDP (2 Nov 24)'!B:BQ,COLUMN('Source GDP (2 Nov 24)'!BQ150)-1,0),VLOOKUP(B150,'Source GDP (2 Nov 24)'!B:BQ,COLUMN('Source GDP (2 Nov 24)'!BQ150)-1,0))/10^6</f>
        <v>640591.41066388343</v>
      </c>
      <c r="E150" s="14">
        <f>IFERROR(VLOOKUP(A150,'Source GDP (2 Nov 24)'!B:BQ,COLUMN('Source GDP (2 Nov 24)'!BQ150)-2,0),VLOOKUP(B150,'Source GDP (2 Nov 24)'!B:BQ,COLUMN('Source GDP (2 Nov 24)'!BQ150)-2,0))/10^6</f>
        <v>631133.38443994441</v>
      </c>
      <c r="F150" s="11" cm="1">
        <f t="array" ref="F150">IFERROR(VLOOKUP(A150,'Population (2 Nov 24)'!B:BQ,COLUMN('Population (2 Nov 24)'!BQ:BQ)-1,0),VLOOKUP(B150,'Population (2 Nov 24)'!B:BQ,COLUMN('Population (2 Nov 24)'!BQ:BQ)-1,0))/10^6</f>
        <v>46.654581</v>
      </c>
      <c r="G150" s="33">
        <f>IFERROR(C150/F150,0)</f>
        <v>13730.514709024681</v>
      </c>
    </row>
    <row r="151" spans="1:7" x14ac:dyDescent="0.3">
      <c r="A151" t="s">
        <v>152</v>
      </c>
      <c r="C151" s="7">
        <f t="shared" si="2"/>
        <v>45849.832906413896</v>
      </c>
      <c r="D151" s="14">
        <f>IFERROR(VLOOKUP(A151,'Source GDP (2 Nov 24)'!B:BQ,COLUMN('Source GDP (2 Nov 24)'!BQ151)-1,0),VLOOKUP(B151,'Source GDP (2 Nov 24)'!B:BQ,COLUMN('Source GDP (2 Nov 24)'!BQ151)-1,0))/10^6</f>
        <v>45849.832906413896</v>
      </c>
      <c r="E151" s="14">
        <f>IFERROR(VLOOKUP(A151,'Source GDP (2 Nov 24)'!B:BQ,COLUMN('Source GDP (2 Nov 24)'!BQ151)-2,0),VLOOKUP(B151,'Source GDP (2 Nov 24)'!B:BQ,COLUMN('Source GDP (2 Nov 24)'!BQ151)-2,0))/10^6</f>
        <v>44008.282879884224</v>
      </c>
      <c r="F151" s="11" cm="1">
        <f t="array" ref="F151">IFERROR(VLOOKUP(A151,'Population (2 Nov 24)'!B:BQ,COLUMN('Population (2 Nov 24)'!BQ:BQ)-1,0),VLOOKUP(B151,'Population (2 Nov 24)'!B:BQ,COLUMN('Population (2 Nov 24)'!BQ:BQ)-1,0))/10^6</f>
        <v>12.388571000000001</v>
      </c>
      <c r="G151" s="33">
        <f>IFERROR(C151/F151,0)</f>
        <v>3700.9783377286931</v>
      </c>
    </row>
    <row r="152" spans="1:7" x14ac:dyDescent="0.3">
      <c r="A152" t="s">
        <v>153</v>
      </c>
      <c r="C152" s="7">
        <f t="shared" si="2"/>
        <v>2173665.6559372735</v>
      </c>
      <c r="D152" s="14">
        <f>IFERROR(VLOOKUP(A152,'Source GDP (2 Nov 24)'!B:BQ,COLUMN('Source GDP (2 Nov 24)'!BQ152)-1,0),VLOOKUP(B152,'Source GDP (2 Nov 24)'!B:BQ,COLUMN('Source GDP (2 Nov 24)'!BQ152)-1,0))/10^6</f>
        <v>2173665.6559372735</v>
      </c>
      <c r="E152" s="14">
        <f>IFERROR(VLOOKUP(A152,'Source GDP (2 Nov 24)'!B:BQ,COLUMN('Source GDP (2 Nov 24)'!BQ152)-2,0),VLOOKUP(B152,'Source GDP (2 Nov 24)'!B:BQ,COLUMN('Source GDP (2 Nov 24)'!BQ152)-2,0))/10^6</f>
        <v>1951923.9420833196</v>
      </c>
      <c r="F152" s="11" cm="1">
        <f t="array" ref="F152">IFERROR(VLOOKUP(A152,'Population (2 Nov 24)'!B:BQ,COLUMN('Population (2 Nov 24)'!BQ:BQ)-1,0),VLOOKUP(B152,'Population (2 Nov 24)'!B:BQ,COLUMN('Population (2 Nov 24)'!BQ:BQ)-1,0))/10^6</f>
        <v>216.42244600000001</v>
      </c>
      <c r="G152" s="33">
        <f>IFERROR(C152/F152,0)</f>
        <v>10043.623922156732</v>
      </c>
    </row>
    <row r="153" spans="1:7" x14ac:dyDescent="0.3">
      <c r="A153" t="s">
        <v>154</v>
      </c>
      <c r="C153" s="7">
        <f t="shared" si="2"/>
        <v>335533.33166921913</v>
      </c>
      <c r="D153" s="14">
        <f>IFERROR(VLOOKUP(A153,'Source GDP (2 Nov 24)'!B:BQ,COLUMN('Source GDP (2 Nov 24)'!BQ153)-1,0),VLOOKUP(B153,'Source GDP (2 Nov 24)'!B:BQ,COLUMN('Source GDP (2 Nov 24)'!BQ153)-1,0))/10^6</f>
        <v>335533.33166921913</v>
      </c>
      <c r="E153" s="14">
        <f>IFERROR(VLOOKUP(A153,'Source GDP (2 Nov 24)'!B:BQ,COLUMN('Source GDP (2 Nov 24)'!BQ153)-2,0),VLOOKUP(B153,'Source GDP (2 Nov 24)'!B:BQ,COLUMN('Source GDP (2 Nov 24)'!BQ153)-2,0))/10^6</f>
        <v>302116.53940902982</v>
      </c>
      <c r="F153" s="11" cm="1">
        <f t="array" ref="F153">IFERROR(VLOOKUP(A153,'Population (2 Nov 24)'!B:BQ,COLUMN('Population (2 Nov 24)'!BQ:BQ)-1,0),VLOOKUP(B153,'Population (2 Nov 24)'!B:BQ,COLUMN('Population (2 Nov 24)'!BQ:BQ)-1,0))/10^6</f>
        <v>19.62959</v>
      </c>
      <c r="G153" s="33">
        <f>IFERROR(C153/F153,0)</f>
        <v>17093.241971392123</v>
      </c>
    </row>
    <row r="154" spans="1:7" x14ac:dyDescent="0.3">
      <c r="A154" t="s">
        <v>155</v>
      </c>
      <c r="C154" s="7">
        <f t="shared" si="2"/>
        <v>363540.15623486834</v>
      </c>
      <c r="D154" s="14">
        <f>IFERROR(VLOOKUP(A154,'Source GDP (2 Nov 24)'!B:BQ,COLUMN('Source GDP (2 Nov 24)'!BQ154)-1,0),VLOOKUP(B154,'Source GDP (2 Nov 24)'!B:BQ,COLUMN('Source GDP (2 Nov 24)'!BQ154)-1,0))/10^6</f>
        <v>363540.15623486834</v>
      </c>
      <c r="E154" s="14">
        <f>IFERROR(VLOOKUP(A154,'Source GDP (2 Nov 24)'!B:BQ,COLUMN('Source GDP (2 Nov 24)'!BQ154)-2,0),VLOOKUP(B154,'Source GDP (2 Nov 24)'!B:BQ,COLUMN('Source GDP (2 Nov 24)'!BQ154)-2,0))/10^6</f>
        <v>345329.87507851172</v>
      </c>
      <c r="F154" s="11" cm="1">
        <f t="array" ref="F154">IFERROR(VLOOKUP(A154,'Population (2 Nov 24)'!B:BQ,COLUMN('Population (2 Nov 24)'!BQ:BQ)-1,0),VLOOKUP(B154,'Population (2 Nov 24)'!B:BQ,COLUMN('Population (2 Nov 24)'!BQ:BQ)-1,0))/10^6</f>
        <v>52.085168000000003</v>
      </c>
      <c r="G154" s="33">
        <f>IFERROR(C154/F154,0)</f>
        <v>6979.7251347037663</v>
      </c>
    </row>
    <row r="155" spans="1:7" x14ac:dyDescent="0.3">
      <c r="A155" t="s">
        <v>156</v>
      </c>
      <c r="C155" s="7">
        <f t="shared" si="2"/>
        <v>118844.826</v>
      </c>
      <c r="D155" s="14">
        <f>IFERROR(VLOOKUP(A155,'Source GDP (2 Nov 24)'!B:BQ,COLUMN('Source GDP (2 Nov 24)'!BQ155)-1,0),VLOOKUP(B155,'Source GDP (2 Nov 24)'!B:BQ,COLUMN('Source GDP (2 Nov 24)'!BQ155)-1,0))/10^6</f>
        <v>118844.826</v>
      </c>
      <c r="E155" s="14">
        <f>IFERROR(VLOOKUP(A155,'Source GDP (2 Nov 24)'!B:BQ,COLUMN('Source GDP (2 Nov 24)'!BQ155)-2,0),VLOOKUP(B155,'Source GDP (2 Nov 24)'!B:BQ,COLUMN('Source GDP (2 Nov 24)'!BQ155)-2,0))/10^6</f>
        <v>116586.079</v>
      </c>
      <c r="F155" s="11" cm="1">
        <f t="array" ref="F155">IFERROR(VLOOKUP(A155,'Population (2 Nov 24)'!B:BQ,COLUMN('Population (2 Nov 24)'!BQ:BQ)-1,0),VLOOKUP(B155,'Population (2 Nov 24)'!B:BQ,COLUMN('Population (2 Nov 24)'!BQ:BQ)-1,0))/10^6</f>
        <v>18.190484000000001</v>
      </c>
      <c r="G155" s="33">
        <f>IFERROR(C155/F155,0)</f>
        <v>6533.3515040061602</v>
      </c>
    </row>
    <row r="156" spans="1:7" x14ac:dyDescent="0.3">
      <c r="A156" t="s">
        <v>157</v>
      </c>
      <c r="C156" s="7">
        <f t="shared" si="2"/>
        <v>16786.302158273382</v>
      </c>
      <c r="D156" s="14">
        <f>IFERROR(VLOOKUP(A156,'Source GDP (2 Nov 24)'!B:BQ,COLUMN('Source GDP (2 Nov 24)'!BQ156)-1,0),VLOOKUP(B156,'Source GDP (2 Nov 24)'!B:BQ,COLUMN('Source GDP (2 Nov 24)'!BQ156)-1,0))/10^6</f>
        <v>16786.302158273382</v>
      </c>
      <c r="E156" s="14">
        <f>IFERROR(VLOOKUP(A156,'Source GDP (2 Nov 24)'!B:BQ,COLUMN('Source GDP (2 Nov 24)'!BQ156)-2,0),VLOOKUP(B156,'Source GDP (2 Nov 24)'!B:BQ,COLUMN('Source GDP (2 Nov 24)'!BQ156)-2,0))/10^6</f>
        <v>14718.388489208633</v>
      </c>
      <c r="F156" s="11" cm="1">
        <f t="array" ref="F156">IFERROR(VLOOKUP(A156,'Population (2 Nov 24)'!B:BQ,COLUMN('Population (2 Nov 24)'!BQ:BQ)-1,0),VLOOKUP(B156,'Population (2 Nov 24)'!B:BQ,COLUMN('Population (2 Nov 24)'!BQ:BQ)-1,0))/10^6</f>
        <v>0.81383399999999995</v>
      </c>
      <c r="G156" s="33">
        <f>IFERROR(C156/F156,0)</f>
        <v>20626.199149056665</v>
      </c>
    </row>
    <row r="157" spans="1:7" x14ac:dyDescent="0.3">
      <c r="A157" t="s">
        <v>158</v>
      </c>
      <c r="C157" s="7">
        <f t="shared" si="2"/>
        <v>42956.263543948167</v>
      </c>
      <c r="D157" s="14">
        <f>IFERROR(VLOOKUP(A157,'Source GDP (2 Nov 24)'!B:BQ,COLUMN('Source GDP (2 Nov 24)'!BQ157)-1,0),VLOOKUP(B157,'Source GDP (2 Nov 24)'!B:BQ,COLUMN('Source GDP (2 Nov 24)'!BQ157)-1,0))/10^6</f>
        <v>42956.263543948167</v>
      </c>
      <c r="E157" s="14">
        <f>IFERROR(VLOOKUP(A157,'Source GDP (2 Nov 24)'!B:BQ,COLUMN('Source GDP (2 Nov 24)'!BQ157)-2,0),VLOOKUP(B157,'Source GDP (2 Nov 24)'!B:BQ,COLUMN('Source GDP (2 Nov 24)'!BQ157)-2,0))/10^6</f>
        <v>41952.910858084557</v>
      </c>
      <c r="F157" s="11" cm="1">
        <f t="array" ref="F157">IFERROR(VLOOKUP(A157,'Population (2 Nov 24)'!B:BQ,COLUMN('Population (2 Nov 24)'!BQ:BQ)-1,0),VLOOKUP(B157,'Population (2 Nov 24)'!B:BQ,COLUMN('Population (2 Nov 24)'!BQ:BQ)-1,0))/10^6</f>
        <v>6.8615240000000002</v>
      </c>
      <c r="G157" s="33">
        <f>IFERROR(C157/F157,0)</f>
        <v>6260.4551909966603</v>
      </c>
    </row>
    <row r="158" spans="1:7" x14ac:dyDescent="0.3">
      <c r="A158" t="s">
        <v>159</v>
      </c>
      <c r="C158" s="7">
        <f t="shared" si="2"/>
        <v>267603.24865525268</v>
      </c>
      <c r="D158" s="14">
        <f>IFERROR(VLOOKUP(A158,'Source GDP (2 Nov 24)'!B:BQ,COLUMN('Source GDP (2 Nov 24)'!BQ158)-1,0),VLOOKUP(B158,'Source GDP (2 Nov 24)'!B:BQ,COLUMN('Source GDP (2 Nov 24)'!BQ158)-1,0))/10^6</f>
        <v>267603.24865525268</v>
      </c>
      <c r="E158" s="14">
        <f>IFERROR(VLOOKUP(A158,'Source GDP (2 Nov 24)'!B:BQ,COLUMN('Source GDP (2 Nov 24)'!BQ158)-2,0),VLOOKUP(B158,'Source GDP (2 Nov 24)'!B:BQ,COLUMN('Source GDP (2 Nov 24)'!BQ158)-2,0))/10^6</f>
        <v>246488.75763621065</v>
      </c>
      <c r="F158" s="11" cm="1">
        <f t="array" ref="F158">IFERROR(VLOOKUP(A158,'Population (2 Nov 24)'!B:BQ,COLUMN('Population (2 Nov 24)'!BQ:BQ)-1,0),VLOOKUP(B158,'Population (2 Nov 24)'!B:BQ,COLUMN('Population (2 Nov 24)'!BQ:BQ)-1,0))/10^6</f>
        <v>34.352719</v>
      </c>
      <c r="G158" s="33">
        <f>IFERROR(C158/F158,0)</f>
        <v>7789.8709751403576</v>
      </c>
    </row>
    <row r="159" spans="1:7" x14ac:dyDescent="0.3">
      <c r="A159" t="s">
        <v>160</v>
      </c>
      <c r="C159" s="7">
        <f t="shared" si="2"/>
        <v>3782.4372960432288</v>
      </c>
      <c r="D159" s="14">
        <f>IFERROR(VLOOKUP(A159,'Source GDP (2 Nov 24)'!B:BQ,COLUMN('Source GDP (2 Nov 24)'!BQ159)-1,0),VLOOKUP(B159,'Source GDP (2 Nov 24)'!B:BQ,COLUMN('Source GDP (2 Nov 24)'!BQ159)-1,0))/10^6</f>
        <v>3782.4372960432288</v>
      </c>
      <c r="E159" s="14">
        <f>IFERROR(VLOOKUP(A159,'Source GDP (2 Nov 24)'!B:BQ,COLUMN('Source GDP (2 Nov 24)'!BQ159)-2,0),VLOOKUP(B159,'Source GDP (2 Nov 24)'!B:BQ,COLUMN('Source GDP (2 Nov 24)'!BQ159)-2,0))/10^6</f>
        <v>3620.987993326366</v>
      </c>
      <c r="F159" s="11" cm="1">
        <f t="array" ref="F159">IFERROR(VLOOKUP(A159,'Population (2 Nov 24)'!B:BQ,COLUMN('Population (2 Nov 24)'!BQ:BQ)-1,0),VLOOKUP(B159,'Population (2 Nov 24)'!B:BQ,COLUMN('Population (2 Nov 24)'!BQ:BQ)-1,0))/10^6</f>
        <v>0.62323600000000001</v>
      </c>
      <c r="G159" s="33">
        <f>IFERROR(C159/F159,0)</f>
        <v>6069.0289008388936</v>
      </c>
    </row>
    <row r="160" spans="1:7" x14ac:dyDescent="0.3">
      <c r="A160" t="s">
        <v>161</v>
      </c>
      <c r="C160" s="7">
        <f t="shared" si="2"/>
        <v>77240.831587166962</v>
      </c>
      <c r="D160" s="14">
        <f>IFERROR(VLOOKUP(A160,'Source GDP (2 Nov 24)'!B:BQ,COLUMN('Source GDP (2 Nov 24)'!BQ160)-1,0),VLOOKUP(B160,'Source GDP (2 Nov 24)'!B:BQ,COLUMN('Source GDP (2 Nov 24)'!BQ160)-1,0))/10^6</f>
        <v>77240.831587166962</v>
      </c>
      <c r="E160" s="14">
        <f>IFERROR(VLOOKUP(A160,'Source GDP (2 Nov 24)'!B:BQ,COLUMN('Source GDP (2 Nov 24)'!BQ160)-2,0),VLOOKUP(B160,'Source GDP (2 Nov 24)'!B:BQ,COLUMN('Source GDP (2 Nov 24)'!BQ160)-2,0))/10^6</f>
        <v>70164.683290377623</v>
      </c>
      <c r="F160" s="11" cm="1">
        <f t="array" ref="F160">IFERROR(VLOOKUP(A160,'Population (2 Nov 24)'!B:BQ,COLUMN('Population (2 Nov 24)'!BQ:BQ)-1,0),VLOOKUP(B160,'Population (2 Nov 24)'!B:BQ,COLUMN('Population (2 Nov 24)'!BQ:BQ)-1,0))/10^6</f>
        <v>3.423108</v>
      </c>
      <c r="G160" s="33">
        <f>IFERROR(C160/F160,0)</f>
        <v>22564.53246206867</v>
      </c>
    </row>
    <row r="161" spans="1:7" x14ac:dyDescent="0.3">
      <c r="A161" t="s">
        <v>162</v>
      </c>
      <c r="B161" s="2" t="s">
        <v>240</v>
      </c>
      <c r="C161" s="7">
        <f t="shared" si="2"/>
        <v>0</v>
      </c>
      <c r="D161" s="14">
        <f>IFERROR(VLOOKUP(A161,'Source GDP (2 Nov 24)'!B:BQ,COLUMN('Source GDP (2 Nov 24)'!BQ161)-1,0),VLOOKUP(B161,'Source GDP (2 Nov 24)'!B:BQ,COLUMN('Source GDP (2 Nov 24)'!BQ161)-1,0))/10^6</f>
        <v>0</v>
      </c>
      <c r="E161" s="14">
        <f>IFERROR(VLOOKUP(A161,'Source GDP (2 Nov 24)'!B:BQ,COLUMN('Source GDP (2 Nov 24)'!BQ161)-2,0),VLOOKUP(B161,'Source GDP (2 Nov 24)'!B:BQ,COLUMN('Source GDP (2 Nov 24)'!BQ161)-2,0))/10^6</f>
        <v>0</v>
      </c>
      <c r="F161" s="11" cm="1">
        <f t="array" ref="F161">IFERROR(VLOOKUP(A161,'Population (2 Nov 24)'!B:BQ,COLUMN('Population (2 Nov 24)'!BQ:BQ)-1,0),VLOOKUP(B161,'Population (2 Nov 24)'!B:BQ,COLUMN('Population (2 Nov 24)'!BQ:BQ)-1,0))/10^6</f>
        <v>28.838498999999999</v>
      </c>
      <c r="G161" s="33">
        <f>IFERROR(C161/F161,0)</f>
        <v>0</v>
      </c>
    </row>
    <row r="162" spans="1:7" x14ac:dyDescent="0.3">
      <c r="A162" t="s">
        <v>164</v>
      </c>
      <c r="C162" s="7">
        <f t="shared" si="2"/>
        <v>1723827.2153347062</v>
      </c>
      <c r="D162" s="14">
        <f>IFERROR(VLOOKUP(A162,'Source GDP (2 Nov 24)'!B:BQ,COLUMN('Source GDP (2 Nov 24)'!BQ162)-1,0),VLOOKUP(B162,'Source GDP (2 Nov 24)'!B:BQ,COLUMN('Source GDP (2 Nov 24)'!BQ162)-1,0))/10^6</f>
        <v>1723827.2153347062</v>
      </c>
      <c r="E162" s="14">
        <f>IFERROR(VLOOKUP(A162,'Source GDP (2 Nov 24)'!B:BQ,COLUMN('Source GDP (2 Nov 24)'!BQ162)-2,0),VLOOKUP(B162,'Source GDP (2 Nov 24)'!B:BQ,COLUMN('Source GDP (2 Nov 24)'!BQ162)-2,0))/10^6</f>
        <v>1692956.6468557017</v>
      </c>
      <c r="F162" s="11" cm="1">
        <f t="array" ref="F162">IFERROR(VLOOKUP(A162,'Population (2 Nov 24)'!B:BQ,COLUMN('Population (2 Nov 24)'!BQ:BQ)-1,0),VLOOKUP(B162,'Population (2 Nov 24)'!B:BQ,COLUMN('Population (2 Nov 24)'!BQ:BQ)-1,0))/10^6</f>
        <v>26.638544</v>
      </c>
      <c r="G162" s="33">
        <f>IFERROR(C162/F162,0)</f>
        <v>64711.765603056469</v>
      </c>
    </row>
    <row r="163" spans="1:7" x14ac:dyDescent="0.3">
      <c r="A163" t="s">
        <v>165</v>
      </c>
      <c r="C163" s="7">
        <f t="shared" si="2"/>
        <v>5494.7975407336471</v>
      </c>
      <c r="D163" s="14">
        <f>IFERROR(VLOOKUP(A163,'Source GDP (2 Nov 24)'!B:BQ,COLUMN('Source GDP (2 Nov 24)'!BQ163)-1,0),VLOOKUP(B163,'Source GDP (2 Nov 24)'!B:BQ,COLUMN('Source GDP (2 Nov 24)'!BQ163)-1,0))/10^6</f>
        <v>5494.7975407336471</v>
      </c>
      <c r="E163" s="14">
        <f>IFERROR(VLOOKUP(A163,'Source GDP (2 Nov 24)'!B:BQ,COLUMN('Source GDP (2 Nov 24)'!BQ163)-2,0),VLOOKUP(B163,'Source GDP (2 Nov 24)'!B:BQ,COLUMN('Source GDP (2 Nov 24)'!BQ163)-2,0))/10^6</f>
        <v>4979.9795312724991</v>
      </c>
      <c r="F163" s="11" cm="1">
        <f t="array" ref="F163">IFERROR(VLOOKUP(A163,'Population (2 Nov 24)'!B:BQ,COLUMN('Population (2 Nov 24)'!BQ:BQ)-1,0),VLOOKUP(B163,'Population (2 Nov 24)'!B:BQ,COLUMN('Population (2 Nov 24)'!BQ:BQ)-1,0))/10^6</f>
        <v>0.93637499999999996</v>
      </c>
      <c r="G163" s="33">
        <f>IFERROR(C163/F163,0)</f>
        <v>5868.1591677838978</v>
      </c>
    </row>
    <row r="164" spans="1:7" x14ac:dyDescent="0.3">
      <c r="A164" t="s">
        <v>166</v>
      </c>
      <c r="C164" s="7">
        <f t="shared" si="2"/>
        <v>279.03435510842144</v>
      </c>
      <c r="D164" s="14">
        <f>IFERROR(VLOOKUP(A164,'Source GDP (2 Nov 24)'!B:BQ,COLUMN('Source GDP (2 Nov 24)'!BQ164)-1,0),VLOOKUP(B164,'Source GDP (2 Nov 24)'!B:BQ,COLUMN('Source GDP (2 Nov 24)'!BQ164)-1,0))/10^6</f>
        <v>279.03435510842144</v>
      </c>
      <c r="E164" s="14">
        <f>IFERROR(VLOOKUP(A164,'Source GDP (2 Nov 24)'!B:BQ,COLUMN('Source GDP (2 Nov 24)'!BQ164)-2,0),VLOOKUP(B164,'Source GDP (2 Nov 24)'!B:BQ,COLUMN('Source GDP (2 Nov 24)'!BQ164)-2,0))/10^6</f>
        <v>270.52073159904108</v>
      </c>
      <c r="F164" s="11" cm="1">
        <f t="array" ref="F164">IFERROR(VLOOKUP(A164,'Population (2 Nov 24)'!B:BQ,COLUMN('Population (2 Nov 24)'!BQ:BQ)-1,0),VLOOKUP(B164,'Population (2 Nov 24)'!B:BQ,COLUMN('Population (2 Nov 24)'!BQ:BQ)-1,0))/10^6</f>
        <v>0.13351499999999999</v>
      </c>
      <c r="G164" s="33">
        <f>IFERROR(C164/F164,0)</f>
        <v>2089.910160719181</v>
      </c>
    </row>
    <row r="165" spans="1:7" x14ac:dyDescent="0.3">
      <c r="A165" t="s">
        <v>167</v>
      </c>
      <c r="C165" s="7">
        <f t="shared" si="2"/>
        <v>284</v>
      </c>
      <c r="D165" s="14">
        <f>IFERROR(VLOOKUP(A165,'Source GDP (2 Nov 24)'!B:BQ,COLUMN('Source GDP (2 Nov 24)'!BQ165)-1,0),VLOOKUP(B165,'Source GDP (2 Nov 24)'!B:BQ,COLUMN('Source GDP (2 Nov 24)'!BQ165)-1,0))/10^6</f>
        <v>284</v>
      </c>
      <c r="E165" s="14">
        <f>IFERROR(VLOOKUP(A165,'Source GDP (2 Nov 24)'!B:BQ,COLUMN('Source GDP (2 Nov 24)'!BQ165)-2,0),VLOOKUP(B165,'Source GDP (2 Nov 24)'!B:BQ,COLUMN('Source GDP (2 Nov 24)'!BQ165)-2,0))/10^6</f>
        <v>258.77447509765602</v>
      </c>
      <c r="F165" s="11" cm="1">
        <f t="array" ref="F165">IFERROR(VLOOKUP(A165,'Population (2 Nov 24)'!B:BQ,COLUMN('Population (2 Nov 24)'!BQ:BQ)-1,0),VLOOKUP(B165,'Population (2 Nov 24)'!B:BQ,COLUMN('Population (2 Nov 24)'!BQ:BQ)-1,0))/10^6</f>
        <v>4.1995999999999999E-2</v>
      </c>
      <c r="G165" s="33">
        <f>IFERROR(C165/F165,0)</f>
        <v>6762.5488141727783</v>
      </c>
    </row>
    <row r="166" spans="1:7" x14ac:dyDescent="0.3">
      <c r="A166" t="s">
        <v>168</v>
      </c>
      <c r="C166" s="7">
        <f t="shared" si="2"/>
        <v>154.12779819354142</v>
      </c>
      <c r="D166" s="14">
        <f>IFERROR(VLOOKUP(A166,'Source GDP (2 Nov 24)'!B:BQ,COLUMN('Source GDP (2 Nov 24)'!BQ166)-1,0),VLOOKUP(B166,'Source GDP (2 Nov 24)'!B:BQ,COLUMN('Source GDP (2 Nov 24)'!BQ166)-1,0))/10^6</f>
        <v>154.12779819354142</v>
      </c>
      <c r="E166" s="14">
        <f>IFERROR(VLOOKUP(A166,'Source GDP (2 Nov 24)'!B:BQ,COLUMN('Source GDP (2 Nov 24)'!BQ166)-2,0),VLOOKUP(B166,'Source GDP (2 Nov 24)'!B:BQ,COLUMN('Source GDP (2 Nov 24)'!BQ166)-2,0))/10^6</f>
        <v>153.82460947051683</v>
      </c>
      <c r="F166" s="11" cm="1">
        <f t="array" ref="F166">IFERROR(VLOOKUP(A166,'Population (2 Nov 24)'!B:BQ,COLUMN('Population (2 Nov 24)'!BQ:BQ)-1,0),VLOOKUP(B166,'Population (2 Nov 24)'!B:BQ,COLUMN('Population (2 Nov 24)'!BQ:BQ)-1,0))/10^6</f>
        <v>1.278E-2</v>
      </c>
      <c r="G166" s="33">
        <f>IFERROR(C166/F166,0)</f>
        <v>12060.07810591091</v>
      </c>
    </row>
    <row r="167" spans="1:7" x14ac:dyDescent="0.3">
      <c r="A167" t="s">
        <v>169</v>
      </c>
      <c r="C167" s="7">
        <f t="shared" si="2"/>
        <v>253465.70323214593</v>
      </c>
      <c r="D167" s="14">
        <f>IFERROR(VLOOKUP(A167,'Source GDP (2 Nov 24)'!B:BQ,COLUMN('Source GDP (2 Nov 24)'!BQ167)-1,0),VLOOKUP(B167,'Source GDP (2 Nov 24)'!B:BQ,COLUMN('Source GDP (2 Nov 24)'!BQ167)-1,0))/10^6</f>
        <v>253465.70323214593</v>
      </c>
      <c r="E167" s="14">
        <f>IFERROR(VLOOKUP(A167,'Source GDP (2 Nov 24)'!B:BQ,COLUMN('Source GDP (2 Nov 24)'!BQ167)-2,0),VLOOKUP(B167,'Source GDP (2 Nov 24)'!B:BQ,COLUMN('Source GDP (2 Nov 24)'!BQ167)-2,0))/10^6</f>
        <v>246733.52284135274</v>
      </c>
      <c r="F167" s="11" cm="1">
        <f t="array" ref="F167">IFERROR(VLOOKUP(A167,'Population (2 Nov 24)'!B:BQ,COLUMN('Population (2 Nov 24)'!BQ:BQ)-1,0),VLOOKUP(B167,'Population (2 Nov 24)'!B:BQ,COLUMN('Population (2 Nov 24)'!BQ:BQ)-1,0))/10^6</f>
        <v>5.2230999999999996</v>
      </c>
      <c r="G167" s="33">
        <f>IFERROR(C167/F167,0)</f>
        <v>48527.828920017986</v>
      </c>
    </row>
    <row r="168" spans="1:7" x14ac:dyDescent="0.3">
      <c r="A168" t="s">
        <v>170</v>
      </c>
      <c r="C168" s="7">
        <f t="shared" si="2"/>
        <v>263.02073371701101</v>
      </c>
      <c r="D168" s="14">
        <f>IFERROR(VLOOKUP(A168,'Source GDP (2 Nov 24)'!B:BQ,COLUMN('Source GDP (2 Nov 24)'!BQ168)-1,0),VLOOKUP(B168,'Source GDP (2 Nov 24)'!B:BQ,COLUMN('Source GDP (2 Nov 24)'!BQ168)-1,0))/10^6</f>
        <v>263.02073371701101</v>
      </c>
      <c r="E168" s="14">
        <f>IFERROR(VLOOKUP(A168,'Source GDP (2 Nov 24)'!B:BQ,COLUMN('Source GDP (2 Nov 24)'!BQ168)-2,0),VLOOKUP(B168,'Source GDP (2 Nov 24)'!B:BQ,COLUMN('Source GDP (2 Nov 24)'!BQ168)-2,0))/10^6</f>
        <v>242.33370971679699</v>
      </c>
      <c r="F168" s="11" cm="1">
        <f t="array" ref="F168">IFERROR(VLOOKUP(A168,'Population (2 Nov 24)'!B:BQ,COLUMN('Population (2 Nov 24)'!BQ:BQ)-1,0),VLOOKUP(B168,'Population (2 Nov 24)'!B:BQ,COLUMN('Population (2 Nov 24)'!BQ:BQ)-1,0))/10^6</f>
        <v>1.8058000000000001E-2</v>
      </c>
      <c r="G168" s="33">
        <f>IFERROR(C168/F168,0)</f>
        <v>14565.33025346168</v>
      </c>
    </row>
    <row r="169" spans="1:7" x14ac:dyDescent="0.3">
      <c r="A169" t="s">
        <v>171</v>
      </c>
      <c r="C169" s="7">
        <f t="shared" si="2"/>
        <v>30932.496249791653</v>
      </c>
      <c r="D169" s="14">
        <f>IFERROR(VLOOKUP(A169,'Source GDP (2 Nov 24)'!B:BQ,COLUMN('Source GDP (2 Nov 24)'!BQ169)-1,0),VLOOKUP(B169,'Source GDP (2 Nov 24)'!B:BQ,COLUMN('Source GDP (2 Nov 24)'!BQ169)-1,0))/10^6</f>
        <v>30932.496249791653</v>
      </c>
      <c r="E169" s="14">
        <f>IFERROR(VLOOKUP(A169,'Source GDP (2 Nov 24)'!B:BQ,COLUMN('Source GDP (2 Nov 24)'!BQ169)-2,0),VLOOKUP(B169,'Source GDP (2 Nov 24)'!B:BQ,COLUMN('Source GDP (2 Nov 24)'!BQ169)-2,0))/10^6</f>
        <v>31603.619036633845</v>
      </c>
      <c r="F169" s="11" cm="1">
        <f t="array" ref="F169">IFERROR(VLOOKUP(A169,'Population (2 Nov 24)'!B:BQ,COLUMN('Population (2 Nov 24)'!BQ:BQ)-1,0),VLOOKUP(B169,'Population (2 Nov 24)'!B:BQ,COLUMN('Population (2 Nov 24)'!BQ:BQ)-1,0))/10^6</f>
        <v>10.329931</v>
      </c>
      <c r="G169" s="33">
        <f>IFERROR(C169/F169,0)</f>
        <v>2994.4533269188005</v>
      </c>
    </row>
    <row r="170" spans="1:7" x14ac:dyDescent="0.3">
      <c r="A170" t="s">
        <v>172</v>
      </c>
      <c r="C170" s="7">
        <f t="shared" si="2"/>
        <v>934.10033627565383</v>
      </c>
      <c r="D170" s="14">
        <f>IFERROR(VLOOKUP(A170,'Source GDP (2 Nov 24)'!B:BQ,COLUMN('Source GDP (2 Nov 24)'!BQ170)-1,0),VLOOKUP(B170,'Source GDP (2 Nov 24)'!B:BQ,COLUMN('Source GDP (2 Nov 24)'!BQ170)-1,0))/10^6</f>
        <v>934.10033627565383</v>
      </c>
      <c r="E170" s="14">
        <f>IFERROR(VLOOKUP(A170,'Source GDP (2 Nov 24)'!B:BQ,COLUMN('Source GDP (2 Nov 24)'!BQ170)-2,0),VLOOKUP(B170,'Source GDP (2 Nov 24)'!B:BQ,COLUMN('Source GDP (2 Nov 24)'!BQ170)-2,0))/10^6</f>
        <v>832.9452056371847</v>
      </c>
      <c r="F170" s="11" cm="1">
        <f t="array" ref="F170">IFERROR(VLOOKUP(A170,'Population (2 Nov 24)'!B:BQ,COLUMN('Population (2 Nov 24)'!BQ:BQ)-1,0),VLOOKUP(B170,'Population (2 Nov 24)'!B:BQ,COLUMN('Population (2 Nov 24)'!BQ:BQ)-1,0))/10^6</f>
        <v>0.22568099999999999</v>
      </c>
      <c r="G170" s="33">
        <f>IFERROR(C170/F170,0)</f>
        <v>4139.0295872300012</v>
      </c>
    </row>
    <row r="171" spans="1:7" x14ac:dyDescent="0.3">
      <c r="A171" t="s">
        <v>173</v>
      </c>
      <c r="C171" s="7">
        <f t="shared" si="2"/>
        <v>1631.2867011151561</v>
      </c>
      <c r="D171" s="14">
        <f>IFERROR(VLOOKUP(A171,'Source GDP (2 Nov 24)'!B:BQ,COLUMN('Source GDP (2 Nov 24)'!BQ171)-1,0),VLOOKUP(B171,'Source GDP (2 Nov 24)'!B:BQ,COLUMN('Source GDP (2 Nov 24)'!BQ171)-1,0))/10^6</f>
        <v>1631.2867011151561</v>
      </c>
      <c r="E171" s="14">
        <f>IFERROR(VLOOKUP(A171,'Source GDP (2 Nov 24)'!B:BQ,COLUMN('Source GDP (2 Nov 24)'!BQ171)-2,0),VLOOKUP(B171,'Source GDP (2 Nov 24)'!B:BQ,COLUMN('Source GDP (2 Nov 24)'!BQ171)-2,0))/10^6</f>
        <v>1566.3606861063213</v>
      </c>
      <c r="F171" s="11" cm="1">
        <f t="array" ref="F171">IFERROR(VLOOKUP(A171,'Population (2 Nov 24)'!B:BQ,COLUMN('Population (2 Nov 24)'!BQ:BQ)-1,0),VLOOKUP(B171,'Population (2 Nov 24)'!B:BQ,COLUMN('Population (2 Nov 24)'!BQ:BQ)-1,0))/10^6</f>
        <v>0.74042399999999997</v>
      </c>
      <c r="G171" s="33">
        <f>IFERROR(C171/F171,0)</f>
        <v>2203.1791258996955</v>
      </c>
    </row>
    <row r="172" spans="1:7" x14ac:dyDescent="0.3">
      <c r="A172" t="s">
        <v>175</v>
      </c>
      <c r="C172" s="7">
        <f t="shared" si="2"/>
        <v>62.280311585217156</v>
      </c>
      <c r="D172" s="14">
        <f>IFERROR(VLOOKUP(A172,'Source GDP (2 Nov 24)'!B:BQ,COLUMN('Source GDP (2 Nov 24)'!BQ172)-1,0),VLOOKUP(B172,'Source GDP (2 Nov 24)'!B:BQ,COLUMN('Source GDP (2 Nov 24)'!BQ172)-1,0))/10^6</f>
        <v>62.280311585217156</v>
      </c>
      <c r="E172" s="14">
        <f>IFERROR(VLOOKUP(A172,'Source GDP (2 Nov 24)'!B:BQ,COLUMN('Source GDP (2 Nov 24)'!BQ172)-2,0),VLOOKUP(B172,'Source GDP (2 Nov 24)'!B:BQ,COLUMN('Source GDP (2 Nov 24)'!BQ172)-2,0))/10^6</f>
        <v>59.065982087365711</v>
      </c>
      <c r="F172" s="11" cm="1">
        <f t="array" ref="F172">IFERROR(VLOOKUP(A172,'Population (2 Nov 24)'!B:BQ,COLUMN('Population (2 Nov 24)'!BQ:BQ)-1,0),VLOOKUP(B172,'Population (2 Nov 24)'!B:BQ,COLUMN('Population (2 Nov 24)'!BQ:BQ)-1,0))/10^6</f>
        <v>1.1396E-2</v>
      </c>
      <c r="G172" s="33">
        <f>IFERROR(C172/F172,0)</f>
        <v>5465.1028067056122</v>
      </c>
    </row>
    <row r="173" spans="1:7" x14ac:dyDescent="0.3">
      <c r="A173" t="s">
        <v>176</v>
      </c>
      <c r="C173" s="7">
        <f t="shared" si="2"/>
        <v>1126.3133592192257</v>
      </c>
      <c r="D173" s="14">
        <f>IFERROR(VLOOKUP(A173,'Source GDP (2 Nov 24)'!B:BQ,COLUMN('Source GDP (2 Nov 24)'!BQ173)-1,0),VLOOKUP(B173,'Source GDP (2 Nov 24)'!B:BQ,COLUMN('Source GDP (2 Nov 24)'!BQ173)-1,0))/10^6</f>
        <v>1126.3133592192257</v>
      </c>
      <c r="E173" s="14">
        <f>IFERROR(VLOOKUP(A173,'Source GDP (2 Nov 24)'!B:BQ,COLUMN('Source GDP (2 Nov 24)'!BQ173)-2,0),VLOOKUP(B173,'Source GDP (2 Nov 24)'!B:BQ,COLUMN('Source GDP (2 Nov 24)'!BQ173)-2,0))/10^6</f>
        <v>1022.2192975033523</v>
      </c>
      <c r="F173" s="11" cm="1">
        <f t="array" ref="F173">IFERROR(VLOOKUP(A173,'Population (2 Nov 24)'!B:BQ,COLUMN('Population (2 Nov 24)'!BQ:BQ)-1,0),VLOOKUP(B173,'Population (2 Nov 24)'!B:BQ,COLUMN('Population (2 Nov 24)'!BQ:BQ)-1,0))/10^6</f>
        <v>0.33450600000000003</v>
      </c>
      <c r="G173" s="33">
        <f>IFERROR(C173/F173,0)</f>
        <v>3367.0946387186646</v>
      </c>
    </row>
    <row r="174" spans="1:7" x14ac:dyDescent="0.3">
      <c r="A174" t="s">
        <v>177</v>
      </c>
      <c r="C174" s="7">
        <f t="shared" si="2"/>
        <v>2033.0851851851849</v>
      </c>
      <c r="D174" s="14">
        <f>IFERROR(VLOOKUP(A174,'Source GDP (2 Nov 24)'!B:BQ,COLUMN('Source GDP (2 Nov 24)'!BQ174)-1,0),VLOOKUP(B174,'Source GDP (2 Nov 24)'!B:BQ,COLUMN('Source GDP (2 Nov 24)'!BQ174)-1,0))/10^6</f>
        <v>2033.0851851851849</v>
      </c>
      <c r="E174" s="14">
        <f>IFERROR(VLOOKUP(A174,'Source GDP (2 Nov 24)'!B:BQ,COLUMN('Source GDP (2 Nov 24)'!BQ174)-2,0),VLOOKUP(B174,'Source GDP (2 Nov 24)'!B:BQ,COLUMN('Source GDP (2 Nov 24)'!BQ174)-2,0))/10^6</f>
        <v>1867.7333333333333</v>
      </c>
      <c r="F174" s="11" cm="1">
        <f t="array" ref="F174">IFERROR(VLOOKUP(A174,'Population (2 Nov 24)'!B:BQ,COLUMN('Population (2 Nov 24)'!BQ:BQ)-1,0),VLOOKUP(B174,'Population (2 Nov 24)'!B:BQ,COLUMN('Population (2 Nov 24)'!BQ:BQ)-1,0))/10^6</f>
        <v>9.4298000000000007E-2</v>
      </c>
      <c r="G174" s="33">
        <f>IFERROR(C174/F174,0)</f>
        <v>21560.215329966541</v>
      </c>
    </row>
    <row r="175" spans="1:7" x14ac:dyDescent="0.3">
      <c r="A175" t="s">
        <v>178</v>
      </c>
      <c r="B175" s="2" t="s">
        <v>200</v>
      </c>
      <c r="C175" s="7">
        <f t="shared" si="2"/>
        <v>14338.5</v>
      </c>
      <c r="D175" s="14">
        <f>IFERROR(VLOOKUP(A175,'Source GDP (2 Nov 24)'!B:BQ,COLUMN('Source GDP (2 Nov 24)'!BQ175)-1,0),VLOOKUP(B175,'Source GDP (2 Nov 24)'!B:BQ,COLUMN('Source GDP (2 Nov 24)'!BQ175)-1,0))/10^6</f>
        <v>14338.5</v>
      </c>
      <c r="E175" s="14">
        <f>IFERROR(VLOOKUP(A175,'Source GDP (2 Nov 24)'!B:BQ,COLUMN('Source GDP (2 Nov 24)'!BQ175)-2,0),VLOOKUP(B175,'Source GDP (2 Nov 24)'!B:BQ,COLUMN('Source GDP (2 Nov 24)'!BQ175)-2,0))/10^6</f>
        <v>13136.4</v>
      </c>
      <c r="F175" s="11" cm="1">
        <f t="array" ref="F175">IFERROR(VLOOKUP(A175,'Population (2 Nov 24)'!B:BQ,COLUMN('Population (2 Nov 24)'!BQ:BQ)-1,0),VLOOKUP(B175,'Population (2 Nov 24)'!B:BQ,COLUMN('Population (2 Nov 24)'!BQ:BQ)-1,0))/10^6</f>
        <v>0.41262300000000002</v>
      </c>
      <c r="G175" s="33">
        <f>IFERROR(C175/F175,0)</f>
        <v>34749.638289673625</v>
      </c>
    </row>
    <row r="176" spans="1:7" x14ac:dyDescent="0.3">
      <c r="A176" t="s">
        <v>179</v>
      </c>
      <c r="C176" s="7">
        <f t="shared" si="2"/>
        <v>6393.5641896134503</v>
      </c>
      <c r="D176" s="14">
        <f>IFERROR(VLOOKUP(A176,'Source GDP (2 Nov 24)'!B:BQ,COLUMN('Source GDP (2 Nov 24)'!BQ176)-1,0),VLOOKUP(B176,'Source GDP (2 Nov 24)'!B:BQ,COLUMN('Source GDP (2 Nov 24)'!BQ176)-1,0))/10^6</f>
        <v>6393.5641896134503</v>
      </c>
      <c r="E176" s="14">
        <f>IFERROR(VLOOKUP(A176,'Source GDP (2 Nov 24)'!B:BQ,COLUMN('Source GDP (2 Nov 24)'!BQ176)-2,0),VLOOKUP(B176,'Source GDP (2 Nov 24)'!B:BQ,COLUMN('Source GDP (2 Nov 24)'!BQ176)-2,0))/10^6</f>
        <v>5840.6737000000003</v>
      </c>
      <c r="F176" s="11" cm="1">
        <f t="array" ref="F176">IFERROR(VLOOKUP(A176,'Population (2 Nov 24)'!B:BQ,COLUMN('Population (2 Nov 24)'!BQ:BQ)-1,0),VLOOKUP(B176,'Population (2 Nov 24)'!B:BQ,COLUMN('Population (2 Nov 24)'!BQ:BQ)-1,0))/10^6</f>
        <v>0.281995</v>
      </c>
      <c r="G176" s="33">
        <f>IFERROR(C176/F176,0)</f>
        <v>22672.615435073141</v>
      </c>
    </row>
    <row r="177" spans="1:7" x14ac:dyDescent="0.3">
      <c r="A177" t="s">
        <v>180</v>
      </c>
      <c r="C177" s="7">
        <f t="shared" si="2"/>
        <v>3281.5</v>
      </c>
      <c r="D177" s="14">
        <f>IFERROR(VLOOKUP(A177,'Source GDP (2 Nov 24)'!B:BQ,COLUMN('Source GDP (2 Nov 24)'!BQ177)-1,0),VLOOKUP(B177,'Source GDP (2 Nov 24)'!B:BQ,COLUMN('Source GDP (2 Nov 24)'!BQ177)-1,0))/10^6</f>
        <v>3281.5</v>
      </c>
      <c r="E177" s="14">
        <f>IFERROR(VLOOKUP(A177,'Source GDP (2 Nov 24)'!B:BQ,COLUMN('Source GDP (2 Nov 24)'!BQ177)-2,0),VLOOKUP(B177,'Source GDP (2 Nov 24)'!B:BQ,COLUMN('Source GDP (2 Nov 24)'!BQ177)-2,0))/10^6</f>
        <v>2830.5075756840952</v>
      </c>
      <c r="F177" s="11" cm="1">
        <f t="array" ref="F177">IFERROR(VLOOKUP(A177,'Population (2 Nov 24)'!B:BQ,COLUMN('Population (2 Nov 24)'!BQ:BQ)-1,0),VLOOKUP(B177,'Population (2 Nov 24)'!B:BQ,COLUMN('Population (2 Nov 24)'!BQ:BQ)-1,0))/10^6</f>
        <v>0.410825</v>
      </c>
      <c r="G177" s="33">
        <f>IFERROR(C177/F177,0)</f>
        <v>7987.585955090367</v>
      </c>
    </row>
    <row r="178" spans="1:7" x14ac:dyDescent="0.3">
      <c r="A178" t="s">
        <v>181</v>
      </c>
      <c r="C178" s="7">
        <f t="shared" si="2"/>
        <v>2140085.5677914512</v>
      </c>
      <c r="D178" s="14">
        <f>IFERROR(VLOOKUP(A178,'Source GDP (2 Nov 24)'!B:BQ,COLUMN('Source GDP (2 Nov 24)'!BQ178)-1,0),VLOOKUP(B178,'Source GDP (2 Nov 24)'!B:BQ,COLUMN('Source GDP (2 Nov 24)'!BQ178)-1,0))/10^6</f>
        <v>2140085.5677914512</v>
      </c>
      <c r="E178" s="14">
        <f>IFERROR(VLOOKUP(A178,'Source GDP (2 Nov 24)'!B:BQ,COLUMN('Source GDP (2 Nov 24)'!BQ178)-2,0),VLOOKUP(B178,'Source GDP (2 Nov 24)'!B:BQ,COLUMN('Source GDP (2 Nov 24)'!BQ178)-2,0))/10^6</f>
        <v>2161483.3694220148</v>
      </c>
      <c r="F178" s="11" cm="1">
        <f t="array" ref="F178">IFERROR(VLOOKUP(A178,'Population (2 Nov 24)'!B:BQ,COLUMN('Population (2 Nov 24)'!BQ:BQ)-1,0),VLOOKUP(B178,'Population (2 Nov 24)'!B:BQ,COLUMN('Population (2 Nov 24)'!BQ:BQ)-1,0))/10^6</f>
        <v>40.097760999999998</v>
      </c>
      <c r="G178" s="33">
        <f>IFERROR(C178/F178,0)</f>
        <v>53371.697431970111</v>
      </c>
    </row>
    <row r="179" spans="1:7" x14ac:dyDescent="0.3">
      <c r="A179" t="s">
        <v>182</v>
      </c>
      <c r="C179" s="7">
        <f t="shared" si="2"/>
        <v>86497.941439017435</v>
      </c>
      <c r="D179" s="14">
        <f>IFERROR(VLOOKUP(A179,'Source GDP (2 Nov 24)'!B:BQ,COLUMN('Source GDP (2 Nov 24)'!BQ179)-1,0),VLOOKUP(B179,'Source GDP (2 Nov 24)'!B:BQ,COLUMN('Source GDP (2 Nov 24)'!BQ179)-1,0))/10^6</f>
        <v>86497.941439017435</v>
      </c>
      <c r="E179" s="14">
        <f>IFERROR(VLOOKUP(A179,'Source GDP (2 Nov 24)'!B:BQ,COLUMN('Source GDP (2 Nov 24)'!BQ179)-2,0),VLOOKUP(B179,'Source GDP (2 Nov 24)'!B:BQ,COLUMN('Source GDP (2 Nov 24)'!BQ179)-2,0))/10^6</f>
        <v>69243.626028593586</v>
      </c>
      <c r="F179" s="11" cm="1">
        <f t="array" ref="F179">IFERROR(VLOOKUP(A179,'Population (2 Nov 24)'!B:BQ,COLUMN('Population (2 Nov 24)'!BQ:BQ)-1,0),VLOOKUP(B179,'Population (2 Nov 24)'!B:BQ,COLUMN('Population (2 Nov 24)'!BQ:BQ)-1,0))/10^6</f>
        <v>5.2121729999999999</v>
      </c>
      <c r="G179" s="33">
        <f>IFERROR(C179/F179,0)</f>
        <v>16595.370383718546</v>
      </c>
    </row>
    <row r="180" spans="1:7" x14ac:dyDescent="0.3">
      <c r="A180" t="s">
        <v>183</v>
      </c>
      <c r="C180" s="7">
        <f t="shared" si="2"/>
        <v>0</v>
      </c>
      <c r="D180" s="14">
        <f>IFERROR(VLOOKUP(A180,'Source GDP (2 Nov 24)'!B:BQ,COLUMN('Source GDP (2 Nov 24)'!BQ180)-1,0),VLOOKUP(B180,'Source GDP (2 Nov 24)'!B:BQ,COLUMN('Source GDP (2 Nov 24)'!BQ180)-1,0))/10^6</f>
        <v>0</v>
      </c>
      <c r="E180" s="14">
        <f>IFERROR(VLOOKUP(A180,'Source GDP (2 Nov 24)'!B:BQ,COLUMN('Source GDP (2 Nov 24)'!BQ180)-2,0),VLOOKUP(B180,'Source GDP (2 Nov 24)'!B:BQ,COLUMN('Source GDP (2 Nov 24)'!BQ180)-2,0))/10^6</f>
        <v>0</v>
      </c>
      <c r="F180" s="11" cm="1">
        <f t="array" ref="F180">IFERROR(VLOOKUP(A180,'Population (2 Nov 24)'!B:BQ,COLUMN('Population (2 Nov 24)'!BQ:BQ)-1,0),VLOOKUP(B180,'Population (2 Nov 24)'!B:BQ,COLUMN('Population (2 Nov 24)'!BQ:BQ)-1,0))/10^6</f>
        <v>11.194449000000001</v>
      </c>
      <c r="G180" s="33">
        <f>IFERROR(C180/F180,0)</f>
        <v>0</v>
      </c>
    </row>
    <row r="181" spans="1:7" x14ac:dyDescent="0.3">
      <c r="A181" t="s">
        <v>184</v>
      </c>
      <c r="C181" s="7">
        <f t="shared" si="2"/>
        <v>653.99259259259259</v>
      </c>
      <c r="D181" s="14">
        <f>IFERROR(VLOOKUP(A181,'Source GDP (2 Nov 24)'!B:BQ,COLUMN('Source GDP (2 Nov 24)'!BQ181)-1,0),VLOOKUP(B181,'Source GDP (2 Nov 24)'!B:BQ,COLUMN('Source GDP (2 Nov 24)'!BQ181)-1,0))/10^6</f>
        <v>653.99259259259259</v>
      </c>
      <c r="E181" s="14">
        <f>IFERROR(VLOOKUP(A181,'Source GDP (2 Nov 24)'!B:BQ,COLUMN('Source GDP (2 Nov 24)'!BQ181)-2,0),VLOOKUP(B181,'Source GDP (2 Nov 24)'!B:BQ,COLUMN('Source GDP (2 Nov 24)'!BQ181)-2,0))/10^6</f>
        <v>607.15925925925922</v>
      </c>
      <c r="F181" s="11" cm="1">
        <f t="array" ref="F181">IFERROR(VLOOKUP(A181,'Population (2 Nov 24)'!B:BQ,COLUMN('Population (2 Nov 24)'!BQ:BQ)-1,0),VLOOKUP(B181,'Population (2 Nov 24)'!B:BQ,COLUMN('Population (2 Nov 24)'!BQ:BQ)-1,0))/10^6</f>
        <v>7.3039999999999994E-2</v>
      </c>
      <c r="G181" s="33">
        <f>IFERROR(C181/F181,0)</f>
        <v>8953.8963936554301</v>
      </c>
    </row>
    <row r="182" spans="1:7" x14ac:dyDescent="0.3">
      <c r="A182" t="s">
        <v>185</v>
      </c>
      <c r="C182" s="7">
        <f t="shared" si="2"/>
        <v>121444.27931393079</v>
      </c>
      <c r="D182" s="14">
        <f>IFERROR(VLOOKUP(A182,'Source GDP (2 Nov 24)'!B:BQ,COLUMN('Source GDP (2 Nov 24)'!BQ182)-1,0),VLOOKUP(B182,'Source GDP (2 Nov 24)'!B:BQ,COLUMN('Source GDP (2 Nov 24)'!BQ182)-1,0))/10^6</f>
        <v>121444.27931393079</v>
      </c>
      <c r="E182" s="14">
        <f>IFERROR(VLOOKUP(A182,'Source GDP (2 Nov 24)'!B:BQ,COLUMN('Source GDP (2 Nov 24)'!BQ182)-2,0),VLOOKUP(B182,'Source GDP (2 Nov 24)'!B:BQ,COLUMN('Source GDP (2 Nov 24)'!BQ182)-2,0))/10^6</f>
        <v>113537.3681761303</v>
      </c>
      <c r="F182" s="11" cm="1">
        <f t="array" ref="F182">IFERROR(VLOOKUP(A182,'Population (2 Nov 24)'!B:BQ,COLUMN('Population (2 Nov 24)'!BQ:BQ)-1,0),VLOOKUP(B182,'Population (2 Nov 24)'!B:BQ,COLUMN('Population (2 Nov 24)'!BQ:BQ)-1,0))/10^6</f>
        <v>11.332972</v>
      </c>
      <c r="G182" s="33">
        <f>IFERROR(C182/F182,0)</f>
        <v>10716.013355890298</v>
      </c>
    </row>
    <row r="183" spans="1:7" x14ac:dyDescent="0.3">
      <c r="A183" t="s">
        <v>186</v>
      </c>
      <c r="C183" s="7">
        <f t="shared" si="2"/>
        <v>34015.620000000003</v>
      </c>
      <c r="D183" s="14">
        <f>IFERROR(VLOOKUP(A183,'Source GDP (2 Nov 24)'!B:BQ,COLUMN('Source GDP (2 Nov 24)'!BQ183)-1,0),VLOOKUP(B183,'Source GDP (2 Nov 24)'!B:BQ,COLUMN('Source GDP (2 Nov 24)'!BQ183)-1,0))/10^6</f>
        <v>34015.620000000003</v>
      </c>
      <c r="E183" s="14">
        <f>IFERROR(VLOOKUP(A183,'Source GDP (2 Nov 24)'!B:BQ,COLUMN('Source GDP (2 Nov 24)'!BQ183)-2,0),VLOOKUP(B183,'Source GDP (2 Nov 24)'!B:BQ,COLUMN('Source GDP (2 Nov 24)'!BQ183)-2,0))/10^6</f>
        <v>31988.92</v>
      </c>
      <c r="F183" s="11" cm="1">
        <f t="array" ref="F183">IFERROR(VLOOKUP(A183,'Population (2 Nov 24)'!B:BQ,COLUMN('Population (2 Nov 24)'!BQ:BQ)-1,0),VLOOKUP(B183,'Population (2 Nov 24)'!B:BQ,COLUMN('Population (2 Nov 24)'!BQ:BQ)-1,0))/10^6</f>
        <v>6.3649430000000002</v>
      </c>
      <c r="G183" s="33">
        <f>IFERROR(C183/F183,0)</f>
        <v>5344.2143943787087</v>
      </c>
    </row>
    <row r="184" spans="1:7" x14ac:dyDescent="0.3">
      <c r="A184" t="s">
        <v>187</v>
      </c>
      <c r="C184" s="7">
        <f t="shared" si="2"/>
        <v>1320.334235588974</v>
      </c>
      <c r="D184" s="14">
        <f>IFERROR(VLOOKUP(A184,'Source GDP (2 Nov 24)'!B:BQ,COLUMN('Source GDP (2 Nov 24)'!BQ184)-1,0),VLOOKUP(B184,'Source GDP (2 Nov 24)'!B:BQ,COLUMN('Source GDP (2 Nov 24)'!BQ184)-1,0))/10^6</f>
        <v>1320.334235588974</v>
      </c>
      <c r="E184" s="14">
        <f>IFERROR(VLOOKUP(A184,'Source GDP (2 Nov 24)'!B:BQ,COLUMN('Source GDP (2 Nov 24)'!BQ184)-2,0),VLOOKUP(B184,'Source GDP (2 Nov 24)'!B:BQ,COLUMN('Source GDP (2 Nov 24)'!BQ184)-2,0))/10^6</f>
        <v>1224.5777777777778</v>
      </c>
      <c r="F184" s="11" cm="1">
        <f t="array" ref="F184">IFERROR(VLOOKUP(A184,'Population (2 Nov 24)'!B:BQ,COLUMN('Population (2 Nov 24)'!BQ:BQ)-1,0),VLOOKUP(B184,'Population (2 Nov 24)'!B:BQ,COLUMN('Population (2 Nov 24)'!BQ:BQ)-1,0))/10^6</f>
        <v>0.12618299999999999</v>
      </c>
      <c r="G184" s="33">
        <f>IFERROR(C184/F184,0)</f>
        <v>10463.645939539987</v>
      </c>
    </row>
    <row r="185" spans="1:7" x14ac:dyDescent="0.3">
      <c r="A185" t="s">
        <v>188</v>
      </c>
      <c r="C185" s="7">
        <f t="shared" si="2"/>
        <v>102050.47386363636</v>
      </c>
      <c r="D185" s="14">
        <f>IFERROR(VLOOKUP(A185,'Source GDP (2 Nov 24)'!B:BQ,COLUMN('Source GDP (2 Nov 24)'!BQ185)-1,0),VLOOKUP(B185,'Source GDP (2 Nov 24)'!B:BQ,COLUMN('Source GDP (2 Nov 24)'!BQ185)-1,0))/10^6</f>
        <v>102050.47386363636</v>
      </c>
      <c r="E185" s="14">
        <f>IFERROR(VLOOKUP(A185,'Source GDP (2 Nov 24)'!B:BQ,COLUMN('Source GDP (2 Nov 24)'!BQ185)-2,0),VLOOKUP(B185,'Source GDP (2 Nov 24)'!B:BQ,COLUMN('Source GDP (2 Nov 24)'!BQ185)-2,0))/10^6</f>
        <v>95003.330315875442</v>
      </c>
      <c r="F185" s="11" cm="1">
        <f t="array" ref="F185">IFERROR(VLOOKUP(A185,'Population (2 Nov 24)'!B:BQ,COLUMN('Population (2 Nov 24)'!BQ:BQ)-1,0),VLOOKUP(B185,'Population (2 Nov 24)'!B:BQ,COLUMN('Population (2 Nov 24)'!BQ:BQ)-1,0))/10^6</f>
        <v>17.602430999999999</v>
      </c>
      <c r="G185" s="33">
        <f>IFERROR(C185/F185,0)</f>
        <v>5797.5215959452626</v>
      </c>
    </row>
    <row r="186" spans="1:7" x14ac:dyDescent="0.3">
      <c r="A186" t="s">
        <v>189</v>
      </c>
      <c r="C186" s="7">
        <f t="shared" si="2"/>
        <v>19850.829757747146</v>
      </c>
      <c r="D186" s="14">
        <f>IFERROR(VLOOKUP(A186,'Source GDP (2 Nov 24)'!B:BQ,COLUMN('Source GDP (2 Nov 24)'!BQ186)-1,0),VLOOKUP(B186,'Source GDP (2 Nov 24)'!B:BQ,COLUMN('Source GDP (2 Nov 24)'!BQ186)-1,0))/10^6</f>
        <v>19850.829757747146</v>
      </c>
      <c r="E186" s="14">
        <f>IFERROR(VLOOKUP(A186,'Source GDP (2 Nov 24)'!B:BQ,COLUMN('Source GDP (2 Nov 24)'!BQ186)-2,0),VLOOKUP(B186,'Source GDP (2 Nov 24)'!B:BQ,COLUMN('Source GDP (2 Nov 24)'!BQ186)-2,0))/10^6</f>
        <v>20253.551920551618</v>
      </c>
      <c r="F186" s="11" cm="1">
        <f t="array" ref="F186">IFERROR(VLOOKUP(A186,'Population (2 Nov 24)'!B:BQ,COLUMN('Population (2 Nov 24)'!BQ:BQ)-1,0),VLOOKUP(B186,'Population (2 Nov 24)'!B:BQ,COLUMN('Population (2 Nov 24)'!BQ:BQ)-1,0))/10^6</f>
        <v>11.724762999999999</v>
      </c>
      <c r="G186" s="33">
        <f>IFERROR(C186/F186,0)</f>
        <v>1693.0687432869345</v>
      </c>
    </row>
    <row r="187" spans="1:7" x14ac:dyDescent="0.3">
      <c r="A187" t="s">
        <v>190</v>
      </c>
      <c r="C187" s="7">
        <f t="shared" si="2"/>
        <v>34400.509852043651</v>
      </c>
      <c r="D187" s="14">
        <f>IFERROR(VLOOKUP(A187,'Source GDP (2 Nov 24)'!B:BQ,COLUMN('Source GDP (2 Nov 24)'!BQ187)-1,0),VLOOKUP(B187,'Source GDP (2 Nov 24)'!B:BQ,COLUMN('Source GDP (2 Nov 24)'!BQ187)-1,0))/10^6</f>
        <v>34400.509852043651</v>
      </c>
      <c r="E187" s="14">
        <f>IFERROR(VLOOKUP(A187,'Source GDP (2 Nov 24)'!B:BQ,COLUMN('Source GDP (2 Nov 24)'!BQ187)-2,0),VLOOKUP(B187,'Source GDP (2 Nov 24)'!B:BQ,COLUMN('Source GDP (2 Nov 24)'!BQ187)-2,0))/10^6</f>
        <v>31426.041806798487</v>
      </c>
      <c r="F187" s="11" cm="1">
        <f t="array" ref="F187">IFERROR(VLOOKUP(A187,'Population (2 Nov 24)'!B:BQ,COLUMN('Population (2 Nov 24)'!BQ:BQ)-1,0),VLOOKUP(B187,'Population (2 Nov 24)'!B:BQ,COLUMN('Population (2 Nov 24)'!BQ:BQ)-1,0))/10^6</f>
        <v>10.593798</v>
      </c>
      <c r="G187" s="33">
        <f>IFERROR(C187/F187,0)</f>
        <v>3247.2310546268345</v>
      </c>
    </row>
    <row r="188" spans="1:7" x14ac:dyDescent="0.3">
      <c r="A188" t="s">
        <v>191</v>
      </c>
      <c r="C188" s="7">
        <f t="shared" si="2"/>
        <v>19423.355367237178</v>
      </c>
      <c r="D188" s="14">
        <f>IFERROR(VLOOKUP(A188,'Source GDP (2 Nov 24)'!B:BQ,COLUMN('Source GDP (2 Nov 24)'!BQ188)-1,0),VLOOKUP(B188,'Source GDP (2 Nov 24)'!B:BQ,COLUMN('Source GDP (2 Nov 24)'!BQ188)-1,0))/10^6</f>
        <v>19423.355367237178</v>
      </c>
      <c r="E188" s="14">
        <f>IFERROR(VLOOKUP(A188,'Source GDP (2 Nov 24)'!B:BQ,COLUMN('Source GDP (2 Nov 24)'!BQ188)-2,0),VLOOKUP(B188,'Source GDP (2 Nov 24)'!B:BQ,COLUMN('Source GDP (2 Nov 24)'!BQ188)-2,0))/10^6</f>
        <v>17097.760686777463</v>
      </c>
      <c r="F188" s="11" cm="1">
        <f t="array" ref="F188">IFERROR(VLOOKUP(A188,'Population (2 Nov 24)'!B:BQ,COLUMN('Population (2 Nov 24)'!BQ:BQ)-1,0),VLOOKUP(B188,'Population (2 Nov 24)'!B:BQ,COLUMN('Population (2 Nov 24)'!BQ:BQ)-1,0))/10^6</f>
        <v>2.8255439999999998</v>
      </c>
      <c r="G188" s="33">
        <f>IFERROR(C188/F188,0)</f>
        <v>6874.2002839938714</v>
      </c>
    </row>
    <row r="189" spans="1:7" x14ac:dyDescent="0.3">
      <c r="A189" t="s">
        <v>192</v>
      </c>
      <c r="C189" s="7">
        <f t="shared" si="2"/>
        <v>1788886.8210468132</v>
      </c>
      <c r="D189" s="14">
        <f>IFERROR(VLOOKUP(A189,'Source GDP (2 Nov 24)'!B:BQ,COLUMN('Source GDP (2 Nov 24)'!BQ189)-1,0),VLOOKUP(B189,'Source GDP (2 Nov 24)'!B:BQ,COLUMN('Source GDP (2 Nov 24)'!BQ189)-1,0))/10^6</f>
        <v>1788886.8210468132</v>
      </c>
      <c r="E189" s="14">
        <f>IFERROR(VLOOKUP(A189,'Source GDP (2 Nov 24)'!B:BQ,COLUMN('Source GDP (2 Nov 24)'!BQ189)-2,0),VLOOKUP(B189,'Source GDP (2 Nov 24)'!B:BQ,COLUMN('Source GDP (2 Nov 24)'!BQ189)-2,0))/10^6</f>
        <v>1463323.8890365597</v>
      </c>
      <c r="F189" s="11" cm="1">
        <f t="array" ref="F189">IFERROR(VLOOKUP(A189,'Population (2 Nov 24)'!B:BQ,COLUMN('Population (2 Nov 24)'!BQ:BQ)-1,0),VLOOKUP(B189,'Population (2 Nov 24)'!B:BQ,COLUMN('Population (2 Nov 24)'!BQ:BQ)-1,0))/10^6</f>
        <v>128.455567</v>
      </c>
      <c r="G189" s="33">
        <f>IFERROR(C189/F189,0)</f>
        <v>13926.113619091442</v>
      </c>
    </row>
    <row r="190" spans="1:7" x14ac:dyDescent="0.3">
      <c r="A190" t="s">
        <v>193</v>
      </c>
      <c r="C190" s="7">
        <f t="shared" si="2"/>
        <v>17829.215283799655</v>
      </c>
      <c r="D190" s="14">
        <f>IFERROR(VLOOKUP(A190,'Source GDP (2 Nov 24)'!B:BQ,COLUMN('Source GDP (2 Nov 24)'!BQ190)-1,0),VLOOKUP(B190,'Source GDP (2 Nov 24)'!B:BQ,COLUMN('Source GDP (2 Nov 24)'!BQ190)-1,0))/10^6</f>
        <v>17829.215283799655</v>
      </c>
      <c r="E190" s="14">
        <f>IFERROR(VLOOKUP(A190,'Source GDP (2 Nov 24)'!B:BQ,COLUMN('Source GDP (2 Nov 24)'!BQ190)-2,0),VLOOKUP(B190,'Source GDP (2 Nov 24)'!B:BQ,COLUMN('Source GDP (2 Nov 24)'!BQ190)-2,0))/10^6</f>
        <v>15649.934214927634</v>
      </c>
      <c r="F190" s="11" cm="1">
        <f t="array" ref="F190">IFERROR(VLOOKUP(A190,'Population (2 Nov 24)'!B:BQ,COLUMN('Population (2 Nov 24)'!BQ:BQ)-1,0),VLOOKUP(B190,'Population (2 Nov 24)'!B:BQ,COLUMN('Population (2 Nov 24)'!BQ:BQ)-1,0))/10^6</f>
        <v>7.0463100000000001</v>
      </c>
      <c r="G190" s="33">
        <f>IFERROR(C190/F190,0)</f>
        <v>2530.2910720362365</v>
      </c>
    </row>
    <row r="191" spans="1:7" x14ac:dyDescent="0.3">
      <c r="A191" t="s">
        <v>194</v>
      </c>
      <c r="C191" s="7">
        <f t="shared" si="2"/>
        <v>83382.399999999994</v>
      </c>
      <c r="D191" s="14">
        <f>IFERROR(VLOOKUP(A191,'Source GDP (2 Nov 24)'!B:BQ,COLUMN('Source GDP (2 Nov 24)'!BQ191)-1,0),VLOOKUP(B191,'Source GDP (2 Nov 24)'!B:BQ,COLUMN('Source GDP (2 Nov 24)'!BQ191)-1,0))/10^6</f>
        <v>83382.399999999994</v>
      </c>
      <c r="E191" s="14">
        <f>IFERROR(VLOOKUP(A191,'Source GDP (2 Nov 24)'!B:BQ,COLUMN('Source GDP (2 Nov 24)'!BQ191)-2,0),VLOOKUP(B191,'Source GDP (2 Nov 24)'!B:BQ,COLUMN('Source GDP (2 Nov 24)'!BQ191)-2,0))/10^6</f>
        <v>76522.511780622197</v>
      </c>
      <c r="F191" s="11" cm="1">
        <f t="array" ref="F191">IFERROR(VLOOKUP(A191,'Population (2 Nov 24)'!B:BQ,COLUMN('Population (2 Nov 24)'!BQ:BQ)-1,0),VLOOKUP(B191,'Population (2 Nov 24)'!B:BQ,COLUMN('Population (2 Nov 24)'!BQ:BQ)-1,0))/10^6</f>
        <v>4.4680869999999997</v>
      </c>
      <c r="G191" s="33">
        <f>IFERROR(C191/F191,0)</f>
        <v>18661.767329060513</v>
      </c>
    </row>
    <row r="192" spans="1:7" x14ac:dyDescent="0.3">
      <c r="A192" t="s">
        <v>195</v>
      </c>
      <c r="C192" s="7">
        <f t="shared" si="2"/>
        <v>28139.944790291105</v>
      </c>
      <c r="D192" s="14">
        <f>IFERROR(VLOOKUP(A192,'Source GDP (2 Nov 24)'!B:BQ,COLUMN('Source GDP (2 Nov 24)'!BQ192)-1,0),VLOOKUP(B192,'Source GDP (2 Nov 24)'!B:BQ,COLUMN('Source GDP (2 Nov 24)'!BQ192)-1,0))/10^6</f>
        <v>28139.944790291105</v>
      </c>
      <c r="E192" s="14">
        <f>IFERROR(VLOOKUP(A192,'Source GDP (2 Nov 24)'!B:BQ,COLUMN('Source GDP (2 Nov 24)'!BQ192)-2,0),VLOOKUP(B192,'Source GDP (2 Nov 24)'!B:BQ,COLUMN('Source GDP (2 Nov 24)'!BQ192)-2,0))/10^6</f>
        <v>30053.575132141956</v>
      </c>
      <c r="F192" s="11" cm="1">
        <f t="array" ref="F192">IFERROR(VLOOKUP(A192,'Population (2 Nov 24)'!B:BQ,COLUMN('Population (2 Nov 24)'!BQ:BQ)-1,0),VLOOKUP(B192,'Population (2 Nov 24)'!B:BQ,COLUMN('Population (2 Nov 24)'!BQ:BQ)-1,0))/10^6</f>
        <v>1.534937</v>
      </c>
      <c r="G192" s="33">
        <f>IFERROR(C192/F192,0)</f>
        <v>18332.964017605351</v>
      </c>
    </row>
    <row r="193" spans="1:7" x14ac:dyDescent="0.3">
      <c r="A193" t="s">
        <v>196</v>
      </c>
      <c r="C193" s="7">
        <f t="shared" si="2"/>
        <v>27360935</v>
      </c>
      <c r="D193" s="14">
        <f>IFERROR(VLOOKUP(A193,'Source GDP (2 Nov 24)'!B:BQ,COLUMN('Source GDP (2 Nov 24)'!BQ193)-1,0),VLOOKUP(B193,'Source GDP (2 Nov 24)'!B:BQ,COLUMN('Source GDP (2 Nov 24)'!BQ193)-1,0))/10^6</f>
        <v>27360935</v>
      </c>
      <c r="E193" s="14">
        <f>IFERROR(VLOOKUP(A193,'Source GDP (2 Nov 24)'!B:BQ,COLUMN('Source GDP (2 Nov 24)'!BQ193)-2,0),VLOOKUP(B193,'Source GDP (2 Nov 24)'!B:BQ,COLUMN('Source GDP (2 Nov 24)'!BQ193)-2,0))/10^6</f>
        <v>25744108</v>
      </c>
      <c r="F193" s="11" cm="1">
        <f t="array" ref="F193">IFERROR(VLOOKUP(A193,'Population (2 Nov 24)'!B:BQ,COLUMN('Population (2 Nov 24)'!BQ:BQ)-1,0),VLOOKUP(B193,'Population (2 Nov 24)'!B:BQ,COLUMN('Population (2 Nov 24)'!BQ:BQ)-1,0))/10^6</f>
        <v>334.914895</v>
      </c>
      <c r="G193" s="33">
        <f>IFERROR(C193/F193,0)</f>
        <v>81695.187071330467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98EE-A398-4DBC-8813-1531DE4B41A3}">
  <sheetPr>
    <tabColor rgb="FF7030A0"/>
  </sheetPr>
  <dimension ref="B2:BQ275"/>
  <sheetViews>
    <sheetView zoomScaleNormal="100" workbookViewId="0"/>
  </sheetViews>
  <sheetFormatPr defaultRowHeight="14.4" x14ac:dyDescent="0.3"/>
  <cols>
    <col min="2" max="2" width="43.88671875" bestFit="1" customWidth="1"/>
    <col min="3" max="3" width="25.44140625" bestFit="1" customWidth="1"/>
    <col min="4" max="5" width="15.6640625" bestFit="1" customWidth="1"/>
    <col min="6" max="69" width="12" bestFit="1" customWidth="1"/>
  </cols>
  <sheetData>
    <row r="2" spans="2:69" x14ac:dyDescent="0.3">
      <c r="B2" s="1" t="s">
        <v>245</v>
      </c>
    </row>
    <row r="3" spans="2:69" s="10" customFormat="1" x14ac:dyDescent="0.3">
      <c r="B3" s="16" t="s">
        <v>640</v>
      </c>
    </row>
    <row r="5" spans="2:69" x14ac:dyDescent="0.3"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2:69" x14ac:dyDescent="0.3">
      <c r="B6" s="3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2:69" x14ac:dyDescent="0.3">
      <c r="B7" s="3"/>
      <c r="C7" s="3"/>
    </row>
    <row r="8" spans="2:69" x14ac:dyDescent="0.3">
      <c r="B8" s="1" t="s">
        <v>246</v>
      </c>
      <c r="C8" s="1" t="s">
        <v>247</v>
      </c>
      <c r="D8" s="1" t="s">
        <v>248</v>
      </c>
      <c r="E8" s="1" t="s">
        <v>249</v>
      </c>
      <c r="F8" s="1" t="s">
        <v>250</v>
      </c>
      <c r="G8" s="1" t="s">
        <v>251</v>
      </c>
      <c r="H8" s="1" t="s">
        <v>252</v>
      </c>
      <c r="I8" s="1" t="s">
        <v>253</v>
      </c>
      <c r="J8" s="1" t="s">
        <v>254</v>
      </c>
      <c r="K8" s="1" t="s">
        <v>255</v>
      </c>
      <c r="L8" s="1" t="s">
        <v>256</v>
      </c>
      <c r="M8" s="1" t="s">
        <v>257</v>
      </c>
      <c r="N8" s="1" t="s">
        <v>258</v>
      </c>
      <c r="O8" s="1" t="s">
        <v>259</v>
      </c>
      <c r="P8" s="1" t="s">
        <v>260</v>
      </c>
      <c r="Q8" s="1" t="s">
        <v>261</v>
      </c>
      <c r="R8" s="1" t="s">
        <v>262</v>
      </c>
      <c r="S8" s="1" t="s">
        <v>263</v>
      </c>
      <c r="T8" s="1" t="s">
        <v>264</v>
      </c>
      <c r="U8" s="1" t="s">
        <v>265</v>
      </c>
      <c r="V8" s="1" t="s">
        <v>266</v>
      </c>
      <c r="W8" s="1" t="s">
        <v>267</v>
      </c>
      <c r="X8" s="1" t="s">
        <v>268</v>
      </c>
      <c r="Y8" s="1" t="s">
        <v>269</v>
      </c>
      <c r="Z8" s="1" t="s">
        <v>270</v>
      </c>
      <c r="AA8" s="1" t="s">
        <v>271</v>
      </c>
      <c r="AB8" s="1" t="s">
        <v>272</v>
      </c>
      <c r="AC8" s="1" t="s">
        <v>273</v>
      </c>
      <c r="AD8" s="1" t="s">
        <v>274</v>
      </c>
      <c r="AE8" s="1" t="s">
        <v>275</v>
      </c>
      <c r="AF8" s="1" t="s">
        <v>276</v>
      </c>
      <c r="AG8" s="1" t="s">
        <v>277</v>
      </c>
      <c r="AH8" s="1" t="s">
        <v>278</v>
      </c>
      <c r="AI8" s="1" t="s">
        <v>279</v>
      </c>
      <c r="AJ8" s="1" t="s">
        <v>280</v>
      </c>
      <c r="AK8" s="1" t="s">
        <v>281</v>
      </c>
      <c r="AL8" s="1" t="s">
        <v>282</v>
      </c>
      <c r="AM8" s="1" t="s">
        <v>283</v>
      </c>
      <c r="AN8" s="1" t="s">
        <v>284</v>
      </c>
      <c r="AO8" s="1" t="s">
        <v>285</v>
      </c>
      <c r="AP8" s="1" t="s">
        <v>286</v>
      </c>
      <c r="AQ8" s="1" t="s">
        <v>287</v>
      </c>
      <c r="AR8" s="1" t="s">
        <v>288</v>
      </c>
      <c r="AS8" s="1" t="s">
        <v>289</v>
      </c>
      <c r="AT8" s="1" t="s">
        <v>290</v>
      </c>
      <c r="AU8" s="1" t="s">
        <v>291</v>
      </c>
      <c r="AV8" s="1" t="s">
        <v>292</v>
      </c>
      <c r="AW8" s="1" t="s">
        <v>293</v>
      </c>
      <c r="AX8" s="1" t="s">
        <v>294</v>
      </c>
      <c r="AY8" s="1" t="s">
        <v>295</v>
      </c>
      <c r="AZ8" s="1" t="s">
        <v>296</v>
      </c>
      <c r="BA8" s="1" t="s">
        <v>297</v>
      </c>
      <c r="BB8" s="1" t="s">
        <v>298</v>
      </c>
      <c r="BC8" s="1" t="s">
        <v>299</v>
      </c>
      <c r="BD8" s="1" t="s">
        <v>300</v>
      </c>
      <c r="BE8" s="1" t="s">
        <v>301</v>
      </c>
      <c r="BF8" s="1" t="s">
        <v>302</v>
      </c>
      <c r="BG8" s="1" t="s">
        <v>303</v>
      </c>
      <c r="BH8" s="1" t="s">
        <v>304</v>
      </c>
      <c r="BI8" s="1" t="s">
        <v>305</v>
      </c>
      <c r="BJ8" s="1" t="s">
        <v>306</v>
      </c>
      <c r="BK8" s="1" t="s">
        <v>307</v>
      </c>
      <c r="BL8" s="1" t="s">
        <v>308</v>
      </c>
      <c r="BM8" s="1" t="s">
        <v>309</v>
      </c>
      <c r="BN8" s="1" t="s">
        <v>310</v>
      </c>
      <c r="BO8" s="1" t="s">
        <v>311</v>
      </c>
      <c r="BP8" s="1" t="s">
        <v>312</v>
      </c>
      <c r="BQ8" s="1" t="s">
        <v>313</v>
      </c>
    </row>
    <row r="9" spans="2:69" s="10" customFormat="1" x14ac:dyDescent="0.3">
      <c r="B9" s="16" t="s">
        <v>96</v>
      </c>
      <c r="C9" s="16" t="s">
        <v>634</v>
      </c>
      <c r="D9" s="16" t="s">
        <v>641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>
        <f>751*10^9</f>
        <v>751000000000</v>
      </c>
    </row>
    <row r="10" spans="2:69" x14ac:dyDescent="0.3">
      <c r="B10" s="1" t="s">
        <v>199</v>
      </c>
      <c r="C10" s="1" t="s">
        <v>314</v>
      </c>
      <c r="D10" s="1" t="s">
        <v>315</v>
      </c>
      <c r="E10" s="1" t="s">
        <v>316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405586592.17877096</v>
      </c>
      <c r="AG10" s="1">
        <v>487709497.2067039</v>
      </c>
      <c r="AH10" s="1">
        <v>596648044.69273746</v>
      </c>
      <c r="AI10" s="1">
        <v>695530726.25698328</v>
      </c>
      <c r="AJ10" s="1">
        <v>764804469.27374303</v>
      </c>
      <c r="AK10" s="1">
        <v>872067039.10614526</v>
      </c>
      <c r="AL10" s="1">
        <v>958659217.87709498</v>
      </c>
      <c r="AM10" s="1">
        <v>1083240223.4636872</v>
      </c>
      <c r="AN10" s="1">
        <v>1245810055.8659217</v>
      </c>
      <c r="AO10" s="1">
        <v>1320670391.0614524</v>
      </c>
      <c r="AP10" s="1">
        <v>1379888268.1564245</v>
      </c>
      <c r="AQ10" s="1">
        <v>1531843575.4189944</v>
      </c>
      <c r="AR10" s="1">
        <v>1665363128.4916201</v>
      </c>
      <c r="AS10" s="1">
        <v>1722905027.9329607</v>
      </c>
      <c r="AT10" s="1">
        <v>1873452513.9664805</v>
      </c>
      <c r="AU10" s="1">
        <v>1896456983.2402234</v>
      </c>
      <c r="AV10" s="1">
        <v>1961843575.4189944</v>
      </c>
      <c r="AW10" s="1">
        <v>2044111731.8435755</v>
      </c>
      <c r="AX10" s="1">
        <v>2254830726.2569833</v>
      </c>
      <c r="AY10" s="1">
        <v>2360017318.4357538</v>
      </c>
      <c r="AZ10" s="1">
        <v>2469782681.5642457</v>
      </c>
      <c r="BA10" s="1">
        <v>2677641340.7821231</v>
      </c>
      <c r="BB10" s="1">
        <v>2843024581.0055866</v>
      </c>
      <c r="BC10" s="1">
        <v>2553793296.0893855</v>
      </c>
      <c r="BD10" s="1">
        <v>2453597206.7039104</v>
      </c>
      <c r="BE10" s="1">
        <v>2637859217.8770947</v>
      </c>
      <c r="BF10" s="1">
        <v>2615208379.888268</v>
      </c>
      <c r="BG10" s="1">
        <v>2727849720.6703911</v>
      </c>
      <c r="BH10" s="1">
        <v>2790849720.6703911</v>
      </c>
      <c r="BI10" s="1">
        <v>2962907262.5698323</v>
      </c>
      <c r="BJ10" s="1">
        <v>2983635195.5307264</v>
      </c>
      <c r="BK10" s="1">
        <v>3092429050.2793298</v>
      </c>
      <c r="BL10" s="1">
        <v>3276184357.5418992</v>
      </c>
      <c r="BM10" s="1">
        <v>3395798882.6815643</v>
      </c>
      <c r="BN10" s="1">
        <v>2558906303.8809776</v>
      </c>
      <c r="BO10" s="1">
        <v>3103184101.5135417</v>
      </c>
      <c r="BP10" s="1">
        <v>3544707788.0566425</v>
      </c>
      <c r="BQ10" s="1"/>
    </row>
    <row r="11" spans="2:69" x14ac:dyDescent="0.3">
      <c r="B11" s="1" t="s">
        <v>317</v>
      </c>
      <c r="C11" s="1" t="s">
        <v>318</v>
      </c>
      <c r="D11" s="1" t="s">
        <v>315</v>
      </c>
      <c r="E11" s="1" t="s">
        <v>316</v>
      </c>
      <c r="F11" s="1">
        <v>21216962289.557568</v>
      </c>
      <c r="G11" s="1">
        <v>22307471355.677887</v>
      </c>
      <c r="H11" s="1">
        <v>23702472100.002251</v>
      </c>
      <c r="I11" s="1">
        <v>25779376632.721806</v>
      </c>
      <c r="J11" s="1">
        <v>28049537324.857388</v>
      </c>
      <c r="K11" s="1">
        <v>30374910059.507809</v>
      </c>
      <c r="L11" s="1">
        <v>33049155473.497559</v>
      </c>
      <c r="M11" s="1">
        <v>35933757401.763115</v>
      </c>
      <c r="N11" s="1">
        <v>38749864977.022079</v>
      </c>
      <c r="O11" s="1">
        <v>42964345101.172485</v>
      </c>
      <c r="P11" s="1">
        <v>43702318276.335258</v>
      </c>
      <c r="Q11" s="1">
        <v>47632993912.839836</v>
      </c>
      <c r="R11" s="1">
        <v>51627511756.53952</v>
      </c>
      <c r="S11" s="1">
        <v>66610917871.45372</v>
      </c>
      <c r="T11" s="1">
        <v>81658052383.255707</v>
      </c>
      <c r="U11" s="1">
        <v>86883552689.31955</v>
      </c>
      <c r="V11" s="1">
        <v>88290755580.516312</v>
      </c>
      <c r="W11" s="1">
        <v>98868135189.606888</v>
      </c>
      <c r="X11" s="1">
        <v>110802408134.92651</v>
      </c>
      <c r="Y11" s="1">
        <v>129780974539.91113</v>
      </c>
      <c r="Z11" s="1">
        <v>168165164238.41312</v>
      </c>
      <c r="AA11" s="1">
        <v>177750099368.14828</v>
      </c>
      <c r="AB11" s="1">
        <v>169302766914.39493</v>
      </c>
      <c r="AC11" s="1">
        <v>179897833535.12735</v>
      </c>
      <c r="AD11" s="1">
        <v>166208098815.07916</v>
      </c>
      <c r="AE11" s="1">
        <v>143249519478.30722</v>
      </c>
      <c r="AF11" s="1">
        <v>154792610860.84698</v>
      </c>
      <c r="AG11" s="1">
        <v>185812458342.95532</v>
      </c>
      <c r="AH11" s="1">
        <v>202092611345.54083</v>
      </c>
      <c r="AI11" s="1">
        <v>214473497464.09412</v>
      </c>
      <c r="AJ11" s="1">
        <v>251211844157.14008</v>
      </c>
      <c r="AK11" s="1">
        <v>273542601824.32535</v>
      </c>
      <c r="AL11" s="1">
        <v>239433170776.1275</v>
      </c>
      <c r="AM11" s="1">
        <v>240271389187.38089</v>
      </c>
      <c r="AN11" s="1">
        <v>243564813413.46658</v>
      </c>
      <c r="AO11" s="1">
        <v>273433056168.81357</v>
      </c>
      <c r="AP11" s="1">
        <v>272519342675.99292</v>
      </c>
      <c r="AQ11" s="1">
        <v>288405283765.89685</v>
      </c>
      <c r="AR11" s="1">
        <v>268833638136.3681</v>
      </c>
      <c r="AS11" s="1">
        <v>265429291621.99844</v>
      </c>
      <c r="AT11" s="1">
        <v>287201651448.67761</v>
      </c>
      <c r="AU11" s="1">
        <v>260992227336.28116</v>
      </c>
      <c r="AV11" s="1">
        <v>267815037918.23975</v>
      </c>
      <c r="AW11" s="1">
        <v>355716369427.67108</v>
      </c>
      <c r="AX11" s="1">
        <v>442696185471.32941</v>
      </c>
      <c r="AY11" s="1">
        <v>516661066465.53375</v>
      </c>
      <c r="AZ11" s="1">
        <v>580240749509.22424</v>
      </c>
      <c r="BA11" s="1">
        <v>665598701583.94995</v>
      </c>
      <c r="BB11" s="1">
        <v>713502105052.17114</v>
      </c>
      <c r="BC11" s="1">
        <v>715485327250.40552</v>
      </c>
      <c r="BD11" s="1">
        <v>849409658737.6615</v>
      </c>
      <c r="BE11" s="1">
        <v>945439147816.61279</v>
      </c>
      <c r="BF11" s="1">
        <v>952675592818.55457</v>
      </c>
      <c r="BG11" s="1">
        <v>963347276805.07617</v>
      </c>
      <c r="BH11" s="1">
        <v>979689662429.06995</v>
      </c>
      <c r="BI11" s="1">
        <v>899295676086.83557</v>
      </c>
      <c r="BJ11" s="1">
        <v>829829959319.29199</v>
      </c>
      <c r="BK11" s="1">
        <v>940105480733.67578</v>
      </c>
      <c r="BL11" s="1">
        <v>1012719339457.7202</v>
      </c>
      <c r="BM11" s="1">
        <v>1006527294483.0852</v>
      </c>
      <c r="BN11" s="1">
        <v>929074086484.0929</v>
      </c>
      <c r="BO11" s="1">
        <v>1086772164579.8655</v>
      </c>
      <c r="BP11" s="1">
        <v>1183962133998.8745</v>
      </c>
      <c r="BQ11" s="1">
        <v>1236163044999.9653</v>
      </c>
    </row>
    <row r="12" spans="2:69" x14ac:dyDescent="0.3">
      <c r="B12" s="1" t="s">
        <v>58</v>
      </c>
      <c r="C12" s="1" t="s">
        <v>319</v>
      </c>
      <c r="D12" s="1" t="s">
        <v>315</v>
      </c>
      <c r="E12" s="1" t="s">
        <v>316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3521418059.9234452</v>
      </c>
      <c r="AU12" s="1">
        <v>2813571753.8725324</v>
      </c>
      <c r="AV12" s="1">
        <v>3825701438.9996333</v>
      </c>
      <c r="AW12" s="1">
        <v>4520946818.5458136</v>
      </c>
      <c r="AX12" s="1">
        <v>5224896718.6778202</v>
      </c>
      <c r="AY12" s="1">
        <v>6203256538.7096691</v>
      </c>
      <c r="AZ12" s="1">
        <v>6971758282.2935057</v>
      </c>
      <c r="BA12" s="1">
        <v>9747886187.3939285</v>
      </c>
      <c r="BB12" s="1">
        <v>10109297047.543194</v>
      </c>
      <c r="BC12" s="1">
        <v>12416152732.056717</v>
      </c>
      <c r="BD12" s="1">
        <v>15856668555.833595</v>
      </c>
      <c r="BE12" s="1">
        <v>17805098206.314083</v>
      </c>
      <c r="BF12" s="1">
        <v>19907329777.587166</v>
      </c>
      <c r="BG12" s="1">
        <v>20146416757.598675</v>
      </c>
      <c r="BH12" s="1">
        <v>20497128555.697231</v>
      </c>
      <c r="BI12" s="1">
        <v>19134221644.732494</v>
      </c>
      <c r="BJ12" s="1">
        <v>18116572395.077213</v>
      </c>
      <c r="BK12" s="1">
        <v>18753456497.815865</v>
      </c>
      <c r="BL12" s="1">
        <v>18053222687.412624</v>
      </c>
      <c r="BM12" s="1">
        <v>18799444490.112782</v>
      </c>
      <c r="BN12" s="1">
        <v>19955929052.149597</v>
      </c>
      <c r="BO12" s="1">
        <v>14266499429.874573</v>
      </c>
      <c r="BP12" s="1">
        <v>14502158192.090395</v>
      </c>
      <c r="BQ12" s="1"/>
    </row>
    <row r="13" spans="2:69" x14ac:dyDescent="0.3">
      <c r="B13" s="1" t="s">
        <v>320</v>
      </c>
      <c r="C13" s="1" t="s">
        <v>321</v>
      </c>
      <c r="D13" s="1" t="s">
        <v>315</v>
      </c>
      <c r="E13" s="1" t="s">
        <v>316</v>
      </c>
      <c r="F13" s="1">
        <v>11884128412.35638</v>
      </c>
      <c r="G13" s="1">
        <v>12685662254.548326</v>
      </c>
      <c r="H13" s="1">
        <v>13606829296.953465</v>
      </c>
      <c r="I13" s="1">
        <v>14439975113.762861</v>
      </c>
      <c r="J13" s="1">
        <v>15769107619.64432</v>
      </c>
      <c r="K13" s="1">
        <v>16934480009.675119</v>
      </c>
      <c r="L13" s="1">
        <v>18048039301.765327</v>
      </c>
      <c r="M13" s="1">
        <v>16495768073.440899</v>
      </c>
      <c r="N13" s="1">
        <v>17022696447.026133</v>
      </c>
      <c r="O13" s="1">
        <v>19301308226.682056</v>
      </c>
      <c r="P13" s="1">
        <v>26697107727.570538</v>
      </c>
      <c r="Q13" s="1">
        <v>24507115744.839882</v>
      </c>
      <c r="R13" s="1">
        <v>29493915342.496857</v>
      </c>
      <c r="S13" s="1">
        <v>36902672687.493515</v>
      </c>
      <c r="T13" s="1">
        <v>49688193508.801125</v>
      </c>
      <c r="U13" s="1">
        <v>57280847233.578964</v>
      </c>
      <c r="V13" s="1">
        <v>68386320009.244133</v>
      </c>
      <c r="W13" s="1">
        <v>71790695539.893616</v>
      </c>
      <c r="X13" s="1">
        <v>78779099935.405014</v>
      </c>
      <c r="Y13" s="1">
        <v>96682239143.433395</v>
      </c>
      <c r="Z13" s="1">
        <v>120501079996.36249</v>
      </c>
      <c r="AA13" s="1">
        <v>216911025160.50128</v>
      </c>
      <c r="AB13" s="1">
        <v>195917937082.07242</v>
      </c>
      <c r="AC13" s="1">
        <v>151222762742.84464</v>
      </c>
      <c r="AD13" s="1">
        <v>131218159345.53032</v>
      </c>
      <c r="AE13" s="1">
        <v>137802915765.20761</v>
      </c>
      <c r="AF13" s="1">
        <v>109237001606.11678</v>
      </c>
      <c r="AG13" s="1">
        <v>112294774121.17484</v>
      </c>
      <c r="AH13" s="1">
        <v>111227154884.74722</v>
      </c>
      <c r="AI13" s="1">
        <v>103934371464.60721</v>
      </c>
      <c r="AJ13" s="1">
        <v>123711320144.87407</v>
      </c>
      <c r="AK13" s="1">
        <v>129942000513.29407</v>
      </c>
      <c r="AL13" s="1">
        <v>124599388202.38704</v>
      </c>
      <c r="AM13" s="1">
        <v>129732548073.78473</v>
      </c>
      <c r="AN13" s="1">
        <v>134776896049.75278</v>
      </c>
      <c r="AO13" s="1">
        <v>207176985178.4386</v>
      </c>
      <c r="AP13" s="1">
        <v>262600907503.91547</v>
      </c>
      <c r="AQ13" s="1">
        <v>275742235273.20044</v>
      </c>
      <c r="AR13" s="1">
        <v>296152435737.04504</v>
      </c>
      <c r="AS13" s="1">
        <v>139468348132.66046</v>
      </c>
      <c r="AT13" s="1">
        <v>142140083285.94757</v>
      </c>
      <c r="AU13" s="1">
        <v>149451860838.10855</v>
      </c>
      <c r="AV13" s="1">
        <v>178692437188.28018</v>
      </c>
      <c r="AW13" s="1">
        <v>206982053949.06894</v>
      </c>
      <c r="AX13" s="1">
        <v>256100640349.77148</v>
      </c>
      <c r="AY13" s="1">
        <v>312409315139.61218</v>
      </c>
      <c r="AZ13" s="1">
        <v>397088785487.80707</v>
      </c>
      <c r="BA13" s="1">
        <v>465683513908.34149</v>
      </c>
      <c r="BB13" s="1">
        <v>567937963599.45142</v>
      </c>
      <c r="BC13" s="1">
        <v>508552578501.96185</v>
      </c>
      <c r="BD13" s="1">
        <v>598697706331.00159</v>
      </c>
      <c r="BE13" s="1">
        <v>682233324561.04285</v>
      </c>
      <c r="BF13" s="1">
        <v>737799647336.19482</v>
      </c>
      <c r="BG13" s="1">
        <v>834160608935.99548</v>
      </c>
      <c r="BH13" s="1">
        <v>894585438237.95813</v>
      </c>
      <c r="BI13" s="1">
        <v>769367317617.82104</v>
      </c>
      <c r="BJ13" s="1">
        <v>692181085843.4884</v>
      </c>
      <c r="BK13" s="1">
        <v>685750159763.13293</v>
      </c>
      <c r="BL13" s="1">
        <v>768189587833.62366</v>
      </c>
      <c r="BM13" s="1">
        <v>823933630796.51599</v>
      </c>
      <c r="BN13" s="1">
        <v>787146719022.42126</v>
      </c>
      <c r="BO13" s="1">
        <v>845993047006.80542</v>
      </c>
      <c r="BP13" s="1">
        <v>877140805320.35693</v>
      </c>
      <c r="BQ13" s="1">
        <v>796586157553.09399</v>
      </c>
    </row>
    <row r="14" spans="2:69" x14ac:dyDescent="0.3">
      <c r="B14" s="1" t="s">
        <v>4</v>
      </c>
      <c r="C14" s="1" t="s">
        <v>322</v>
      </c>
      <c r="D14" s="1" t="s">
        <v>315</v>
      </c>
      <c r="E14" s="1" t="s">
        <v>316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5879999999.999999</v>
      </c>
      <c r="AN14" s="1">
        <v>4432026143.7908497</v>
      </c>
      <c r="AO14" s="1">
        <v>5538657322.0213947</v>
      </c>
      <c r="AP14" s="1">
        <v>6535458385.4818516</v>
      </c>
      <c r="AQ14" s="1">
        <v>7675423799.3629322</v>
      </c>
      <c r="AR14" s="1">
        <v>6506387246.8903856</v>
      </c>
      <c r="AS14" s="1">
        <v>6152923310.4454565</v>
      </c>
      <c r="AT14" s="1">
        <v>9129594970.1530113</v>
      </c>
      <c r="AU14" s="1">
        <v>8936079117.7313557</v>
      </c>
      <c r="AV14" s="1">
        <v>15285592370.373981</v>
      </c>
      <c r="AW14" s="1">
        <v>17812704586.43969</v>
      </c>
      <c r="AX14" s="1">
        <v>23552057679.499435</v>
      </c>
      <c r="AY14" s="1">
        <v>36970900883.810905</v>
      </c>
      <c r="AZ14" s="1">
        <v>52381025141.426811</v>
      </c>
      <c r="BA14" s="1">
        <v>65266415494.258392</v>
      </c>
      <c r="BB14" s="1">
        <v>88538665084.863449</v>
      </c>
      <c r="BC14" s="1">
        <v>70307196181.65387</v>
      </c>
      <c r="BD14" s="1">
        <v>83799474069.731461</v>
      </c>
      <c r="BE14" s="1">
        <v>111789747670.5905</v>
      </c>
      <c r="BF14" s="1">
        <v>128052915766.34274</v>
      </c>
      <c r="BG14" s="1">
        <v>132339109040.23174</v>
      </c>
      <c r="BH14" s="1">
        <v>135966802586.7132</v>
      </c>
      <c r="BI14" s="1">
        <v>90496420506.595657</v>
      </c>
      <c r="BJ14" s="1">
        <v>52761617225.925285</v>
      </c>
      <c r="BK14" s="1">
        <v>73690154990.731232</v>
      </c>
      <c r="BL14" s="1">
        <v>79450688259.366364</v>
      </c>
      <c r="BM14" s="1">
        <v>70897962732.02774</v>
      </c>
      <c r="BN14" s="1">
        <v>48501561203.568634</v>
      </c>
      <c r="BO14" s="1">
        <v>66505129987.723549</v>
      </c>
      <c r="BP14" s="1">
        <v>104399746853.40141</v>
      </c>
      <c r="BQ14" s="1">
        <v>84722957642.375656</v>
      </c>
    </row>
    <row r="15" spans="2:69" x14ac:dyDescent="0.3">
      <c r="B15" s="1" t="s">
        <v>107</v>
      </c>
      <c r="C15" s="1" t="s">
        <v>323</v>
      </c>
      <c r="D15" s="1" t="s">
        <v>315</v>
      </c>
      <c r="E15" s="1" t="s">
        <v>316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1857337995.3379953</v>
      </c>
      <c r="AE15" s="1">
        <v>1897050116.5501165</v>
      </c>
      <c r="AF15" s="1">
        <v>2097326250</v>
      </c>
      <c r="AG15" s="1">
        <v>2080796249.9999998</v>
      </c>
      <c r="AH15" s="1">
        <v>2051236250</v>
      </c>
      <c r="AI15" s="1">
        <v>2253090000</v>
      </c>
      <c r="AJ15" s="1">
        <v>2028553750</v>
      </c>
      <c r="AK15" s="1">
        <v>1099559027.7777777</v>
      </c>
      <c r="AL15" s="1">
        <v>652174990.83730388</v>
      </c>
      <c r="AM15" s="1">
        <v>1185315468.4629517</v>
      </c>
      <c r="AN15" s="1">
        <v>1880950864.4131145</v>
      </c>
      <c r="AO15" s="1">
        <v>2392764853.4210739</v>
      </c>
      <c r="AP15" s="1">
        <v>3199640815.4162974</v>
      </c>
      <c r="AQ15" s="1">
        <v>2258513974.0967965</v>
      </c>
      <c r="AR15" s="1">
        <v>2545964540.883832</v>
      </c>
      <c r="AS15" s="1">
        <v>3212121650.9775524</v>
      </c>
      <c r="AT15" s="1">
        <v>3480355258.0412197</v>
      </c>
      <c r="AU15" s="1">
        <v>3922100793.5403037</v>
      </c>
      <c r="AV15" s="1">
        <v>4348068242.1951227</v>
      </c>
      <c r="AW15" s="1">
        <v>5611496257.142313</v>
      </c>
      <c r="AX15" s="1">
        <v>7184685781.5187607</v>
      </c>
      <c r="AY15" s="1">
        <v>8052077248.1463795</v>
      </c>
      <c r="AZ15" s="1">
        <v>8896075004.6351624</v>
      </c>
      <c r="BA15" s="1">
        <v>10677324852.882233</v>
      </c>
      <c r="BB15" s="1">
        <v>12881352893.685511</v>
      </c>
      <c r="BC15" s="1">
        <v>12044205549.65712</v>
      </c>
      <c r="BD15" s="1">
        <v>11926926615.801525</v>
      </c>
      <c r="BE15" s="1">
        <v>12890760315.146019</v>
      </c>
      <c r="BF15" s="1">
        <v>12319834195.331005</v>
      </c>
      <c r="BG15" s="1">
        <v>12776224496.97176</v>
      </c>
      <c r="BH15" s="1">
        <v>13228147516.116798</v>
      </c>
      <c r="BI15" s="1">
        <v>11386853113.0189</v>
      </c>
      <c r="BJ15" s="1">
        <v>11861199830.83956</v>
      </c>
      <c r="BK15" s="1">
        <v>13019726211.736889</v>
      </c>
      <c r="BL15" s="1">
        <v>15156424015.197748</v>
      </c>
      <c r="BM15" s="1">
        <v>15401826127.253857</v>
      </c>
      <c r="BN15" s="1">
        <v>15162734205.246202</v>
      </c>
      <c r="BO15" s="1">
        <v>17930565118.817619</v>
      </c>
      <c r="BP15" s="1">
        <v>18916378860.548828</v>
      </c>
      <c r="BQ15" s="1">
        <v>22977677860.797855</v>
      </c>
    </row>
    <row r="16" spans="2:69" x14ac:dyDescent="0.3">
      <c r="B16" s="1" t="s">
        <v>108</v>
      </c>
      <c r="C16" s="1" t="s">
        <v>324</v>
      </c>
      <c r="D16" s="1" t="s">
        <v>315</v>
      </c>
      <c r="E16" s="1" t="s">
        <v>316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78617711.096532509</v>
      </c>
      <c r="Q16" s="1">
        <v>89406608.145815119</v>
      </c>
      <c r="R16" s="1">
        <v>113414397.36563469</v>
      </c>
      <c r="S16" s="1">
        <v>150841639.29744396</v>
      </c>
      <c r="T16" s="1">
        <v>186557081.99813673</v>
      </c>
      <c r="U16" s="1">
        <v>220112572.20533124</v>
      </c>
      <c r="V16" s="1">
        <v>227283850.83127123</v>
      </c>
      <c r="W16" s="1">
        <v>253997897.22696805</v>
      </c>
      <c r="X16" s="1">
        <v>308020261.16414887</v>
      </c>
      <c r="Y16" s="1">
        <v>411548748.35472912</v>
      </c>
      <c r="Z16" s="1">
        <v>446377776.79800063</v>
      </c>
      <c r="AA16" s="1">
        <v>388983266.19988644</v>
      </c>
      <c r="AB16" s="1">
        <v>375914743.58100581</v>
      </c>
      <c r="AC16" s="1">
        <v>327850042.51587242</v>
      </c>
      <c r="AD16" s="1">
        <v>330073080.63709837</v>
      </c>
      <c r="AE16" s="1">
        <v>346742714.67515206</v>
      </c>
      <c r="AF16" s="1">
        <v>481996012.86907101</v>
      </c>
      <c r="AG16" s="1">
        <v>611299924.54050553</v>
      </c>
      <c r="AH16" s="1">
        <v>721425939.15154982</v>
      </c>
      <c r="AI16" s="1">
        <v>795489582.04491019</v>
      </c>
      <c r="AJ16" s="1">
        <v>1028989692.0678707</v>
      </c>
      <c r="AK16" s="1">
        <v>1106891361.5394838</v>
      </c>
      <c r="AL16" s="1">
        <v>1209992020.2954278</v>
      </c>
      <c r="AM16" s="1">
        <v>1007090269.8695563</v>
      </c>
      <c r="AN16" s="1">
        <v>1017544068.8407956</v>
      </c>
      <c r="AO16" s="1">
        <v>1178745282.8678029</v>
      </c>
      <c r="AP16" s="1">
        <v>1224024139.2129533</v>
      </c>
      <c r="AQ16" s="1">
        <v>1180645571.8643036</v>
      </c>
      <c r="AR16" s="1">
        <v>1211953994.0571387</v>
      </c>
      <c r="AS16" s="1">
        <v>1240295103.079385</v>
      </c>
      <c r="AT16" s="1">
        <v>1432606188.6932421</v>
      </c>
      <c r="AU16" s="1">
        <v>1548265808.0580215</v>
      </c>
      <c r="AV16" s="1">
        <v>1764279824.2975221</v>
      </c>
      <c r="AW16" s="1">
        <v>2366941808.9440432</v>
      </c>
      <c r="AX16" s="1">
        <v>2900245324.4922118</v>
      </c>
      <c r="AY16" s="1">
        <v>3161084091.1167426</v>
      </c>
      <c r="AZ16" s="1">
        <v>3459337986.4494796</v>
      </c>
      <c r="BA16" s="1">
        <v>3957625367.2195907</v>
      </c>
      <c r="BB16" s="1">
        <v>4102319399.0234303</v>
      </c>
      <c r="BC16" s="1">
        <v>3688976340.7548971</v>
      </c>
      <c r="BD16" s="1">
        <v>3449925738.8606858</v>
      </c>
      <c r="BE16" s="1">
        <v>3629133574.2778273</v>
      </c>
      <c r="BF16" s="1">
        <v>3188652765.3618441</v>
      </c>
      <c r="BG16" s="1">
        <v>3193512950.0241861</v>
      </c>
      <c r="BH16" s="1">
        <v>3271685596.6632113</v>
      </c>
      <c r="BI16" s="1">
        <v>2789881258.5036159</v>
      </c>
      <c r="BJ16" s="1">
        <v>2896610479.7307653</v>
      </c>
      <c r="BK16" s="1">
        <v>3000162081.1197567</v>
      </c>
      <c r="BL16" s="1">
        <v>3218419896.9641023</v>
      </c>
      <c r="BM16" s="1">
        <v>3155149347.8063922</v>
      </c>
      <c r="BN16" s="1">
        <v>2891001149.361105</v>
      </c>
      <c r="BO16" s="1">
        <v>3324683011.5903006</v>
      </c>
      <c r="BP16" s="1">
        <v>3380602042.8428345</v>
      </c>
      <c r="BQ16" s="1">
        <v>3727673593.0192156</v>
      </c>
    </row>
    <row r="17" spans="2:69" x14ac:dyDescent="0.3">
      <c r="B17" s="1" t="s">
        <v>325</v>
      </c>
      <c r="C17" s="1" t="s">
        <v>326</v>
      </c>
      <c r="D17" s="1" t="s">
        <v>315</v>
      </c>
      <c r="E17" s="1" t="s">
        <v>316</v>
      </c>
      <c r="F17" s="1"/>
      <c r="G17" s="1"/>
      <c r="H17" s="1"/>
      <c r="I17" s="1"/>
      <c r="J17" s="1"/>
      <c r="K17" s="1">
        <v>26772088212.098404</v>
      </c>
      <c r="L17" s="1">
        <v>28352060773.228107</v>
      </c>
      <c r="M17" s="1">
        <v>30601967880.987427</v>
      </c>
      <c r="N17" s="1">
        <v>34974202379.522331</v>
      </c>
      <c r="O17" s="1">
        <v>38564894020.047577</v>
      </c>
      <c r="P17" s="1">
        <v>43095586226.762123</v>
      </c>
      <c r="Q17" s="1">
        <v>49931740624.547188</v>
      </c>
      <c r="R17" s="1">
        <v>59972469492.224426</v>
      </c>
      <c r="S17" s="1">
        <v>79132917458.62912</v>
      </c>
      <c r="T17" s="1">
        <v>152202083224.96094</v>
      </c>
      <c r="U17" s="1">
        <v>168173601402.78735</v>
      </c>
      <c r="V17" s="1">
        <v>210012101145.60373</v>
      </c>
      <c r="W17" s="1">
        <v>242292495289.48691</v>
      </c>
      <c r="X17" s="1">
        <v>265427508130.78531</v>
      </c>
      <c r="Y17" s="1">
        <v>358140569341.46411</v>
      </c>
      <c r="Z17" s="1">
        <v>486440975212.35626</v>
      </c>
      <c r="AA17" s="1">
        <v>494949357407.86182</v>
      </c>
      <c r="AB17" s="1">
        <v>463116781558.68079</v>
      </c>
      <c r="AC17" s="1">
        <v>437502791694.11267</v>
      </c>
      <c r="AD17" s="1">
        <v>440213958688.43896</v>
      </c>
      <c r="AE17" s="1">
        <v>432899572101.06274</v>
      </c>
      <c r="AF17" s="1">
        <v>405502496535.0954</v>
      </c>
      <c r="AG17" s="1">
        <v>431288831867.96466</v>
      </c>
      <c r="AH17" s="1">
        <v>429413862085.53668</v>
      </c>
      <c r="AI17" s="1">
        <v>457402110666.6925</v>
      </c>
      <c r="AJ17" s="1">
        <v>640090916280.62207</v>
      </c>
      <c r="AK17" s="1">
        <v>466374353043.27118</v>
      </c>
      <c r="AL17" s="1">
        <v>466062663007.97418</v>
      </c>
      <c r="AM17" s="1">
        <v>477189600616.46234</v>
      </c>
      <c r="AN17" s="1">
        <v>498083764817.62128</v>
      </c>
      <c r="AO17" s="1">
        <v>526560849591.84912</v>
      </c>
      <c r="AP17" s="1">
        <v>568785405470.35547</v>
      </c>
      <c r="AQ17" s="1">
        <v>612394626427.84424</v>
      </c>
      <c r="AR17" s="1">
        <v>596742288704.40051</v>
      </c>
      <c r="AS17" s="1">
        <v>663176057519.82385</v>
      </c>
      <c r="AT17" s="1">
        <v>760659530858.82581</v>
      </c>
      <c r="AU17" s="1">
        <v>741974816657.26135</v>
      </c>
      <c r="AV17" s="1">
        <v>743726477660.1875</v>
      </c>
      <c r="AW17" s="1">
        <v>826976496725.0271</v>
      </c>
      <c r="AX17" s="1">
        <v>983700787595.34802</v>
      </c>
      <c r="AY17" s="1">
        <v>1205595865007.2478</v>
      </c>
      <c r="AZ17" s="1">
        <v>1434109187806.894</v>
      </c>
      <c r="BA17" s="1">
        <v>1668426022116.8896</v>
      </c>
      <c r="BB17" s="1">
        <v>2109171849559.7715</v>
      </c>
      <c r="BC17" s="1">
        <v>1822783841737.6716</v>
      </c>
      <c r="BD17" s="1">
        <v>2154252309110.1936</v>
      </c>
      <c r="BE17" s="1">
        <v>2559855182439.7764</v>
      </c>
      <c r="BF17" s="1">
        <v>2793775680472.1484</v>
      </c>
      <c r="BG17" s="1">
        <v>2857872049304.9116</v>
      </c>
      <c r="BH17" s="1">
        <v>2905075942181.625</v>
      </c>
      <c r="BI17" s="1">
        <v>2544136348540.1826</v>
      </c>
      <c r="BJ17" s="1">
        <v>2499965913229.877</v>
      </c>
      <c r="BK17" s="1">
        <v>2571053716382.9434</v>
      </c>
      <c r="BL17" s="1">
        <v>2865543585777.9526</v>
      </c>
      <c r="BM17" s="1">
        <v>2898668715645.5552</v>
      </c>
      <c r="BN17" s="1">
        <v>2576553324185.6138</v>
      </c>
      <c r="BO17" s="1">
        <v>2969116805615.582</v>
      </c>
      <c r="BP17" s="1">
        <v>3613682354462.2393</v>
      </c>
      <c r="BQ17" s="1">
        <v>3491516939569.8794</v>
      </c>
    </row>
    <row r="18" spans="2:69" x14ac:dyDescent="0.3">
      <c r="B18" s="1" t="s">
        <v>102</v>
      </c>
      <c r="C18" s="1" t="s">
        <v>327</v>
      </c>
      <c r="D18" s="1" t="s">
        <v>315</v>
      </c>
      <c r="E18" s="1" t="s">
        <v>316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685986701.34692037</v>
      </c>
      <c r="Q18" s="1">
        <v>939893599.61413991</v>
      </c>
      <c r="R18" s="1">
        <v>1415086929.2130854</v>
      </c>
      <c r="S18" s="1">
        <v>4231243615.8714213</v>
      </c>
      <c r="T18" s="1">
        <v>11651505689.534113</v>
      </c>
      <c r="U18" s="1">
        <v>14720728248.535488</v>
      </c>
      <c r="V18" s="1">
        <v>19213158778.79277</v>
      </c>
      <c r="W18" s="1">
        <v>24871775164.604256</v>
      </c>
      <c r="X18" s="1">
        <v>23775764224.683128</v>
      </c>
      <c r="Y18" s="1">
        <v>31225659620.995075</v>
      </c>
      <c r="Z18" s="1">
        <v>43599160050.332245</v>
      </c>
      <c r="AA18" s="1">
        <v>49333424135.113052</v>
      </c>
      <c r="AB18" s="1">
        <v>46622718605.284668</v>
      </c>
      <c r="AC18" s="1">
        <v>42803323345.137566</v>
      </c>
      <c r="AD18" s="1">
        <v>41807954235.903023</v>
      </c>
      <c r="AE18" s="1">
        <v>40603650231.54454</v>
      </c>
      <c r="AF18" s="1">
        <v>33943612094.797058</v>
      </c>
      <c r="AG18" s="1">
        <v>36384908744.211388</v>
      </c>
      <c r="AH18" s="1">
        <v>36275674203.214386</v>
      </c>
      <c r="AI18" s="1">
        <v>41464995913.919914</v>
      </c>
      <c r="AJ18" s="1">
        <v>50701443748.29747</v>
      </c>
      <c r="AK18" s="1">
        <v>51552165622.446205</v>
      </c>
      <c r="AL18" s="1">
        <v>54239171887.769005</v>
      </c>
      <c r="AM18" s="1">
        <v>55625170253.336967</v>
      </c>
      <c r="AN18" s="1">
        <v>59305093979.84201</v>
      </c>
      <c r="AO18" s="1">
        <v>65743666575.864891</v>
      </c>
      <c r="AP18" s="1">
        <v>73571233996.186325</v>
      </c>
      <c r="AQ18" s="1">
        <v>78839008444.565521</v>
      </c>
      <c r="AR18" s="1">
        <v>75674336283.185837</v>
      </c>
      <c r="AS18" s="1">
        <v>84445473110.959839</v>
      </c>
      <c r="AT18" s="1">
        <v>104337372362.15112</v>
      </c>
      <c r="AU18" s="1">
        <v>103311640571.81757</v>
      </c>
      <c r="AV18" s="1">
        <v>109816201497.61743</v>
      </c>
      <c r="AW18" s="1">
        <v>124346358066.71205</v>
      </c>
      <c r="AX18" s="1">
        <v>147824370319.94556</v>
      </c>
      <c r="AY18" s="1">
        <v>180617467964.60178</v>
      </c>
      <c r="AZ18" s="1">
        <v>222116541865.21445</v>
      </c>
      <c r="BA18" s="1">
        <v>257916133424.09802</v>
      </c>
      <c r="BB18" s="1">
        <v>315474615738.59772</v>
      </c>
      <c r="BC18" s="1">
        <v>253547358747.44727</v>
      </c>
      <c r="BD18" s="1">
        <v>300189052688.90405</v>
      </c>
      <c r="BE18" s="1">
        <v>360832739550.71478</v>
      </c>
      <c r="BF18" s="1">
        <v>384610125391.42273</v>
      </c>
      <c r="BG18" s="1">
        <v>400218529748.12799</v>
      </c>
      <c r="BH18" s="1">
        <v>414105366752.89313</v>
      </c>
      <c r="BI18" s="1">
        <v>370275469571.13684</v>
      </c>
      <c r="BJ18" s="1">
        <v>369255326235.53436</v>
      </c>
      <c r="BK18" s="1">
        <v>390516804029.95233</v>
      </c>
      <c r="BL18" s="1">
        <v>427049432157.9306</v>
      </c>
      <c r="BM18" s="1">
        <v>417989721742.68213</v>
      </c>
      <c r="BN18" s="1">
        <v>349473015330.15656</v>
      </c>
      <c r="BO18" s="1">
        <v>415178792756.97754</v>
      </c>
      <c r="BP18" s="1">
        <v>507063968277.73999</v>
      </c>
      <c r="BQ18" s="1">
        <v>504173451327.43365</v>
      </c>
    </row>
    <row r="19" spans="2:69" x14ac:dyDescent="0.3">
      <c r="B19" s="1" t="s">
        <v>151</v>
      </c>
      <c r="C19" s="1" t="s">
        <v>328</v>
      </c>
      <c r="D19" s="1" t="s">
        <v>315</v>
      </c>
      <c r="E19" s="1" t="s">
        <v>316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109490000000</v>
      </c>
      <c r="AD19" s="1">
        <v>112988571428.57143</v>
      </c>
      <c r="AE19" s="1">
        <v>88416666666.666672</v>
      </c>
      <c r="AF19" s="1">
        <v>106213829787.23405</v>
      </c>
      <c r="AG19" s="1">
        <v>109029439252.33646</v>
      </c>
      <c r="AH19" s="1">
        <v>126928000000</v>
      </c>
      <c r="AI19" s="1">
        <v>76629657863.655701</v>
      </c>
      <c r="AJ19" s="1">
        <v>141352654305.16275</v>
      </c>
      <c r="AK19" s="1">
        <v>189719984268.48453</v>
      </c>
      <c r="AL19" s="1">
        <v>228778917308.16986</v>
      </c>
      <c r="AM19" s="1">
        <v>236741715015.01501</v>
      </c>
      <c r="AN19" s="1">
        <v>257440000000</v>
      </c>
      <c r="AO19" s="1">
        <v>258031750000</v>
      </c>
      <c r="AP19" s="1">
        <v>272149750000</v>
      </c>
      <c r="AQ19" s="1">
        <v>292859000000</v>
      </c>
      <c r="AR19" s="1">
        <v>298948250000</v>
      </c>
      <c r="AS19" s="1">
        <v>283523000000</v>
      </c>
      <c r="AT19" s="1">
        <v>284203750000</v>
      </c>
      <c r="AU19" s="1">
        <v>268696750000</v>
      </c>
      <c r="AV19" s="1">
        <v>97724004251.860199</v>
      </c>
      <c r="AW19" s="1">
        <v>127586973492.17664</v>
      </c>
      <c r="AX19" s="1">
        <v>164657930452.78662</v>
      </c>
      <c r="AY19" s="1">
        <v>198737095012.28165</v>
      </c>
      <c r="AZ19" s="1">
        <v>232557260817.30771</v>
      </c>
      <c r="BA19" s="1">
        <v>287530508430.56799</v>
      </c>
      <c r="BB19" s="1">
        <v>361558037110.41925</v>
      </c>
      <c r="BC19" s="1">
        <v>332976484577.6189</v>
      </c>
      <c r="BD19" s="1">
        <v>423627422092.48969</v>
      </c>
      <c r="BE19" s="1">
        <v>530158122010.44244</v>
      </c>
      <c r="BF19" s="1">
        <v>545982375701.12799</v>
      </c>
      <c r="BG19" s="1">
        <v>552025140252.24634</v>
      </c>
      <c r="BH19" s="1">
        <v>526319673731.63831</v>
      </c>
      <c r="BI19" s="1">
        <v>594749285413.2124</v>
      </c>
      <c r="BJ19" s="1">
        <v>557532320662.95459</v>
      </c>
      <c r="BK19" s="1">
        <v>643628393281.36401</v>
      </c>
      <c r="BL19" s="1">
        <v>524819892360.17578</v>
      </c>
      <c r="BM19" s="1">
        <v>447754683615.22455</v>
      </c>
      <c r="BN19" s="1">
        <v>385740508436.96521</v>
      </c>
      <c r="BO19" s="1">
        <v>487902572164.34839</v>
      </c>
      <c r="BP19" s="1">
        <v>631133384439.94446</v>
      </c>
      <c r="BQ19" s="1">
        <v>640591410663.88342</v>
      </c>
    </row>
    <row r="20" spans="2:69" x14ac:dyDescent="0.3">
      <c r="B20" s="1" t="s">
        <v>59</v>
      </c>
      <c r="C20" s="1" t="s">
        <v>329</v>
      </c>
      <c r="D20" s="1" t="s">
        <v>315</v>
      </c>
      <c r="E20" s="1" t="s">
        <v>316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2256863448.7708597</v>
      </c>
      <c r="AK20" s="1">
        <v>2069870129.8701298</v>
      </c>
      <c r="AL20" s="1">
        <v>1272835453.4263439</v>
      </c>
      <c r="AM20" s="1">
        <v>1201312829.2752385</v>
      </c>
      <c r="AN20" s="1">
        <v>1315158636.6755345</v>
      </c>
      <c r="AO20" s="1">
        <v>1468317435.2014842</v>
      </c>
      <c r="AP20" s="1">
        <v>1596968946.2370784</v>
      </c>
      <c r="AQ20" s="1">
        <v>1639492444.7615163</v>
      </c>
      <c r="AR20" s="1">
        <v>1893726437.2646184</v>
      </c>
      <c r="AS20" s="1">
        <v>1845482173.0273242</v>
      </c>
      <c r="AT20" s="1">
        <v>1911563668.8500648</v>
      </c>
      <c r="AU20" s="1">
        <v>2118467913.3787341</v>
      </c>
      <c r="AV20" s="1">
        <v>2376335048.399756</v>
      </c>
      <c r="AW20" s="1">
        <v>2807061008.6908445</v>
      </c>
      <c r="AX20" s="1">
        <v>3576615240.4161587</v>
      </c>
      <c r="AY20" s="1">
        <v>4900469511.1019125</v>
      </c>
      <c r="AZ20" s="1">
        <v>6384452066.5146027</v>
      </c>
      <c r="BA20" s="1">
        <v>9206301269.7916355</v>
      </c>
      <c r="BB20" s="1">
        <v>11662040713.875309</v>
      </c>
      <c r="BC20" s="1">
        <v>8647937081.256197</v>
      </c>
      <c r="BD20" s="1">
        <v>9260285755.6242371</v>
      </c>
      <c r="BE20" s="1">
        <v>10142111824.583546</v>
      </c>
      <c r="BF20" s="1">
        <v>10619320682.947443</v>
      </c>
      <c r="BG20" s="1">
        <v>11121464437.041531</v>
      </c>
      <c r="BH20" s="1">
        <v>11609513246.795767</v>
      </c>
      <c r="BI20" s="1">
        <v>10553337518.414</v>
      </c>
      <c r="BJ20" s="1">
        <v>10546136235.521862</v>
      </c>
      <c r="BK20" s="1">
        <v>11527458709.015797</v>
      </c>
      <c r="BL20" s="1">
        <v>12457940694.739531</v>
      </c>
      <c r="BM20" s="1">
        <v>13619290539.211607</v>
      </c>
      <c r="BN20" s="1">
        <v>12641698583.215239</v>
      </c>
      <c r="BO20" s="1">
        <v>13878908628.937809</v>
      </c>
      <c r="BP20" s="1">
        <v>19513474648.242935</v>
      </c>
      <c r="BQ20" s="1">
        <v>24212134631.064003</v>
      </c>
    </row>
    <row r="21" spans="2:69" x14ac:dyDescent="0.3">
      <c r="B21" s="1" t="s">
        <v>198</v>
      </c>
      <c r="C21" s="1" t="s">
        <v>330</v>
      </c>
      <c r="D21" s="1" t="s">
        <v>315</v>
      </c>
      <c r="E21" s="1" t="s">
        <v>316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>
        <v>512000000</v>
      </c>
      <c r="AW21" s="1">
        <v>524000000</v>
      </c>
      <c r="AX21" s="1">
        <v>509000000</v>
      </c>
      <c r="AY21" s="1">
        <v>500000000</v>
      </c>
      <c r="AZ21" s="1">
        <v>493000000</v>
      </c>
      <c r="BA21" s="1">
        <v>518000000</v>
      </c>
      <c r="BB21" s="1">
        <v>560000000</v>
      </c>
      <c r="BC21" s="1">
        <v>675000000</v>
      </c>
      <c r="BD21" s="1">
        <v>573000000</v>
      </c>
      <c r="BE21" s="1">
        <v>570000000</v>
      </c>
      <c r="BF21" s="1">
        <v>640000000</v>
      </c>
      <c r="BG21" s="1">
        <v>638000000</v>
      </c>
      <c r="BH21" s="1">
        <v>643000000</v>
      </c>
      <c r="BI21" s="1">
        <v>673000000</v>
      </c>
      <c r="BJ21" s="1">
        <v>671000000</v>
      </c>
      <c r="BK21" s="1">
        <v>612000000</v>
      </c>
      <c r="BL21" s="1">
        <v>639000000</v>
      </c>
      <c r="BM21" s="1">
        <v>647000000</v>
      </c>
      <c r="BN21" s="1">
        <v>721000000</v>
      </c>
      <c r="BO21" s="1">
        <v>750000000</v>
      </c>
      <c r="BP21" s="1">
        <v>871000000</v>
      </c>
      <c r="BQ21" s="1"/>
    </row>
    <row r="22" spans="2:69" x14ac:dyDescent="0.3">
      <c r="B22" s="1" t="s">
        <v>177</v>
      </c>
      <c r="C22" s="1" t="s">
        <v>331</v>
      </c>
      <c r="D22" s="1" t="s">
        <v>315</v>
      </c>
      <c r="E22" s="1" t="s">
        <v>316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77496296.296296299</v>
      </c>
      <c r="X22" s="1">
        <v>88033333.333333328</v>
      </c>
      <c r="Y22" s="1">
        <v>109585185.18518518</v>
      </c>
      <c r="Z22" s="1">
        <v>132440740.74074073</v>
      </c>
      <c r="AA22" s="1">
        <v>149377777.77777776</v>
      </c>
      <c r="AB22" s="1">
        <v>166425925.92592591</v>
      </c>
      <c r="AC22" s="1">
        <v>184848148.14814815</v>
      </c>
      <c r="AD22" s="1">
        <v>212192592.59259257</v>
      </c>
      <c r="AE22" s="1">
        <v>246344444.44444442</v>
      </c>
      <c r="AF22" s="1">
        <v>297537037.03703701</v>
      </c>
      <c r="AG22" s="1">
        <v>346840740.74074072</v>
      </c>
      <c r="AH22" s="1">
        <v>411374074.07407403</v>
      </c>
      <c r="AI22" s="1">
        <v>455148148.14814812</v>
      </c>
      <c r="AJ22" s="1">
        <v>478692592.59259254</v>
      </c>
      <c r="AK22" s="1">
        <v>504307407.4074074</v>
      </c>
      <c r="AL22" s="1">
        <v>525103703.70370364</v>
      </c>
      <c r="AM22" s="1">
        <v>565633333.33333325</v>
      </c>
      <c r="AN22" s="1">
        <v>625051851.85185182</v>
      </c>
      <c r="AO22" s="1">
        <v>616014814.81481481</v>
      </c>
      <c r="AP22" s="1">
        <v>679111111.11111104</v>
      </c>
      <c r="AQ22" s="1">
        <v>734392592.5925926</v>
      </c>
      <c r="AR22" s="1">
        <v>789762962.96296299</v>
      </c>
      <c r="AS22" s="1">
        <v>835514814.81481481</v>
      </c>
      <c r="AT22" s="1">
        <v>900551851.85185182</v>
      </c>
      <c r="AU22" s="1">
        <v>877514814.81481481</v>
      </c>
      <c r="AV22" s="1">
        <v>897988888.88888884</v>
      </c>
      <c r="AW22" s="1">
        <v>947955555.55555546</v>
      </c>
      <c r="AX22" s="1">
        <v>1026181481.4814814</v>
      </c>
      <c r="AY22" s="1">
        <v>1143714814.8148148</v>
      </c>
      <c r="AZ22" s="1">
        <v>1303548148.1481481</v>
      </c>
      <c r="BA22" s="1">
        <v>1487300000</v>
      </c>
      <c r="BB22" s="1">
        <v>1557540740.7407405</v>
      </c>
      <c r="BC22" s="1">
        <v>1386444444.4444444</v>
      </c>
      <c r="BD22" s="1">
        <v>1298255555.5555556</v>
      </c>
      <c r="BE22" s="1">
        <v>1281337037.0370369</v>
      </c>
      <c r="BF22" s="1">
        <v>1327107407.4074073</v>
      </c>
      <c r="BG22" s="1">
        <v>1325425925.9259257</v>
      </c>
      <c r="BH22" s="1">
        <v>1378829629.6296296</v>
      </c>
      <c r="BI22" s="1">
        <v>1437755555.5555553</v>
      </c>
      <c r="BJ22" s="1">
        <v>1489692592.5925925</v>
      </c>
      <c r="BK22" s="1">
        <v>1531151851.8518515</v>
      </c>
      <c r="BL22" s="1">
        <v>1661529629.6296296</v>
      </c>
      <c r="BM22" s="1">
        <v>1725351851.8518517</v>
      </c>
      <c r="BN22" s="1">
        <v>1410796296.2962961</v>
      </c>
      <c r="BO22" s="1">
        <v>1601366666.6666665</v>
      </c>
      <c r="BP22" s="1">
        <v>1867733333.3333333</v>
      </c>
      <c r="BQ22" s="1">
        <v>2033085185.185185</v>
      </c>
    </row>
    <row r="23" spans="2:69" x14ac:dyDescent="0.3">
      <c r="B23" s="1" t="s">
        <v>164</v>
      </c>
      <c r="C23" s="1" t="s">
        <v>332</v>
      </c>
      <c r="D23" s="1" t="s">
        <v>315</v>
      </c>
      <c r="E23" s="1" t="s">
        <v>316</v>
      </c>
      <c r="F23" s="1">
        <v>18606562977.050076</v>
      </c>
      <c r="G23" s="1">
        <v>19682883149.261303</v>
      </c>
      <c r="H23" s="1">
        <v>19922563187.610111</v>
      </c>
      <c r="I23" s="1">
        <v>21539843446.37495</v>
      </c>
      <c r="J23" s="1">
        <v>23801123808.17981</v>
      </c>
      <c r="K23" s="1">
        <v>25976164156.186264</v>
      </c>
      <c r="L23" s="1">
        <v>27307844369.2551</v>
      </c>
      <c r="M23" s="1">
        <v>30442724870.835979</v>
      </c>
      <c r="N23" s="1">
        <v>32714085234.253635</v>
      </c>
      <c r="O23" s="1">
        <v>36683365869.338539</v>
      </c>
      <c r="P23" s="1">
        <v>41333606613.37706</v>
      </c>
      <c r="Q23" s="1">
        <v>45216647234.663559</v>
      </c>
      <c r="R23" s="1">
        <v>52040887850.467293</v>
      </c>
      <c r="S23" s="1">
        <v>63830877642.536835</v>
      </c>
      <c r="T23" s="1">
        <v>88963890935.887985</v>
      </c>
      <c r="U23" s="1">
        <v>97303017888.843384</v>
      </c>
      <c r="V23" s="1">
        <v>105059356494.42485</v>
      </c>
      <c r="W23" s="1">
        <v>110349850883.2301</v>
      </c>
      <c r="X23" s="1">
        <v>118491633469.73026</v>
      </c>
      <c r="Y23" s="1">
        <v>134898330114.73361</v>
      </c>
      <c r="Z23" s="1">
        <v>149985515320.33426</v>
      </c>
      <c r="AA23" s="1">
        <v>176893068617.20654</v>
      </c>
      <c r="AB23" s="1">
        <v>194038397881.49619</v>
      </c>
      <c r="AC23" s="1">
        <v>177265418961.89316</v>
      </c>
      <c r="AD23" s="1">
        <v>193518998163.39618</v>
      </c>
      <c r="AE23" s="1">
        <v>180637129503.84717</v>
      </c>
      <c r="AF23" s="1">
        <v>182475517627.30835</v>
      </c>
      <c r="AG23" s="1">
        <v>189487162519.85178</v>
      </c>
      <c r="AH23" s="1">
        <v>236154038684.29169</v>
      </c>
      <c r="AI23" s="1">
        <v>299871835376.04187</v>
      </c>
      <c r="AJ23" s="1">
        <v>311420509067.62769</v>
      </c>
      <c r="AK23" s="1">
        <v>325966686052.58057</v>
      </c>
      <c r="AL23" s="1">
        <v>325518458076.53326</v>
      </c>
      <c r="AM23" s="1">
        <v>312128302417.08826</v>
      </c>
      <c r="AN23" s="1">
        <v>322802490487.72052</v>
      </c>
      <c r="AO23" s="1">
        <v>368166023166.02319</v>
      </c>
      <c r="AP23" s="1">
        <v>401341880620.72791</v>
      </c>
      <c r="AQ23" s="1">
        <v>435642611296.58582</v>
      </c>
      <c r="AR23" s="1">
        <v>399674421759.47906</v>
      </c>
      <c r="AS23" s="1">
        <v>389652212056.64868</v>
      </c>
      <c r="AT23" s="1">
        <v>416167815092.9082</v>
      </c>
      <c r="AU23" s="1">
        <v>379629301675.10822</v>
      </c>
      <c r="AV23" s="1">
        <v>395788696012.0592</v>
      </c>
      <c r="AW23" s="1">
        <v>467739079790.33197</v>
      </c>
      <c r="AX23" s="1">
        <v>614659980082.51538</v>
      </c>
      <c r="AY23" s="1">
        <v>695692898676.55969</v>
      </c>
      <c r="AZ23" s="1">
        <v>748417562769.63574</v>
      </c>
      <c r="BA23" s="1">
        <v>855007458585.22412</v>
      </c>
      <c r="BB23" s="1">
        <v>1056112427190.3767</v>
      </c>
      <c r="BC23" s="1">
        <v>928762122698.04956</v>
      </c>
      <c r="BD23" s="1">
        <v>1148890200292.4233</v>
      </c>
      <c r="BE23" s="1">
        <v>1398701323029.6284</v>
      </c>
      <c r="BF23" s="1">
        <v>1547649835732.8911</v>
      </c>
      <c r="BG23" s="1">
        <v>1577301840200.0142</v>
      </c>
      <c r="BH23" s="1">
        <v>1468597690006.2151</v>
      </c>
      <c r="BI23" s="1">
        <v>1351768945139.1135</v>
      </c>
      <c r="BJ23" s="1">
        <v>1207580901578.7236</v>
      </c>
      <c r="BK23" s="1">
        <v>1326882104817.0027</v>
      </c>
      <c r="BL23" s="1">
        <v>1429733668185.9053</v>
      </c>
      <c r="BM23" s="1">
        <v>1394671325960.5681</v>
      </c>
      <c r="BN23" s="1">
        <v>1330381544909.3044</v>
      </c>
      <c r="BO23" s="1">
        <v>1559033756285.1294</v>
      </c>
      <c r="BP23" s="1">
        <v>1692956646855.7017</v>
      </c>
      <c r="BQ23" s="1">
        <v>1723827215334.7063</v>
      </c>
    </row>
    <row r="24" spans="2:69" x14ac:dyDescent="0.3">
      <c r="B24" s="1" t="s">
        <v>109</v>
      </c>
      <c r="C24" s="1" t="s">
        <v>333</v>
      </c>
      <c r="D24" s="1" t="s">
        <v>315</v>
      </c>
      <c r="E24" s="1" t="s">
        <v>316</v>
      </c>
      <c r="F24" s="1">
        <v>6650133914.5479507</v>
      </c>
      <c r="G24" s="1">
        <v>7375454614.280467</v>
      </c>
      <c r="H24" s="1">
        <v>7823686765.3507872</v>
      </c>
      <c r="I24" s="1">
        <v>8447136819.8396635</v>
      </c>
      <c r="J24" s="1">
        <v>9249879078.7575855</v>
      </c>
      <c r="K24" s="1">
        <v>10081145818.076052</v>
      </c>
      <c r="L24" s="1">
        <v>10982543233.368248</v>
      </c>
      <c r="M24" s="1">
        <v>11680319624.672781</v>
      </c>
      <c r="N24" s="1">
        <v>12549016578.695044</v>
      </c>
      <c r="O24" s="1">
        <v>13701141219.245857</v>
      </c>
      <c r="P24" s="1">
        <v>15373005557.025669</v>
      </c>
      <c r="Q24" s="1">
        <v>17858486066.747437</v>
      </c>
      <c r="R24" s="1">
        <v>22059612476.933151</v>
      </c>
      <c r="S24" s="1">
        <v>29515467706.795979</v>
      </c>
      <c r="T24" s="1">
        <v>35189299911.660774</v>
      </c>
      <c r="U24" s="1">
        <v>40059206763.056015</v>
      </c>
      <c r="V24" s="1">
        <v>42959976221.523354</v>
      </c>
      <c r="W24" s="1">
        <v>51545758887.686287</v>
      </c>
      <c r="X24" s="1">
        <v>62052259073.249321</v>
      </c>
      <c r="Y24" s="1">
        <v>73937296963.458572</v>
      </c>
      <c r="Z24" s="1">
        <v>82058912997.234634</v>
      </c>
      <c r="AA24" s="1">
        <v>71034228443.062042</v>
      </c>
      <c r="AB24" s="1">
        <v>71275287569.573288</v>
      </c>
      <c r="AC24" s="1">
        <v>72121016546.652374</v>
      </c>
      <c r="AD24" s="1">
        <v>67985344886.871605</v>
      </c>
      <c r="AE24" s="1">
        <v>69386774408.08725</v>
      </c>
      <c r="AF24" s="1">
        <v>99036164939.161789</v>
      </c>
      <c r="AG24" s="1">
        <v>124168442533.73967</v>
      </c>
      <c r="AH24" s="1">
        <v>133339397080.12927</v>
      </c>
      <c r="AI24" s="1">
        <v>133105805512.22049</v>
      </c>
      <c r="AJ24" s="1">
        <v>166463386179.35373</v>
      </c>
      <c r="AK24" s="1">
        <v>173794177961.10782</v>
      </c>
      <c r="AL24" s="1">
        <v>195078126721.76309</v>
      </c>
      <c r="AM24" s="1">
        <v>190379720809.18018</v>
      </c>
      <c r="AN24" s="1">
        <v>203535242741.83835</v>
      </c>
      <c r="AO24" s="1">
        <v>241038283062.64502</v>
      </c>
      <c r="AP24" s="1">
        <v>237250948791.26593</v>
      </c>
      <c r="AQ24" s="1">
        <v>212790348404.55518</v>
      </c>
      <c r="AR24" s="1">
        <v>218259904401.95642</v>
      </c>
      <c r="AS24" s="1">
        <v>217259147049.95413</v>
      </c>
      <c r="AT24" s="1">
        <v>197289625479.90631</v>
      </c>
      <c r="AU24" s="1">
        <v>197508773215.32309</v>
      </c>
      <c r="AV24" s="1">
        <v>214394866675.23959</v>
      </c>
      <c r="AW24" s="1">
        <v>262273631180.05435</v>
      </c>
      <c r="AX24" s="1">
        <v>301457562038.54132</v>
      </c>
      <c r="AY24" s="1">
        <v>316092273276.01544</v>
      </c>
      <c r="AZ24" s="1">
        <v>336280064332.41132</v>
      </c>
      <c r="BA24" s="1">
        <v>389185571506.05225</v>
      </c>
      <c r="BB24" s="1">
        <v>432051935642.94519</v>
      </c>
      <c r="BC24" s="1">
        <v>401758735822.21069</v>
      </c>
      <c r="BD24" s="1">
        <v>392275107258.66742</v>
      </c>
      <c r="BE24" s="1">
        <v>431685217367.51056</v>
      </c>
      <c r="BF24" s="1">
        <v>409401816050.53131</v>
      </c>
      <c r="BG24" s="1">
        <v>430190979705.96198</v>
      </c>
      <c r="BH24" s="1">
        <v>442584815286.03375</v>
      </c>
      <c r="BI24" s="1">
        <v>381971148530.54279</v>
      </c>
      <c r="BJ24" s="1">
        <v>395837353031.49902</v>
      </c>
      <c r="BK24" s="1">
        <v>417261151844.97717</v>
      </c>
      <c r="BL24" s="1">
        <v>454991174096.10162</v>
      </c>
      <c r="BM24" s="1">
        <v>444596155845.25421</v>
      </c>
      <c r="BN24" s="1">
        <v>435049316955.73663</v>
      </c>
      <c r="BO24" s="1">
        <v>479295362747.04657</v>
      </c>
      <c r="BP24" s="1">
        <v>470941926750.74115</v>
      </c>
      <c r="BQ24" s="1">
        <v>516034144115.95032</v>
      </c>
    </row>
    <row r="25" spans="2:69" x14ac:dyDescent="0.3">
      <c r="B25" s="1" t="s">
        <v>60</v>
      </c>
      <c r="C25" s="1" t="s">
        <v>334</v>
      </c>
      <c r="D25" s="1" t="s">
        <v>315</v>
      </c>
      <c r="E25" s="1" t="s">
        <v>316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8884848484.848484</v>
      </c>
      <c r="AK25" s="1">
        <v>5344000000</v>
      </c>
      <c r="AL25" s="1">
        <v>444658671.58671582</v>
      </c>
      <c r="AM25" s="1">
        <v>1570392598.1495376</v>
      </c>
      <c r="AN25" s="1">
        <v>1193141110.3504274</v>
      </c>
      <c r="AO25" s="1">
        <v>2417331192.9526043</v>
      </c>
      <c r="AP25" s="1">
        <v>3176507376.3183618</v>
      </c>
      <c r="AQ25" s="1">
        <v>3962362387.4792209</v>
      </c>
      <c r="AR25" s="1">
        <v>4446368570.6901007</v>
      </c>
      <c r="AS25" s="1">
        <v>4581248566.5015841</v>
      </c>
      <c r="AT25" s="1">
        <v>5272615722.9689178</v>
      </c>
      <c r="AU25" s="1">
        <v>5707616203.720108</v>
      </c>
      <c r="AV25" s="1">
        <v>6236087738.2828407</v>
      </c>
      <c r="AW25" s="1">
        <v>7276413079.1145105</v>
      </c>
      <c r="AX25" s="1">
        <v>8680405740.9412479</v>
      </c>
      <c r="AY25" s="1">
        <v>13245421880.834042</v>
      </c>
      <c r="AZ25" s="1">
        <v>20981929497.618767</v>
      </c>
      <c r="BA25" s="1">
        <v>33049419431.224392</v>
      </c>
      <c r="BB25" s="1">
        <v>48851293785.448257</v>
      </c>
      <c r="BC25" s="1">
        <v>44292427184.949173</v>
      </c>
      <c r="BD25" s="1">
        <v>52909294791.926239</v>
      </c>
      <c r="BE25" s="1">
        <v>65952796427.947311</v>
      </c>
      <c r="BF25" s="1">
        <v>69679944504.197189</v>
      </c>
      <c r="BG25" s="1">
        <v>74160560123.690155</v>
      </c>
      <c r="BH25" s="1">
        <v>75239785452.102188</v>
      </c>
      <c r="BI25" s="1">
        <v>53076235354.746017</v>
      </c>
      <c r="BJ25" s="1">
        <v>37866996882.915695</v>
      </c>
      <c r="BK25" s="1">
        <v>40866627351.981667</v>
      </c>
      <c r="BL25" s="1">
        <v>47112470051.770073</v>
      </c>
      <c r="BM25" s="1">
        <v>48174235294.117645</v>
      </c>
      <c r="BN25" s="1">
        <v>42693000000</v>
      </c>
      <c r="BO25" s="1">
        <v>54825411764.705887</v>
      </c>
      <c r="BP25" s="1">
        <v>78807470588.235306</v>
      </c>
      <c r="BQ25" s="1">
        <v>72356176470.588242</v>
      </c>
    </row>
    <row r="26" spans="2:69" x14ac:dyDescent="0.3">
      <c r="B26" s="1" t="s">
        <v>8</v>
      </c>
      <c r="C26" s="1" t="s">
        <v>335</v>
      </c>
      <c r="D26" s="1" t="s">
        <v>315</v>
      </c>
      <c r="E26" s="1" t="s">
        <v>316</v>
      </c>
      <c r="F26" s="1">
        <v>195999990</v>
      </c>
      <c r="G26" s="1">
        <v>202999992</v>
      </c>
      <c r="H26" s="1">
        <v>213500006</v>
      </c>
      <c r="I26" s="1">
        <v>232749998</v>
      </c>
      <c r="J26" s="1">
        <v>260750008</v>
      </c>
      <c r="K26" s="1">
        <v>158994962.96296296</v>
      </c>
      <c r="L26" s="1">
        <v>165444571.42857143</v>
      </c>
      <c r="M26" s="1">
        <v>178297142.85714287</v>
      </c>
      <c r="N26" s="1">
        <v>183200000</v>
      </c>
      <c r="O26" s="1">
        <v>190205714.2857143</v>
      </c>
      <c r="P26" s="1">
        <v>242732571.42857143</v>
      </c>
      <c r="Q26" s="1">
        <v>252842285.7142857</v>
      </c>
      <c r="R26" s="1">
        <v>246804571.42857143</v>
      </c>
      <c r="S26" s="1">
        <v>304339839.55214554</v>
      </c>
      <c r="T26" s="1">
        <v>345263492.06349206</v>
      </c>
      <c r="U26" s="1">
        <v>420986666.66666663</v>
      </c>
      <c r="V26" s="1">
        <v>448412753.62318838</v>
      </c>
      <c r="W26" s="1">
        <v>547535555.55555558</v>
      </c>
      <c r="X26" s="1">
        <v>610225555.55555558</v>
      </c>
      <c r="Y26" s="1">
        <v>782496666.66666663</v>
      </c>
      <c r="Z26" s="1">
        <v>919726666.66666663</v>
      </c>
      <c r="AA26" s="1">
        <v>969046666.66666663</v>
      </c>
      <c r="AB26" s="1">
        <v>1013222222.2222222</v>
      </c>
      <c r="AC26" s="1">
        <v>1082926304.464766</v>
      </c>
      <c r="AD26" s="1">
        <v>987143931.16698694</v>
      </c>
      <c r="AE26" s="1">
        <v>1149979285.7734692</v>
      </c>
      <c r="AF26" s="1">
        <v>1201725497.065779</v>
      </c>
      <c r="AG26" s="1">
        <v>1131466494.0110068</v>
      </c>
      <c r="AH26" s="1">
        <v>1082403219.4878733</v>
      </c>
      <c r="AI26" s="1">
        <v>1113924130.4114907</v>
      </c>
      <c r="AJ26" s="1">
        <v>1132101252.5181746</v>
      </c>
      <c r="AK26" s="1">
        <v>1167398478.3459036</v>
      </c>
      <c r="AL26" s="1">
        <v>1083037670.60484</v>
      </c>
      <c r="AM26" s="1">
        <v>938632612.02635908</v>
      </c>
      <c r="AN26" s="1">
        <v>925030590.15368295</v>
      </c>
      <c r="AO26" s="1">
        <v>1000428393.885281</v>
      </c>
      <c r="AP26" s="1">
        <v>869033856.31709325</v>
      </c>
      <c r="AQ26" s="1">
        <v>972896267.91542494</v>
      </c>
      <c r="AR26" s="1">
        <v>893770740.20741558</v>
      </c>
      <c r="AS26" s="1">
        <v>808077223.36574638</v>
      </c>
      <c r="AT26" s="1">
        <v>870486065.88313663</v>
      </c>
      <c r="AU26" s="1">
        <v>876794723.06858552</v>
      </c>
      <c r="AV26" s="1">
        <v>825394519.42372775</v>
      </c>
      <c r="AW26" s="1">
        <v>784654423.62047637</v>
      </c>
      <c r="AX26" s="1">
        <v>915257323.39609957</v>
      </c>
      <c r="AY26" s="1">
        <v>1117113079.736455</v>
      </c>
      <c r="AZ26" s="1">
        <v>1273375078.4484448</v>
      </c>
      <c r="BA26" s="1">
        <v>1356199387.4230778</v>
      </c>
      <c r="BB26" s="1">
        <v>1611835857.0458813</v>
      </c>
      <c r="BC26" s="1">
        <v>1781455139.8593144</v>
      </c>
      <c r="BD26" s="1">
        <v>2032135192.0124843</v>
      </c>
      <c r="BE26" s="1">
        <v>2235820809.3200555</v>
      </c>
      <c r="BF26" s="1">
        <v>2333341334.4575348</v>
      </c>
      <c r="BG26" s="1">
        <v>2451606632.2924562</v>
      </c>
      <c r="BH26" s="1">
        <v>2705783329.8048339</v>
      </c>
      <c r="BI26" s="1">
        <v>3104003546.2649732</v>
      </c>
      <c r="BJ26" s="1">
        <v>2644487776.5007672</v>
      </c>
      <c r="BK26" s="1">
        <v>2723586962.8403373</v>
      </c>
      <c r="BL26" s="1">
        <v>2667182199.51333</v>
      </c>
      <c r="BM26" s="1">
        <v>2576518879.8235312</v>
      </c>
      <c r="BN26" s="1">
        <v>2649680261.4429851</v>
      </c>
      <c r="BO26" s="1">
        <v>2775798697.4602237</v>
      </c>
      <c r="BP26" s="1">
        <v>3338722827.6569052</v>
      </c>
      <c r="BQ26" s="1">
        <v>2642161668.9275384</v>
      </c>
    </row>
    <row r="27" spans="2:69" x14ac:dyDescent="0.3">
      <c r="B27" s="1" t="s">
        <v>111</v>
      </c>
      <c r="C27" s="1" t="s">
        <v>336</v>
      </c>
      <c r="D27" s="1" t="s">
        <v>315</v>
      </c>
      <c r="E27" s="1" t="s">
        <v>316</v>
      </c>
      <c r="F27" s="1">
        <v>11810619368.387356</v>
      </c>
      <c r="G27" s="1">
        <v>12561701694.331919</v>
      </c>
      <c r="H27" s="1">
        <v>13436827166.518669</v>
      </c>
      <c r="I27" s="1">
        <v>14445805381.387213</v>
      </c>
      <c r="J27" s="1">
        <v>16168044450.252251</v>
      </c>
      <c r="K27" s="1">
        <v>17597783297.458344</v>
      </c>
      <c r="L27" s="1">
        <v>18894891312.297703</v>
      </c>
      <c r="M27" s="1">
        <v>20252508995.474495</v>
      </c>
      <c r="N27" s="1">
        <v>21654856965.428123</v>
      </c>
      <c r="O27" s="1">
        <v>24019653474.995869</v>
      </c>
      <c r="P27" s="1">
        <v>26706196046.79306</v>
      </c>
      <c r="Q27" s="1">
        <v>29821661869.912014</v>
      </c>
      <c r="R27" s="1">
        <v>37209418018.513428</v>
      </c>
      <c r="S27" s="1">
        <v>47743801490.374664</v>
      </c>
      <c r="T27" s="1">
        <v>56033077879.03894</v>
      </c>
      <c r="U27" s="1">
        <v>65678189097.290779</v>
      </c>
      <c r="V27" s="1">
        <v>71113882967.607117</v>
      </c>
      <c r="W27" s="1">
        <v>82839905458.638153</v>
      </c>
      <c r="X27" s="1">
        <v>101246526194.44089</v>
      </c>
      <c r="Y27" s="1">
        <v>116315456796.918</v>
      </c>
      <c r="Z27" s="1">
        <v>126829314388.19148</v>
      </c>
      <c r="AA27" s="1">
        <v>104730018470.23033</v>
      </c>
      <c r="AB27" s="1">
        <v>92095926187.533112</v>
      </c>
      <c r="AC27" s="1">
        <v>87184239053.25444</v>
      </c>
      <c r="AD27" s="1">
        <v>83349530159.173416</v>
      </c>
      <c r="AE27" s="1">
        <v>86268264148.379639</v>
      </c>
      <c r="AF27" s="1">
        <v>120018787249.41304</v>
      </c>
      <c r="AG27" s="1">
        <v>149394404105.8887</v>
      </c>
      <c r="AH27" s="1">
        <v>162299103675.26056</v>
      </c>
      <c r="AI27" s="1">
        <v>164221056511.05652</v>
      </c>
      <c r="AJ27" s="1">
        <v>205331747947.85129</v>
      </c>
      <c r="AK27" s="1">
        <v>210510999409.33255</v>
      </c>
      <c r="AL27" s="1">
        <v>234781652446.67502</v>
      </c>
      <c r="AM27" s="1">
        <v>224721795708.95523</v>
      </c>
      <c r="AN27" s="1">
        <v>244884129491.19846</v>
      </c>
      <c r="AO27" s="1">
        <v>288025588396.27808</v>
      </c>
      <c r="AP27" s="1">
        <v>279201433224.75574</v>
      </c>
      <c r="AQ27" s="1">
        <v>252708051420.83896</v>
      </c>
      <c r="AR27" s="1">
        <v>258528339631.02911</v>
      </c>
      <c r="AS27" s="1">
        <v>258245733221.46774</v>
      </c>
      <c r="AT27" s="1">
        <v>236792460312.4711</v>
      </c>
      <c r="AU27" s="1">
        <v>236746141604.37039</v>
      </c>
      <c r="AV27" s="1">
        <v>258383599375.17697</v>
      </c>
      <c r="AW27" s="1">
        <v>318082528506.58759</v>
      </c>
      <c r="AX27" s="1">
        <v>369214712443.20557</v>
      </c>
      <c r="AY27" s="1">
        <v>385714762230.03876</v>
      </c>
      <c r="AZ27" s="1">
        <v>408259840868.82294</v>
      </c>
      <c r="BA27" s="1">
        <v>470922156309.45251</v>
      </c>
      <c r="BB27" s="1">
        <v>517328087920.078</v>
      </c>
      <c r="BC27" s="1">
        <v>483254171097.81219</v>
      </c>
      <c r="BD27" s="1">
        <v>481420882905.00092</v>
      </c>
      <c r="BE27" s="1">
        <v>523330354138.1333</v>
      </c>
      <c r="BF27" s="1">
        <v>496152879924.72668</v>
      </c>
      <c r="BG27" s="1">
        <v>521791015247.0603</v>
      </c>
      <c r="BH27" s="1">
        <v>535390200131.0177</v>
      </c>
      <c r="BI27" s="1">
        <v>462335574841.48413</v>
      </c>
      <c r="BJ27" s="1">
        <v>476062757356.92725</v>
      </c>
      <c r="BK27" s="1">
        <v>502764720556.35382</v>
      </c>
      <c r="BL27" s="1">
        <v>543299066998.90155</v>
      </c>
      <c r="BM27" s="1">
        <v>535865804349.80304</v>
      </c>
      <c r="BN27" s="1">
        <v>526021513474.24268</v>
      </c>
      <c r="BO27" s="1">
        <v>600904461226.34692</v>
      </c>
      <c r="BP27" s="1">
        <v>583613982019.26294</v>
      </c>
      <c r="BQ27" s="1">
        <v>632216577075.10925</v>
      </c>
    </row>
    <row r="28" spans="2:69" x14ac:dyDescent="0.3">
      <c r="B28" s="1" t="s">
        <v>5</v>
      </c>
      <c r="C28" s="1" t="s">
        <v>337</v>
      </c>
      <c r="D28" s="1" t="s">
        <v>315</v>
      </c>
      <c r="E28" s="1" t="s">
        <v>316</v>
      </c>
      <c r="F28" s="1">
        <v>226195578.43449736</v>
      </c>
      <c r="G28" s="1">
        <v>235668220.50820154</v>
      </c>
      <c r="H28" s="1">
        <v>236434954.038578</v>
      </c>
      <c r="I28" s="1">
        <v>253927697.25804955</v>
      </c>
      <c r="J28" s="1">
        <v>269819005.87813967</v>
      </c>
      <c r="K28" s="1">
        <v>289908680.42639548</v>
      </c>
      <c r="L28" s="1">
        <v>302925235.15199667</v>
      </c>
      <c r="M28" s="1">
        <v>306221953.10491055</v>
      </c>
      <c r="N28" s="1">
        <v>326323105.2647596</v>
      </c>
      <c r="O28" s="1">
        <v>330748244.53957391</v>
      </c>
      <c r="P28" s="1">
        <v>333627713.49443835</v>
      </c>
      <c r="Q28" s="1">
        <v>335073027.54117006</v>
      </c>
      <c r="R28" s="1">
        <v>410331856.99121785</v>
      </c>
      <c r="S28" s="1">
        <v>504376074.1857087</v>
      </c>
      <c r="T28" s="1">
        <v>554654860.70257688</v>
      </c>
      <c r="U28" s="1">
        <v>676870140.34152865</v>
      </c>
      <c r="V28" s="1">
        <v>698408261.9222374</v>
      </c>
      <c r="W28" s="1">
        <v>750049778.84069026</v>
      </c>
      <c r="X28" s="1">
        <v>928843469.43172669</v>
      </c>
      <c r="Y28" s="1">
        <v>1186231019.8204372</v>
      </c>
      <c r="Z28" s="1">
        <v>1405251846.5404758</v>
      </c>
      <c r="AA28" s="1">
        <v>1291120188.4310391</v>
      </c>
      <c r="AB28" s="1">
        <v>1267778670.3590209</v>
      </c>
      <c r="AC28" s="1">
        <v>1095348199.4391124</v>
      </c>
      <c r="AD28" s="1">
        <v>1051134008.7897869</v>
      </c>
      <c r="AE28" s="1">
        <v>1045712789.1488353</v>
      </c>
      <c r="AF28" s="1">
        <v>1336102025.2776284</v>
      </c>
      <c r="AG28" s="1">
        <v>1562412227.9005773</v>
      </c>
      <c r="AH28" s="1">
        <v>1620246083.7947803</v>
      </c>
      <c r="AI28" s="1">
        <v>1502294416.1712859</v>
      </c>
      <c r="AJ28" s="1">
        <v>1959965330.1476502</v>
      </c>
      <c r="AK28" s="1">
        <v>1986437796.5305347</v>
      </c>
      <c r="AL28" s="1">
        <v>1695315305.7030787</v>
      </c>
      <c r="AM28" s="1">
        <v>2274558082.7613525</v>
      </c>
      <c r="AN28" s="1">
        <v>1598075943.8677371</v>
      </c>
      <c r="AO28" s="1">
        <v>2169627137.9206958</v>
      </c>
      <c r="AP28" s="1">
        <v>2361116449.3930759</v>
      </c>
      <c r="AQ28" s="1">
        <v>2268301646.4670687</v>
      </c>
      <c r="AR28" s="1">
        <v>2455092686.3471169</v>
      </c>
      <c r="AS28" s="1">
        <v>3677393998.7448587</v>
      </c>
      <c r="AT28" s="1">
        <v>3519991440.4791317</v>
      </c>
      <c r="AU28" s="1">
        <v>3666222635.1387482</v>
      </c>
      <c r="AV28" s="1">
        <v>4194342686.2178025</v>
      </c>
      <c r="AW28" s="1">
        <v>5349258094.4823856</v>
      </c>
      <c r="AX28" s="1">
        <v>6190270380.4985561</v>
      </c>
      <c r="AY28" s="1">
        <v>6567654954.3890305</v>
      </c>
      <c r="AZ28" s="1">
        <v>7034111314.8881245</v>
      </c>
      <c r="BA28" s="1">
        <v>8169048382.8387537</v>
      </c>
      <c r="BB28" s="1">
        <v>9787734526.2396507</v>
      </c>
      <c r="BC28" s="1">
        <v>9738626517.0031948</v>
      </c>
      <c r="BD28" s="1">
        <v>9535345015.7835503</v>
      </c>
      <c r="BE28" s="1">
        <v>10693321363.657408</v>
      </c>
      <c r="BF28" s="1">
        <v>11141358115.899054</v>
      </c>
      <c r="BG28" s="1">
        <v>12517845123.931498</v>
      </c>
      <c r="BH28" s="1">
        <v>13284527846.908115</v>
      </c>
      <c r="BI28" s="1">
        <v>11388160996.773783</v>
      </c>
      <c r="BJ28" s="1">
        <v>11821065853.383789</v>
      </c>
      <c r="BK28" s="1">
        <v>12701655836.946699</v>
      </c>
      <c r="BL28" s="1">
        <v>14262408089.926104</v>
      </c>
      <c r="BM28" s="1">
        <v>14390708751.024961</v>
      </c>
      <c r="BN28" s="1">
        <v>15686741883.93395</v>
      </c>
      <c r="BO28" s="1">
        <v>17687623530.335533</v>
      </c>
      <c r="BP28" s="1">
        <v>17425418044.290585</v>
      </c>
      <c r="BQ28" s="1">
        <v>19673284686.002258</v>
      </c>
    </row>
    <row r="29" spans="2:69" x14ac:dyDescent="0.3">
      <c r="B29" s="1" t="s">
        <v>7</v>
      </c>
      <c r="C29" s="1" t="s">
        <v>338</v>
      </c>
      <c r="D29" s="1" t="s">
        <v>315</v>
      </c>
      <c r="E29" s="1" t="s">
        <v>316</v>
      </c>
      <c r="F29" s="1">
        <v>330442815.82118559</v>
      </c>
      <c r="G29" s="1">
        <v>350247234.26071155</v>
      </c>
      <c r="H29" s="1">
        <v>379567099.24942166</v>
      </c>
      <c r="I29" s="1">
        <v>394040667.10633528</v>
      </c>
      <c r="J29" s="1">
        <v>410321644.96491134</v>
      </c>
      <c r="K29" s="1">
        <v>422916789.7482999</v>
      </c>
      <c r="L29" s="1">
        <v>433889766.23943597</v>
      </c>
      <c r="M29" s="1">
        <v>450753923.5480476</v>
      </c>
      <c r="N29" s="1">
        <v>460442689.3763777</v>
      </c>
      <c r="O29" s="1">
        <v>478298645.39382035</v>
      </c>
      <c r="P29" s="1">
        <v>458404268.76197135</v>
      </c>
      <c r="Q29" s="1">
        <v>482411179.12117821</v>
      </c>
      <c r="R29" s="1">
        <v>578595521.99013484</v>
      </c>
      <c r="S29" s="1">
        <v>674773569.87754762</v>
      </c>
      <c r="T29" s="1">
        <v>751133430.44930065</v>
      </c>
      <c r="U29" s="1">
        <v>939972703.46302056</v>
      </c>
      <c r="V29" s="1">
        <v>976547188.05477762</v>
      </c>
      <c r="W29" s="1">
        <v>1131224878.1886473</v>
      </c>
      <c r="X29" s="1">
        <v>1475583644.9361432</v>
      </c>
      <c r="Y29" s="1">
        <v>1748480620.5239744</v>
      </c>
      <c r="Z29" s="1">
        <v>1928719888.2068832</v>
      </c>
      <c r="AA29" s="1">
        <v>1775842333.5704167</v>
      </c>
      <c r="AB29" s="1">
        <v>1754450096.2372131</v>
      </c>
      <c r="AC29" s="1">
        <v>1600278605.2546546</v>
      </c>
      <c r="AD29" s="1">
        <v>1459880132.1410668</v>
      </c>
      <c r="AE29" s="1">
        <v>1552493196.2842438</v>
      </c>
      <c r="AF29" s="1">
        <v>2036303357.6811328</v>
      </c>
      <c r="AG29" s="1">
        <v>2369834949.7323389</v>
      </c>
      <c r="AH29" s="1">
        <v>2616040478.9930944</v>
      </c>
      <c r="AI29" s="1">
        <v>2615587733.9730272</v>
      </c>
      <c r="AJ29" s="1">
        <v>3101300778.5641379</v>
      </c>
      <c r="AK29" s="1">
        <v>3135045584.0838699</v>
      </c>
      <c r="AL29" s="1">
        <v>3356692505.1826596</v>
      </c>
      <c r="AM29" s="1">
        <v>3199536465.2332821</v>
      </c>
      <c r="AN29" s="1">
        <v>1895290637.0950437</v>
      </c>
      <c r="AO29" s="1">
        <v>2379517975.2805634</v>
      </c>
      <c r="AP29" s="1">
        <v>2586550595.4101324</v>
      </c>
      <c r="AQ29" s="1">
        <v>2447669101.9517813</v>
      </c>
      <c r="AR29" s="1">
        <v>2804902367.146874</v>
      </c>
      <c r="AS29" s="1">
        <v>3389566712.6603723</v>
      </c>
      <c r="AT29" s="1">
        <v>2968370087.5975938</v>
      </c>
      <c r="AU29" s="1">
        <v>3190371080.9476838</v>
      </c>
      <c r="AV29" s="1">
        <v>3622350062.9605265</v>
      </c>
      <c r="AW29" s="1">
        <v>4740768142.674943</v>
      </c>
      <c r="AX29" s="1">
        <v>5451688537.6095915</v>
      </c>
      <c r="AY29" s="1">
        <v>6146353173.3492861</v>
      </c>
      <c r="AZ29" s="1">
        <v>6547419820.3811312</v>
      </c>
      <c r="BA29" s="1">
        <v>7625722836.7684708</v>
      </c>
      <c r="BB29" s="1">
        <v>9451435490.1146736</v>
      </c>
      <c r="BC29" s="1">
        <v>9450696873.3432617</v>
      </c>
      <c r="BD29" s="1">
        <v>10109619740.699419</v>
      </c>
      <c r="BE29" s="1">
        <v>12080295977.563232</v>
      </c>
      <c r="BF29" s="1">
        <v>12561015156.568285</v>
      </c>
      <c r="BG29" s="1">
        <v>13444300485.841228</v>
      </c>
      <c r="BH29" s="1">
        <v>13943016076.743608</v>
      </c>
      <c r="BI29" s="1">
        <v>11832159315.62978</v>
      </c>
      <c r="BJ29" s="1">
        <v>12833363045.336655</v>
      </c>
      <c r="BK29" s="1">
        <v>14106955615.344177</v>
      </c>
      <c r="BL29" s="1">
        <v>15890066221.288244</v>
      </c>
      <c r="BM29" s="1">
        <v>16032813501.663946</v>
      </c>
      <c r="BN29" s="1">
        <v>17725010530.789398</v>
      </c>
      <c r="BO29" s="1">
        <v>19643166853.664139</v>
      </c>
      <c r="BP29" s="1">
        <v>18820219331.226082</v>
      </c>
      <c r="BQ29" s="1">
        <v>20324617838.967648</v>
      </c>
    </row>
    <row r="30" spans="2:69" x14ac:dyDescent="0.3">
      <c r="B30" s="1" t="s">
        <v>62</v>
      </c>
      <c r="C30" s="1" t="s">
        <v>339</v>
      </c>
      <c r="D30" s="1" t="s">
        <v>315</v>
      </c>
      <c r="E30" s="1" t="s">
        <v>316</v>
      </c>
      <c r="F30" s="1">
        <v>4274894083.3333335</v>
      </c>
      <c r="G30" s="1">
        <v>4817580375</v>
      </c>
      <c r="H30" s="1">
        <v>5081413541.666667</v>
      </c>
      <c r="I30" s="1">
        <v>5319458562.5</v>
      </c>
      <c r="J30" s="1">
        <v>5386054833.333334</v>
      </c>
      <c r="K30" s="1">
        <v>5906636791.666667</v>
      </c>
      <c r="L30" s="1">
        <v>6439687854.166667</v>
      </c>
      <c r="M30" s="1">
        <v>7253575687.5</v>
      </c>
      <c r="N30" s="1">
        <v>7483685770.833334</v>
      </c>
      <c r="O30" s="1">
        <v>8471006437.5</v>
      </c>
      <c r="P30" s="1">
        <v>8992722166.6666679</v>
      </c>
      <c r="Q30" s="1">
        <v>8751843187.5</v>
      </c>
      <c r="R30" s="1">
        <v>6288245866.666667</v>
      </c>
      <c r="S30" s="1">
        <v>8086725729.3407021</v>
      </c>
      <c r="T30" s="1">
        <v>12512460519.708761</v>
      </c>
      <c r="U30" s="1">
        <v>19448348073.456512</v>
      </c>
      <c r="V30" s="1">
        <v>10117113333.333334</v>
      </c>
      <c r="W30" s="1">
        <v>9651149301.8745956</v>
      </c>
      <c r="X30" s="1">
        <v>13281767142.857143</v>
      </c>
      <c r="Y30" s="1">
        <v>15565480321.944809</v>
      </c>
      <c r="Z30" s="1">
        <v>18138049095.607235</v>
      </c>
      <c r="AA30" s="1">
        <v>20249694002.447979</v>
      </c>
      <c r="AB30" s="1">
        <v>18525399201.596806</v>
      </c>
      <c r="AC30" s="1">
        <v>17609048821.54882</v>
      </c>
      <c r="AD30" s="1">
        <v>18920840000</v>
      </c>
      <c r="AE30" s="1">
        <v>22278423076.923077</v>
      </c>
      <c r="AF30" s="1">
        <v>21774033333.333332</v>
      </c>
      <c r="AG30" s="1">
        <v>24298032258.064518</v>
      </c>
      <c r="AH30" s="1">
        <v>26579005558.365208</v>
      </c>
      <c r="AI30" s="1">
        <v>28781715188.891914</v>
      </c>
      <c r="AJ30" s="1">
        <v>31598340778.216366</v>
      </c>
      <c r="AK30" s="1">
        <v>30957483949.57983</v>
      </c>
      <c r="AL30" s="1">
        <v>31708874594.164455</v>
      </c>
      <c r="AM30" s="1">
        <v>33166519417.989422</v>
      </c>
      <c r="AN30" s="1">
        <v>33768660882.793015</v>
      </c>
      <c r="AO30" s="1">
        <v>37939748768.656715</v>
      </c>
      <c r="AP30" s="1">
        <v>46438484107.57946</v>
      </c>
      <c r="AQ30" s="1">
        <v>48244309133.489456</v>
      </c>
      <c r="AR30" s="1">
        <v>49984559471.365639</v>
      </c>
      <c r="AS30" s="1">
        <v>51270569883.527458</v>
      </c>
      <c r="AT30" s="1">
        <v>53369787318.624527</v>
      </c>
      <c r="AU30" s="1">
        <v>53991289844.329132</v>
      </c>
      <c r="AV30" s="1">
        <v>54724081490.510185</v>
      </c>
      <c r="AW30" s="1">
        <v>60158929188.255615</v>
      </c>
      <c r="AX30" s="1">
        <v>65108544250.042473</v>
      </c>
      <c r="AY30" s="1">
        <v>69476001429.862579</v>
      </c>
      <c r="AZ30" s="1">
        <v>71795735672.014862</v>
      </c>
      <c r="BA30" s="1">
        <v>79611644984.355743</v>
      </c>
      <c r="BB30" s="1">
        <v>91636997445.242355</v>
      </c>
      <c r="BC30" s="1">
        <v>102475158462.51089</v>
      </c>
      <c r="BD30" s="1">
        <v>115275540861.35988</v>
      </c>
      <c r="BE30" s="1">
        <v>128607482927.46777</v>
      </c>
      <c r="BF30" s="1">
        <v>133310747047.52785</v>
      </c>
      <c r="BG30" s="1">
        <v>149998957327.02921</v>
      </c>
      <c r="BH30" s="1">
        <v>172886611131.25522</v>
      </c>
      <c r="BI30" s="1">
        <v>195146607942.29083</v>
      </c>
      <c r="BJ30" s="1">
        <v>265224514652.99173</v>
      </c>
      <c r="BK30" s="1">
        <v>293732447017.32758</v>
      </c>
      <c r="BL30" s="1">
        <v>321362751137.57434</v>
      </c>
      <c r="BM30" s="1">
        <v>351231655150.82745</v>
      </c>
      <c r="BN30" s="1">
        <v>373979442653.34265</v>
      </c>
      <c r="BO30" s="1">
        <v>416271647002.43518</v>
      </c>
      <c r="BP30" s="1">
        <v>460131688909.30121</v>
      </c>
      <c r="BQ30" s="1">
        <v>437415331040.99432</v>
      </c>
    </row>
    <row r="31" spans="2:69" x14ac:dyDescent="0.3">
      <c r="B31" s="1" t="s">
        <v>113</v>
      </c>
      <c r="C31" s="1" t="s">
        <v>340</v>
      </c>
      <c r="D31" s="1" t="s">
        <v>315</v>
      </c>
      <c r="E31" s="1" t="s">
        <v>316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19839230769.23077</v>
      </c>
      <c r="AA31" s="1">
        <v>19870000000</v>
      </c>
      <c r="AB31" s="1">
        <v>19342000000</v>
      </c>
      <c r="AC31" s="1">
        <v>16563666666.666668</v>
      </c>
      <c r="AD31" s="1">
        <v>17594944444.444447</v>
      </c>
      <c r="AE31" s="1">
        <v>17155421052.631578</v>
      </c>
      <c r="AF31" s="1">
        <v>20249294117.64706</v>
      </c>
      <c r="AG31" s="1">
        <v>28101000000</v>
      </c>
      <c r="AH31" s="1">
        <v>22555941176.470589</v>
      </c>
      <c r="AI31" s="1">
        <v>21988444444.444447</v>
      </c>
      <c r="AJ31" s="1">
        <v>20632090909.090908</v>
      </c>
      <c r="AK31" s="1">
        <v>10943548387.096775</v>
      </c>
      <c r="AL31" s="1">
        <v>10350515463.917526</v>
      </c>
      <c r="AM31" s="1">
        <v>10832064941.653982</v>
      </c>
      <c r="AN31" s="1">
        <v>9697416974.1697426</v>
      </c>
      <c r="AO31" s="1">
        <v>18991484420.359978</v>
      </c>
      <c r="AP31" s="1">
        <v>12294964837.623463</v>
      </c>
      <c r="AQ31" s="1">
        <v>11316127378.961269</v>
      </c>
      <c r="AR31" s="1">
        <v>15031055046.757534</v>
      </c>
      <c r="AS31" s="1">
        <v>13627325461.174295</v>
      </c>
      <c r="AT31" s="1">
        <v>13245990274.45809</v>
      </c>
      <c r="AU31" s="1">
        <v>14183446025.738909</v>
      </c>
      <c r="AV31" s="1">
        <v>16403043849.829679</v>
      </c>
      <c r="AW31" s="1">
        <v>21144957990.468067</v>
      </c>
      <c r="AX31" s="1">
        <v>26157743368.871613</v>
      </c>
      <c r="AY31" s="1">
        <v>29868657858.008186</v>
      </c>
      <c r="AZ31" s="1">
        <v>34380536495.673927</v>
      </c>
      <c r="BA31" s="1">
        <v>44432811756.473053</v>
      </c>
      <c r="BB31" s="1">
        <v>54480684188.444237</v>
      </c>
      <c r="BC31" s="1">
        <v>52023801230.120026</v>
      </c>
      <c r="BD31" s="1">
        <v>50760929302.51474</v>
      </c>
      <c r="BE31" s="1">
        <v>57737040780.015656</v>
      </c>
      <c r="BF31" s="1">
        <v>54288135058.792618</v>
      </c>
      <c r="BG31" s="1">
        <v>55852123989.950432</v>
      </c>
      <c r="BH31" s="1">
        <v>57157782909.930717</v>
      </c>
      <c r="BI31" s="1">
        <v>50811995688.677109</v>
      </c>
      <c r="BJ31" s="1">
        <v>53964253211.839951</v>
      </c>
      <c r="BK31" s="1">
        <v>59309748166.117943</v>
      </c>
      <c r="BL31" s="1">
        <v>66370132238.391403</v>
      </c>
      <c r="BM31" s="1">
        <v>68881010245.549759</v>
      </c>
      <c r="BN31" s="1">
        <v>70368758395.141037</v>
      </c>
      <c r="BO31" s="1">
        <v>84041493015.66185</v>
      </c>
      <c r="BP31" s="1">
        <v>90346169914.93486</v>
      </c>
      <c r="BQ31" s="1">
        <v>101584384672.78587</v>
      </c>
    </row>
    <row r="32" spans="2:69" x14ac:dyDescent="0.3">
      <c r="B32" s="1" t="s">
        <v>61</v>
      </c>
      <c r="C32" s="1" t="s">
        <v>341</v>
      </c>
      <c r="D32" s="1" t="s">
        <v>315</v>
      </c>
      <c r="E32" s="1" t="s">
        <v>316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391577364.829337</v>
      </c>
      <c r="Q32" s="1">
        <v>422181562.09902996</v>
      </c>
      <c r="R32" s="1">
        <v>534081183.55381244</v>
      </c>
      <c r="S32" s="1">
        <v>761132544.60770714</v>
      </c>
      <c r="T32" s="1">
        <v>1042176882.5478998</v>
      </c>
      <c r="U32" s="1">
        <v>1099107600.2596838</v>
      </c>
      <c r="V32" s="1">
        <v>1581709519.2985678</v>
      </c>
      <c r="W32" s="1">
        <v>1989060283.1105785</v>
      </c>
      <c r="X32" s="1">
        <v>2272042966.4425054</v>
      </c>
      <c r="Y32" s="1">
        <v>2710160740.2835913</v>
      </c>
      <c r="Z32" s="1">
        <v>3493834466.8394265</v>
      </c>
      <c r="AA32" s="1">
        <v>3943109531.7956114</v>
      </c>
      <c r="AB32" s="1">
        <v>4145421079.9796276</v>
      </c>
      <c r="AC32" s="1">
        <v>4247030467.4083509</v>
      </c>
      <c r="AD32" s="1">
        <v>4440874566.6399727</v>
      </c>
      <c r="AE32" s="1">
        <v>4152376484.4762235</v>
      </c>
      <c r="AF32" s="1">
        <v>3470746843.8084311</v>
      </c>
      <c r="AG32" s="1">
        <v>3856922695.4069948</v>
      </c>
      <c r="AH32" s="1">
        <v>4209834173.7960639</v>
      </c>
      <c r="AI32" s="1">
        <v>4393093961.8371811</v>
      </c>
      <c r="AJ32" s="1">
        <v>4809511004.9603186</v>
      </c>
      <c r="AK32" s="1">
        <v>5248911170.2127657</v>
      </c>
      <c r="AL32" s="1">
        <v>5402232446.8085108</v>
      </c>
      <c r="AM32" s="1">
        <v>5913001063.8297873</v>
      </c>
      <c r="AN32" s="1">
        <v>6330627925.5319147</v>
      </c>
      <c r="AO32" s="1">
        <v>6651180851.0638294</v>
      </c>
      <c r="AP32" s="1">
        <v>6938166755.319149</v>
      </c>
      <c r="AQ32" s="1">
        <v>7219407712.7659578</v>
      </c>
      <c r="AR32" s="1">
        <v>7031309042.5531912</v>
      </c>
      <c r="AS32" s="1">
        <v>7528469148.9361706</v>
      </c>
      <c r="AT32" s="1">
        <v>9062898936.1702118</v>
      </c>
      <c r="AU32" s="1">
        <v>8976196808.5106392</v>
      </c>
      <c r="AV32" s="1">
        <v>9593510638.2978725</v>
      </c>
      <c r="AW32" s="1">
        <v>11074813829.787233</v>
      </c>
      <c r="AX32" s="1">
        <v>13150159574.468084</v>
      </c>
      <c r="AY32" s="1">
        <v>15968723404.25532</v>
      </c>
      <c r="AZ32" s="1">
        <v>18504760638.297871</v>
      </c>
      <c r="BA32" s="1">
        <v>21730000000</v>
      </c>
      <c r="BB32" s="1">
        <v>25710904255.319149</v>
      </c>
      <c r="BC32" s="1">
        <v>22938218085.106384</v>
      </c>
      <c r="BD32" s="1">
        <v>25713271276.595745</v>
      </c>
      <c r="BE32" s="1">
        <v>28776595744.680851</v>
      </c>
      <c r="BF32" s="1">
        <v>30749308510.638298</v>
      </c>
      <c r="BG32" s="1">
        <v>32539468085.106384</v>
      </c>
      <c r="BH32" s="1">
        <v>33387712765.957447</v>
      </c>
      <c r="BI32" s="1">
        <v>31125851063.829788</v>
      </c>
      <c r="BJ32" s="1">
        <v>32250132978.723404</v>
      </c>
      <c r="BK32" s="1">
        <v>35423643617.021278</v>
      </c>
      <c r="BL32" s="1">
        <v>37802005319.148933</v>
      </c>
      <c r="BM32" s="1">
        <v>38653318085.106384</v>
      </c>
      <c r="BN32" s="1">
        <v>34621807712.765961</v>
      </c>
      <c r="BO32" s="1">
        <v>39288670212.765961</v>
      </c>
      <c r="BP32" s="1">
        <v>44383297872.340424</v>
      </c>
      <c r="BQ32" s="1">
        <v>43205000000</v>
      </c>
    </row>
    <row r="33" spans="2:69" x14ac:dyDescent="0.3">
      <c r="B33" s="1" t="s">
        <v>200</v>
      </c>
      <c r="C33" s="1" t="s">
        <v>342</v>
      </c>
      <c r="D33" s="1" t="s">
        <v>315</v>
      </c>
      <c r="E33" s="1" t="s">
        <v>316</v>
      </c>
      <c r="F33" s="1">
        <v>169803921.56862745</v>
      </c>
      <c r="G33" s="1">
        <v>190098039.21568626</v>
      </c>
      <c r="H33" s="1">
        <v>212254901.96078432</v>
      </c>
      <c r="I33" s="1">
        <v>237745098.03921568</v>
      </c>
      <c r="J33" s="1">
        <v>266666666.66666666</v>
      </c>
      <c r="K33" s="1">
        <v>300392156.86274511</v>
      </c>
      <c r="L33" s="1">
        <v>340000000</v>
      </c>
      <c r="M33" s="1">
        <v>390196078.43137252</v>
      </c>
      <c r="N33" s="1">
        <v>444901960.78431374</v>
      </c>
      <c r="O33" s="1">
        <v>528137254.90196079</v>
      </c>
      <c r="P33" s="1">
        <v>538423153.69261479</v>
      </c>
      <c r="Q33" s="1">
        <v>573400000</v>
      </c>
      <c r="R33" s="1">
        <v>590900000</v>
      </c>
      <c r="S33" s="1">
        <v>670900000</v>
      </c>
      <c r="T33" s="1">
        <v>632400000</v>
      </c>
      <c r="U33" s="1">
        <v>596200000</v>
      </c>
      <c r="V33" s="1">
        <v>642100000</v>
      </c>
      <c r="W33" s="1">
        <v>713000000</v>
      </c>
      <c r="X33" s="1">
        <v>832400000</v>
      </c>
      <c r="Y33" s="1">
        <v>1139800100</v>
      </c>
      <c r="Z33" s="1">
        <v>1335300000</v>
      </c>
      <c r="AA33" s="1">
        <v>1426500000</v>
      </c>
      <c r="AB33" s="1">
        <v>1578300000</v>
      </c>
      <c r="AC33" s="1">
        <v>1732800000</v>
      </c>
      <c r="AD33" s="1">
        <v>2041100000</v>
      </c>
      <c r="AE33" s="1">
        <v>2320699900</v>
      </c>
      <c r="AF33" s="1">
        <v>2472500000</v>
      </c>
      <c r="AG33" s="1">
        <v>2713999900</v>
      </c>
      <c r="AH33" s="1">
        <v>2817900000</v>
      </c>
      <c r="AI33" s="1">
        <v>3062000000</v>
      </c>
      <c r="AJ33" s="1">
        <v>3166000000</v>
      </c>
      <c r="AK33" s="1">
        <v>3111160000</v>
      </c>
      <c r="AL33" s="1">
        <v>3109000000</v>
      </c>
      <c r="AM33" s="1">
        <v>3092000000</v>
      </c>
      <c r="AN33" s="1">
        <v>3259000000</v>
      </c>
      <c r="AO33" s="1">
        <v>3429000000</v>
      </c>
      <c r="AP33" s="1">
        <v>3609000000</v>
      </c>
      <c r="AQ33" s="1">
        <v>6332360000</v>
      </c>
      <c r="AR33" s="1">
        <v>6833220000</v>
      </c>
      <c r="AS33" s="1">
        <v>7683870000</v>
      </c>
      <c r="AT33" s="1">
        <v>8076470000</v>
      </c>
      <c r="AU33" s="1">
        <v>8317830000</v>
      </c>
      <c r="AV33" s="1">
        <v>8881160000</v>
      </c>
      <c r="AW33" s="1">
        <v>8870090000</v>
      </c>
      <c r="AX33" s="1">
        <v>9055290000</v>
      </c>
      <c r="AY33" s="1">
        <v>9836200000</v>
      </c>
      <c r="AZ33" s="1">
        <v>10167250000</v>
      </c>
      <c r="BA33" s="1">
        <v>10618340000</v>
      </c>
      <c r="BB33" s="1">
        <v>10526000000</v>
      </c>
      <c r="BC33" s="1">
        <v>9981960000</v>
      </c>
      <c r="BD33" s="1">
        <v>10095760000</v>
      </c>
      <c r="BE33" s="1">
        <v>10070450000</v>
      </c>
      <c r="BF33" s="1">
        <v>10720500000</v>
      </c>
      <c r="BG33" s="1">
        <v>10395800000</v>
      </c>
      <c r="BH33" s="1">
        <v>10974100000</v>
      </c>
      <c r="BI33" s="1">
        <v>11671900000</v>
      </c>
      <c r="BJ33" s="1">
        <v>11745100000</v>
      </c>
      <c r="BK33" s="1">
        <v>12236700000</v>
      </c>
      <c r="BL33" s="1">
        <v>12615800000</v>
      </c>
      <c r="BM33" s="1">
        <v>13016200000</v>
      </c>
      <c r="BN33" s="1">
        <v>9958200000</v>
      </c>
      <c r="BO33" s="1">
        <v>11368900000</v>
      </c>
      <c r="BP33" s="1">
        <v>13136400000</v>
      </c>
      <c r="BQ33" s="1">
        <v>14338500000</v>
      </c>
    </row>
    <row r="34" spans="2:69" x14ac:dyDescent="0.3">
      <c r="B34" s="1" t="s">
        <v>112</v>
      </c>
      <c r="C34" s="1" t="s">
        <v>343</v>
      </c>
      <c r="D34" s="1" t="s">
        <v>315</v>
      </c>
      <c r="E34" s="1" t="s">
        <v>316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7753478260.869566</v>
      </c>
      <c r="AK34" s="1">
        <v>6122959183.6734695</v>
      </c>
      <c r="AL34" s="1">
        <v>4735044707.2396889</v>
      </c>
      <c r="AM34" s="1">
        <v>3630668949.8324594</v>
      </c>
      <c r="AN34" s="1">
        <v>1255802469.1358023</v>
      </c>
      <c r="AO34" s="1">
        <v>1866572953.7366548</v>
      </c>
      <c r="AP34" s="1">
        <v>2786045321.6374269</v>
      </c>
      <c r="AQ34" s="1">
        <v>3671909673.0440078</v>
      </c>
      <c r="AR34" s="1">
        <v>4116774300.6067052</v>
      </c>
      <c r="AS34" s="1">
        <v>4686256363.0470724</v>
      </c>
      <c r="AT34" s="1">
        <v>5567772768.8118849</v>
      </c>
      <c r="AU34" s="1">
        <v>5800615466.2664824</v>
      </c>
      <c r="AV34" s="1">
        <v>6728220886.645462</v>
      </c>
      <c r="AW34" s="1">
        <v>8498894359.3862886</v>
      </c>
      <c r="AX34" s="1">
        <v>10156541538.399031</v>
      </c>
      <c r="AY34" s="1">
        <v>11222796336.542631</v>
      </c>
      <c r="AZ34" s="1">
        <v>12864841905.954311</v>
      </c>
      <c r="BA34" s="1">
        <v>15778734264.378731</v>
      </c>
      <c r="BB34" s="1">
        <v>19112796623.117504</v>
      </c>
      <c r="BC34" s="1">
        <v>17613949091.229362</v>
      </c>
      <c r="BD34" s="1">
        <v>17176315803.729837</v>
      </c>
      <c r="BE34" s="1">
        <v>18644233537.109337</v>
      </c>
      <c r="BF34" s="1">
        <v>17226735995.690475</v>
      </c>
      <c r="BG34" s="1">
        <v>18179108530.526096</v>
      </c>
      <c r="BH34" s="1">
        <v>18558733564.4692</v>
      </c>
      <c r="BI34" s="1">
        <v>16404348871.443703</v>
      </c>
      <c r="BJ34" s="1">
        <v>17116926327.624695</v>
      </c>
      <c r="BK34" s="1">
        <v>18326373366.110527</v>
      </c>
      <c r="BL34" s="1">
        <v>20484053868.92458</v>
      </c>
      <c r="BM34" s="1">
        <v>20482608755.378956</v>
      </c>
      <c r="BN34" s="1">
        <v>20226036564.412888</v>
      </c>
      <c r="BO34" s="1">
        <v>23672712242.214893</v>
      </c>
      <c r="BP34" s="1">
        <v>24534663636.177841</v>
      </c>
      <c r="BQ34" s="1">
        <v>27054889362.885204</v>
      </c>
    </row>
    <row r="35" spans="2:69" x14ac:dyDescent="0.3">
      <c r="B35" s="1" t="s">
        <v>110</v>
      </c>
      <c r="C35" s="1" t="s">
        <v>344</v>
      </c>
      <c r="D35" s="1" t="s">
        <v>315</v>
      </c>
      <c r="E35" s="1" t="s">
        <v>316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9200000000</v>
      </c>
      <c r="AM35" s="1">
        <v>16416666666.666666</v>
      </c>
      <c r="AN35" s="1">
        <v>14952100840.336134</v>
      </c>
      <c r="AO35" s="1">
        <v>13970425776.75489</v>
      </c>
      <c r="AP35" s="1">
        <v>14756846153.846155</v>
      </c>
      <c r="AQ35" s="1">
        <v>14130585516.178738</v>
      </c>
      <c r="AR35" s="1">
        <v>15221352698.894428</v>
      </c>
      <c r="AS35" s="1">
        <v>12138243080.625751</v>
      </c>
      <c r="AT35" s="1">
        <v>12736780455.15395</v>
      </c>
      <c r="AU35" s="1">
        <v>12354820143.884892</v>
      </c>
      <c r="AV35" s="1">
        <v>14594900944.765818</v>
      </c>
      <c r="AW35" s="1">
        <v>17825444724.487755</v>
      </c>
      <c r="AX35" s="1">
        <v>23141566292.94622</v>
      </c>
      <c r="AY35" s="1">
        <v>30210091836.829449</v>
      </c>
      <c r="AZ35" s="1">
        <v>36961894281.344421</v>
      </c>
      <c r="BA35" s="1">
        <v>45275711995.824951</v>
      </c>
      <c r="BB35" s="1">
        <v>60752106347.126007</v>
      </c>
      <c r="BC35" s="1">
        <v>50873167326.04142</v>
      </c>
      <c r="BD35" s="1">
        <v>57231904542.875473</v>
      </c>
      <c r="BE35" s="1">
        <v>61762382327.931931</v>
      </c>
      <c r="BF35" s="1">
        <v>65685890438.892151</v>
      </c>
      <c r="BG35" s="1">
        <v>75527558966.447266</v>
      </c>
      <c r="BH35" s="1">
        <v>78812805039.074341</v>
      </c>
      <c r="BI35" s="1">
        <v>56454889146.60878</v>
      </c>
      <c r="BJ35" s="1">
        <v>47723545321.258987</v>
      </c>
      <c r="BK35" s="1">
        <v>54725302249.808784</v>
      </c>
      <c r="BL35" s="1">
        <v>60031173807.719635</v>
      </c>
      <c r="BM35" s="1">
        <v>64410122847.3508</v>
      </c>
      <c r="BN35" s="1">
        <v>61371755326.2351</v>
      </c>
      <c r="BO35" s="1">
        <v>69673747131.869965</v>
      </c>
      <c r="BP35" s="1">
        <v>73775179924.603027</v>
      </c>
      <c r="BQ35" s="1">
        <v>71857382745.606598</v>
      </c>
    </row>
    <row r="36" spans="2:69" x14ac:dyDescent="0.3">
      <c r="B36" s="1" t="s">
        <v>180</v>
      </c>
      <c r="C36" s="1" t="s">
        <v>345</v>
      </c>
      <c r="D36" s="1" t="s">
        <v>315</v>
      </c>
      <c r="E36" s="1" t="s">
        <v>316</v>
      </c>
      <c r="F36" s="1">
        <v>28072478.072478075</v>
      </c>
      <c r="G36" s="1">
        <v>29964999.964999966</v>
      </c>
      <c r="H36" s="1">
        <v>31857591.85759186</v>
      </c>
      <c r="I36" s="1">
        <v>33750113.750113755</v>
      </c>
      <c r="J36" s="1">
        <v>36194586.194586195</v>
      </c>
      <c r="K36" s="1">
        <v>40110040.110040113</v>
      </c>
      <c r="L36" s="1">
        <v>44450044.450044453</v>
      </c>
      <c r="M36" s="1">
        <v>47431255.747674003</v>
      </c>
      <c r="N36" s="1">
        <v>44999910.000179999</v>
      </c>
      <c r="O36" s="1">
        <v>47399905.200189598</v>
      </c>
      <c r="P36" s="1">
        <v>53339893.320213355</v>
      </c>
      <c r="Q36" s="1">
        <v>59074687.196185149</v>
      </c>
      <c r="R36" s="1">
        <v>65998069.384763129</v>
      </c>
      <c r="S36" s="1">
        <v>78214767.830149621</v>
      </c>
      <c r="T36" s="1">
        <v>103160450.4458694</v>
      </c>
      <c r="U36" s="1">
        <v>118194026.25157352</v>
      </c>
      <c r="V36" s="1">
        <v>97094227.229247063</v>
      </c>
      <c r="W36" s="1">
        <v>117650000</v>
      </c>
      <c r="X36" s="1">
        <v>136300000</v>
      </c>
      <c r="Y36" s="1">
        <v>151800000</v>
      </c>
      <c r="Z36" s="1">
        <v>197938222.43000001</v>
      </c>
      <c r="AA36" s="1">
        <v>196089854.655</v>
      </c>
      <c r="AB36" s="1">
        <v>182206326.98500001</v>
      </c>
      <c r="AC36" s="1">
        <v>192103185.95499998</v>
      </c>
      <c r="AD36" s="1">
        <v>214381949.02000001</v>
      </c>
      <c r="AE36" s="1">
        <v>212643742.66499999</v>
      </c>
      <c r="AF36" s="1">
        <v>231638320.535</v>
      </c>
      <c r="AG36" s="1">
        <v>281082558.58500004</v>
      </c>
      <c r="AH36" s="1">
        <v>320093360.26999998</v>
      </c>
      <c r="AI36" s="1">
        <v>369133890.70499998</v>
      </c>
      <c r="AJ36" s="1">
        <v>545686365.523175</v>
      </c>
      <c r="AK36" s="1">
        <v>594975697.04556</v>
      </c>
      <c r="AL36" s="1">
        <v>693625168.24558997</v>
      </c>
      <c r="AM36" s="1">
        <v>750018765.32771492</v>
      </c>
      <c r="AN36" s="1">
        <v>769649509.48109508</v>
      </c>
      <c r="AO36" s="1">
        <v>816491620.22881496</v>
      </c>
      <c r="AP36" s="1">
        <v>848205276.869645</v>
      </c>
      <c r="AQ36" s="1">
        <v>870861115.17749</v>
      </c>
      <c r="AR36" s="1">
        <v>926550756.03973496</v>
      </c>
      <c r="AS36" s="1">
        <v>996906468.694785</v>
      </c>
      <c r="AT36" s="1">
        <v>1134756760.6207051</v>
      </c>
      <c r="AU36" s="1">
        <v>1168127973.9434898</v>
      </c>
      <c r="AV36" s="1">
        <v>1240059540.0934751</v>
      </c>
      <c r="AW36" s="1">
        <v>1303381860.7567351</v>
      </c>
      <c r="AX36" s="1">
        <v>1394273990.600035</v>
      </c>
      <c r="AY36" s="1">
        <v>1468145956.1991701</v>
      </c>
      <c r="AZ36" s="1">
        <v>1584207353.220495</v>
      </c>
      <c r="BA36" s="1">
        <v>1699214298.9143949</v>
      </c>
      <c r="BB36" s="1">
        <v>1731921564.0667</v>
      </c>
      <c r="BC36" s="1">
        <v>1681473348.434685</v>
      </c>
      <c r="BD36" s="1">
        <v>1739070295.4402699</v>
      </c>
      <c r="BE36" s="1">
        <v>1818831938.1775701</v>
      </c>
      <c r="BF36" s="1">
        <v>1899503249.864295</v>
      </c>
      <c r="BG36" s="1">
        <v>2021757434.18064</v>
      </c>
      <c r="BH36" s="1">
        <v>2125125606.2572303</v>
      </c>
      <c r="BI36" s="1">
        <v>2194709309.2420449</v>
      </c>
      <c r="BJ36" s="1">
        <v>2240593542.9756951</v>
      </c>
      <c r="BK36" s="1">
        <v>2266664817.0882201</v>
      </c>
      <c r="BL36" s="1">
        <v>2292787335.6245151</v>
      </c>
      <c r="BM36" s="1">
        <v>2386792476.1063652</v>
      </c>
      <c r="BN36" s="1">
        <v>2047727810.06777</v>
      </c>
      <c r="BO36" s="1">
        <v>2424575179.378305</v>
      </c>
      <c r="BP36" s="1">
        <v>2830507575.6840954</v>
      </c>
      <c r="BQ36" s="1">
        <v>3281500000</v>
      </c>
    </row>
    <row r="37" spans="2:69" x14ac:dyDescent="0.3">
      <c r="B37" s="1" t="s">
        <v>201</v>
      </c>
      <c r="C37" s="1" t="s">
        <v>346</v>
      </c>
      <c r="D37" s="1" t="s">
        <v>315</v>
      </c>
      <c r="E37" s="1" t="s">
        <v>316</v>
      </c>
      <c r="F37" s="1">
        <v>84466652.588891238</v>
      </c>
      <c r="G37" s="1">
        <v>89249985.125002474</v>
      </c>
      <c r="H37" s="1">
        <v>94149984.308335945</v>
      </c>
      <c r="I37" s="1">
        <v>96366650.605558231</v>
      </c>
      <c r="J37" s="1">
        <v>107566648.73889188</v>
      </c>
      <c r="K37" s="1">
        <v>114339050.28584763</v>
      </c>
      <c r="L37" s="1">
        <v>134173375.33543344</v>
      </c>
      <c r="M37" s="1">
        <v>155102980.09435049</v>
      </c>
      <c r="N37" s="1">
        <v>150000000</v>
      </c>
      <c r="O37" s="1">
        <v>164900000</v>
      </c>
      <c r="P37" s="1">
        <v>186300000</v>
      </c>
      <c r="Q37" s="1">
        <v>211100000</v>
      </c>
      <c r="R37" s="1">
        <v>235400000</v>
      </c>
      <c r="S37" s="1">
        <v>269500000</v>
      </c>
      <c r="T37" s="1">
        <v>312600000</v>
      </c>
      <c r="U37" s="1">
        <v>345000000</v>
      </c>
      <c r="V37" s="1">
        <v>386300000</v>
      </c>
      <c r="W37" s="1">
        <v>447000000</v>
      </c>
      <c r="X37" s="1">
        <v>475800000</v>
      </c>
      <c r="Y37" s="1">
        <v>517200000.00000006</v>
      </c>
      <c r="Z37" s="1">
        <v>613299968</v>
      </c>
      <c r="AA37" s="1">
        <v>739100032</v>
      </c>
      <c r="AB37" s="1">
        <v>785500032</v>
      </c>
      <c r="AC37" s="1">
        <v>889400000</v>
      </c>
      <c r="AD37" s="1">
        <v>985699968</v>
      </c>
      <c r="AE37" s="1">
        <v>1039500031.9999999</v>
      </c>
      <c r="AF37" s="1">
        <v>1173500032</v>
      </c>
      <c r="AG37" s="1">
        <v>1296499968</v>
      </c>
      <c r="AH37" s="1">
        <v>1415100032</v>
      </c>
      <c r="AI37" s="1">
        <v>1501500032</v>
      </c>
      <c r="AJ37" s="1">
        <v>1592400000</v>
      </c>
      <c r="AK37" s="1">
        <v>1634900000</v>
      </c>
      <c r="AL37" s="1">
        <v>1679900000</v>
      </c>
      <c r="AM37" s="1">
        <v>1820359900</v>
      </c>
      <c r="AN37" s="1">
        <v>1867160100</v>
      </c>
      <c r="AO37" s="1">
        <v>2030750000</v>
      </c>
      <c r="AP37" s="1">
        <v>2695390000</v>
      </c>
      <c r="AQ37" s="1">
        <v>2932827000</v>
      </c>
      <c r="AR37" s="1">
        <v>3130748000</v>
      </c>
      <c r="AS37" s="1">
        <v>3324433000</v>
      </c>
      <c r="AT37" s="1">
        <v>3480219000</v>
      </c>
      <c r="AU37" s="1">
        <v>3680483000</v>
      </c>
      <c r="AV37" s="1">
        <v>3937228000</v>
      </c>
      <c r="AW37" s="1">
        <v>4186524999.9999995</v>
      </c>
      <c r="AX37" s="1">
        <v>4484703000</v>
      </c>
      <c r="AY37" s="1">
        <v>4868136000</v>
      </c>
      <c r="AZ37" s="1">
        <v>6144000000</v>
      </c>
      <c r="BA37" s="1">
        <v>6767000000</v>
      </c>
      <c r="BB37" s="1">
        <v>6980000000</v>
      </c>
      <c r="BC37" s="1">
        <v>6656000000</v>
      </c>
      <c r="BD37" s="1">
        <v>6634526000</v>
      </c>
      <c r="BE37" s="1">
        <v>6312691000</v>
      </c>
      <c r="BF37" s="1">
        <v>6378188000</v>
      </c>
      <c r="BG37" s="1">
        <v>6465756000</v>
      </c>
      <c r="BH37" s="1">
        <v>6413988000</v>
      </c>
      <c r="BI37" s="1">
        <v>6654541000</v>
      </c>
      <c r="BJ37" s="1">
        <v>6899911000</v>
      </c>
      <c r="BK37" s="1">
        <v>7142316000</v>
      </c>
      <c r="BL37" s="1">
        <v>7225977000</v>
      </c>
      <c r="BM37" s="1">
        <v>7423465000</v>
      </c>
      <c r="BN37" s="1">
        <v>6887147000</v>
      </c>
      <c r="BO37" s="1">
        <v>7286607000</v>
      </c>
      <c r="BP37" s="1">
        <v>7827980000</v>
      </c>
      <c r="BQ37" s="1"/>
    </row>
    <row r="38" spans="2:69" x14ac:dyDescent="0.3">
      <c r="B38" s="1" t="s">
        <v>152</v>
      </c>
      <c r="C38" s="1" t="s">
        <v>347</v>
      </c>
      <c r="D38" s="1" t="s">
        <v>315</v>
      </c>
      <c r="E38" s="1" t="s">
        <v>316</v>
      </c>
      <c r="F38" s="1">
        <v>373250000</v>
      </c>
      <c r="G38" s="1">
        <v>406000000</v>
      </c>
      <c r="H38" s="1">
        <v>443916666.66666663</v>
      </c>
      <c r="I38" s="1">
        <v>478000000</v>
      </c>
      <c r="J38" s="1">
        <v>538583333.33333337</v>
      </c>
      <c r="K38" s="1">
        <v>598333333.33333337</v>
      </c>
      <c r="L38" s="1">
        <v>662500000</v>
      </c>
      <c r="M38" s="1">
        <v>748250000</v>
      </c>
      <c r="N38" s="1">
        <v>849333333.33333325</v>
      </c>
      <c r="O38" s="1">
        <v>920333333.33333325</v>
      </c>
      <c r="P38" s="1">
        <v>1006833333.3333333</v>
      </c>
      <c r="Q38" s="1">
        <v>1084666666.6666667</v>
      </c>
      <c r="R38" s="1">
        <v>1286153846.1538463</v>
      </c>
      <c r="S38" s="1">
        <v>1263600000</v>
      </c>
      <c r="T38" s="1">
        <v>2101299999.9999998</v>
      </c>
      <c r="U38" s="1">
        <v>2405900000</v>
      </c>
      <c r="V38" s="1">
        <v>2733350000</v>
      </c>
      <c r="W38" s="1">
        <v>3229049999.9999995</v>
      </c>
      <c r="X38" s="1">
        <v>3760099999.9999995</v>
      </c>
      <c r="Y38" s="1">
        <v>4510500000</v>
      </c>
      <c r="Z38" s="1">
        <v>4450368036.69452</v>
      </c>
      <c r="AA38" s="1">
        <v>5778487836.5384398</v>
      </c>
      <c r="AB38" s="1">
        <v>5600385567.8075933</v>
      </c>
      <c r="AC38" s="1">
        <v>5414008064.0346117</v>
      </c>
      <c r="AD38" s="1">
        <v>6169304491.5373087</v>
      </c>
      <c r="AE38" s="1">
        <v>5377276656.9044991</v>
      </c>
      <c r="AF38" s="1">
        <v>3959383519.7803597</v>
      </c>
      <c r="AG38" s="1">
        <v>4347956337.833374</v>
      </c>
      <c r="AH38" s="1">
        <v>4597611710.021265</v>
      </c>
      <c r="AI38" s="1">
        <v>4715973437.3937054</v>
      </c>
      <c r="AJ38" s="1">
        <v>4867582597.5232697</v>
      </c>
      <c r="AK38" s="1">
        <v>5343262457.1022577</v>
      </c>
      <c r="AL38" s="1">
        <v>5643868748.6812649</v>
      </c>
      <c r="AM38" s="1">
        <v>5734699488.8493385</v>
      </c>
      <c r="AN38" s="1">
        <v>5981222858.8272696</v>
      </c>
      <c r="AO38" s="1">
        <v>6715161732.2265797</v>
      </c>
      <c r="AP38" s="1">
        <v>7396949126.3568525</v>
      </c>
      <c r="AQ38" s="1">
        <v>7925736821.4503355</v>
      </c>
      <c r="AR38" s="1">
        <v>8497494652.1254568</v>
      </c>
      <c r="AS38" s="1">
        <v>8285064434.5682554</v>
      </c>
      <c r="AT38" s="1">
        <v>8397855484.7690849</v>
      </c>
      <c r="AU38" s="1">
        <v>8141516928.3948927</v>
      </c>
      <c r="AV38" s="1">
        <v>7905485146.4435148</v>
      </c>
      <c r="AW38" s="1">
        <v>8082399639.543047</v>
      </c>
      <c r="AX38" s="1">
        <v>8773451751.5120964</v>
      </c>
      <c r="AY38" s="1">
        <v>9549122905.3285236</v>
      </c>
      <c r="AZ38" s="1">
        <v>11451844902.221363</v>
      </c>
      <c r="BA38" s="1">
        <v>13120108008.347721</v>
      </c>
      <c r="BB38" s="1">
        <v>16674276285.895582</v>
      </c>
      <c r="BC38" s="1">
        <v>17339992193.732193</v>
      </c>
      <c r="BD38" s="1">
        <v>19649723722.103386</v>
      </c>
      <c r="BE38" s="1">
        <v>23963164696.591965</v>
      </c>
      <c r="BF38" s="1">
        <v>27084497481.910275</v>
      </c>
      <c r="BG38" s="1">
        <v>30659338885.672935</v>
      </c>
      <c r="BH38" s="1">
        <v>32996188017.366135</v>
      </c>
      <c r="BI38" s="1">
        <v>33000198248.914616</v>
      </c>
      <c r="BJ38" s="1">
        <v>33941126193.921852</v>
      </c>
      <c r="BK38" s="1">
        <v>37508642170.767006</v>
      </c>
      <c r="BL38" s="1">
        <v>40287647930.535454</v>
      </c>
      <c r="BM38" s="1">
        <v>40895322850.940666</v>
      </c>
      <c r="BN38" s="1">
        <v>36629843806.078148</v>
      </c>
      <c r="BO38" s="1">
        <v>40406111693.198265</v>
      </c>
      <c r="BP38" s="1">
        <v>44008282879.884224</v>
      </c>
      <c r="BQ38" s="1">
        <v>45849832906.413895</v>
      </c>
    </row>
    <row r="39" spans="2:69" x14ac:dyDescent="0.3">
      <c r="B39" s="1" t="s">
        <v>153</v>
      </c>
      <c r="C39" s="1" t="s">
        <v>348</v>
      </c>
      <c r="D39" s="1" t="s">
        <v>315</v>
      </c>
      <c r="E39" s="1" t="s">
        <v>316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425595310393.45502</v>
      </c>
      <c r="AJ39" s="1">
        <v>384959818181.81665</v>
      </c>
      <c r="AK39" s="1">
        <v>342534090909.09094</v>
      </c>
      <c r="AL39" s="1">
        <v>328191909882.23242</v>
      </c>
      <c r="AM39" s="1">
        <v>368292034380.95984</v>
      </c>
      <c r="AN39" s="1">
        <v>525369467295.73749</v>
      </c>
      <c r="AO39" s="1">
        <v>769333050986.90479</v>
      </c>
      <c r="AP39" s="1">
        <v>850426432991.74207</v>
      </c>
      <c r="AQ39" s="1">
        <v>883206179730.46179</v>
      </c>
      <c r="AR39" s="1">
        <v>863710759256.43481</v>
      </c>
      <c r="AS39" s="1">
        <v>599642024319.53113</v>
      </c>
      <c r="AT39" s="1">
        <v>655448231983.5271</v>
      </c>
      <c r="AU39" s="1">
        <v>559983634798.9812</v>
      </c>
      <c r="AV39" s="1">
        <v>509795273806.71509</v>
      </c>
      <c r="AW39" s="1">
        <v>558233745651.87366</v>
      </c>
      <c r="AX39" s="1">
        <v>669289424806.30701</v>
      </c>
      <c r="AY39" s="1">
        <v>891633839853.10474</v>
      </c>
      <c r="AZ39" s="1">
        <v>1107626541710.7407</v>
      </c>
      <c r="BA39" s="1">
        <v>1397114486471.384</v>
      </c>
      <c r="BB39" s="1">
        <v>1695855083552.0544</v>
      </c>
      <c r="BC39" s="1">
        <v>1666996438681.4629</v>
      </c>
      <c r="BD39" s="1">
        <v>2208837745214.2334</v>
      </c>
      <c r="BE39" s="1">
        <v>2616156223977.4658</v>
      </c>
      <c r="BF39" s="1">
        <v>2465227803011.5679</v>
      </c>
      <c r="BG39" s="1">
        <v>2472819535742.7266</v>
      </c>
      <c r="BH39" s="1">
        <v>2456043727198.8545</v>
      </c>
      <c r="BI39" s="1">
        <v>1802212206904.6777</v>
      </c>
      <c r="BJ39" s="1">
        <v>1795693482652.5151</v>
      </c>
      <c r="BK39" s="1">
        <v>2063514977334.3206</v>
      </c>
      <c r="BL39" s="1">
        <v>1916933898038.3572</v>
      </c>
      <c r="BM39" s="1">
        <v>1873288205186.4495</v>
      </c>
      <c r="BN39" s="1">
        <v>1476107231194.106</v>
      </c>
      <c r="BO39" s="1">
        <v>1670647399034.6658</v>
      </c>
      <c r="BP39" s="1">
        <v>1951923942083.3196</v>
      </c>
      <c r="BQ39" s="1">
        <v>2173665655937.2737</v>
      </c>
    </row>
    <row r="40" spans="2:69" x14ac:dyDescent="0.3">
      <c r="B40" s="1" t="s">
        <v>179</v>
      </c>
      <c r="C40" s="1" t="s">
        <v>349</v>
      </c>
      <c r="D40" s="1" t="s">
        <v>315</v>
      </c>
      <c r="E40" s="1" t="s">
        <v>316</v>
      </c>
      <c r="F40" s="1">
        <v>80021380.293407798</v>
      </c>
      <c r="G40" s="1">
        <v>85363261.487894192</v>
      </c>
      <c r="H40" s="1">
        <v>88782065.452365994</v>
      </c>
      <c r="I40" s="1">
        <v>99893178.336897865</v>
      </c>
      <c r="J40" s="1">
        <v>99252152.593559489</v>
      </c>
      <c r="K40" s="1">
        <v>105021384.28360496</v>
      </c>
      <c r="L40" s="1">
        <v>113194462.51116899</v>
      </c>
      <c r="M40" s="1">
        <v>125553936.24222255</v>
      </c>
      <c r="N40" s="1">
        <v>125733668.572354</v>
      </c>
      <c r="O40" s="1">
        <v>141393142.225575</v>
      </c>
      <c r="P40" s="1">
        <v>166210202.81050453</v>
      </c>
      <c r="Q40" s="1">
        <v>186824232.86167601</v>
      </c>
      <c r="R40" s="1">
        <v>213723103.11653411</v>
      </c>
      <c r="S40" s="1">
        <v>260770622.81761944</v>
      </c>
      <c r="T40" s="1">
        <v>311809337.4732126</v>
      </c>
      <c r="U40" s="1">
        <v>402178605.01955354</v>
      </c>
      <c r="V40" s="1">
        <v>435911268.5896796</v>
      </c>
      <c r="W40" s="1">
        <v>495097667.92904121</v>
      </c>
      <c r="X40" s="1">
        <v>552883707.05513847</v>
      </c>
      <c r="Y40" s="1">
        <v>670362452.14537871</v>
      </c>
      <c r="Z40" s="1">
        <v>1012280614.5279174</v>
      </c>
      <c r="AA40" s="1">
        <v>1114204743.2009149</v>
      </c>
      <c r="AB40" s="1">
        <v>1163923830.3584747</v>
      </c>
      <c r="AC40" s="1">
        <v>1236016506.7369363</v>
      </c>
      <c r="AD40" s="1">
        <v>1346890071.0982947</v>
      </c>
      <c r="AE40" s="1">
        <v>1409536120.91682</v>
      </c>
      <c r="AF40" s="1">
        <v>1547755183.2148364</v>
      </c>
      <c r="AG40" s="1">
        <v>1704370307.7611496</v>
      </c>
      <c r="AH40" s="1">
        <v>1812757917.7646301</v>
      </c>
      <c r="AI40" s="1">
        <v>2006165166.8075376</v>
      </c>
      <c r="AJ40" s="1">
        <v>2012131457.2664447</v>
      </c>
      <c r="AK40" s="1">
        <v>2020583702.0832298</v>
      </c>
      <c r="AL40" s="1">
        <v>1957000000</v>
      </c>
      <c r="AM40" s="1">
        <v>2063342117.0387313</v>
      </c>
      <c r="AN40" s="1">
        <v>2151344901.3076119</v>
      </c>
      <c r="AO40" s="1">
        <v>2216974096.3555913</v>
      </c>
      <c r="AP40" s="1">
        <v>2363645403.4703922</v>
      </c>
      <c r="AQ40" s="1">
        <v>2498384129.6673794</v>
      </c>
      <c r="AR40" s="1">
        <v>2817083478.3473377</v>
      </c>
      <c r="AS40" s="1">
        <v>2951822204.5443249</v>
      </c>
      <c r="AT40" s="1">
        <v>3059500000</v>
      </c>
      <c r="AU40" s="1">
        <v>3054500000</v>
      </c>
      <c r="AV40" s="1">
        <v>3106500000</v>
      </c>
      <c r="AW40" s="1">
        <v>3209500000</v>
      </c>
      <c r="AX40" s="1">
        <v>3444500000</v>
      </c>
      <c r="AY40" s="1">
        <v>3819500000</v>
      </c>
      <c r="AZ40" s="1">
        <v>4217323400</v>
      </c>
      <c r="BA40" s="1">
        <v>4675767950</v>
      </c>
      <c r="BB40" s="1">
        <v>4790410400</v>
      </c>
      <c r="BC40" s="1">
        <v>4466809600</v>
      </c>
      <c r="BD40" s="1">
        <v>4534772750</v>
      </c>
      <c r="BE40" s="1">
        <v>4662343500</v>
      </c>
      <c r="BF40" s="1">
        <v>4622687600</v>
      </c>
      <c r="BG40" s="1">
        <v>4693452700</v>
      </c>
      <c r="BH40" s="1">
        <v>4711838650</v>
      </c>
      <c r="BI40" s="1">
        <v>4738650450</v>
      </c>
      <c r="BJ40" s="1">
        <v>4848210350</v>
      </c>
      <c r="BK40" s="1">
        <v>5000457800</v>
      </c>
      <c r="BL40" s="1">
        <v>5128345200</v>
      </c>
      <c r="BM40" s="1">
        <v>5367139250</v>
      </c>
      <c r="BN40" s="1">
        <v>4779756550</v>
      </c>
      <c r="BO40" s="1">
        <v>4945276000</v>
      </c>
      <c r="BP40" s="1">
        <v>5840673700</v>
      </c>
      <c r="BQ40" s="1">
        <v>6393564189.6134501</v>
      </c>
    </row>
    <row r="41" spans="2:69" x14ac:dyDescent="0.3">
      <c r="B41" s="1" t="s">
        <v>203</v>
      </c>
      <c r="C41" s="1" t="s">
        <v>350</v>
      </c>
      <c r="D41" s="1" t="s">
        <v>315</v>
      </c>
      <c r="E41" s="1" t="s">
        <v>316</v>
      </c>
      <c r="F41" s="1"/>
      <c r="G41" s="1"/>
      <c r="H41" s="1"/>
      <c r="I41" s="1"/>
      <c r="J41" s="1"/>
      <c r="K41" s="1">
        <v>114039500.59126753</v>
      </c>
      <c r="L41" s="1">
        <v>132757528.04437447</v>
      </c>
      <c r="M41" s="1">
        <v>139029537.2433213</v>
      </c>
      <c r="N41" s="1">
        <v>160818235.86674595</v>
      </c>
      <c r="O41" s="1">
        <v>161210236.4416801</v>
      </c>
      <c r="P41" s="1">
        <v>179078929.315763</v>
      </c>
      <c r="Q41" s="1">
        <v>197525767.79173467</v>
      </c>
      <c r="R41" s="1">
        <v>270822782.02667373</v>
      </c>
      <c r="S41" s="1">
        <v>433095526.68613589</v>
      </c>
      <c r="T41" s="1">
        <v>1073591623.999176</v>
      </c>
      <c r="U41" s="1">
        <v>1168304305.6551259</v>
      </c>
      <c r="V41" s="1">
        <v>1423037167.0871711</v>
      </c>
      <c r="W41" s="1">
        <v>1732721160.941215</v>
      </c>
      <c r="X41" s="1">
        <v>1941579358.1864755</v>
      </c>
      <c r="Y41" s="1">
        <v>2803834158.4818611</v>
      </c>
      <c r="Z41" s="1">
        <v>4928806542.8487101</v>
      </c>
      <c r="AA41" s="1">
        <v>4366230382.8480444</v>
      </c>
      <c r="AB41" s="1">
        <v>4264202520.9985862</v>
      </c>
      <c r="AC41" s="1">
        <v>3844632166.7731481</v>
      </c>
      <c r="AD41" s="1">
        <v>3782553233.98105</v>
      </c>
      <c r="AE41" s="1">
        <v>3523532486.4213805</v>
      </c>
      <c r="AF41" s="1">
        <v>2358574402.606391</v>
      </c>
      <c r="AG41" s="1">
        <v>2754485672.4864349</v>
      </c>
      <c r="AH41" s="1">
        <v>2690684124.8742189</v>
      </c>
      <c r="AI41" s="1">
        <v>2985532273.1659093</v>
      </c>
      <c r="AJ41" s="1">
        <v>3520487626.9838948</v>
      </c>
      <c r="AK41" s="1">
        <v>3701774188.8802061</v>
      </c>
      <c r="AL41" s="1">
        <v>4183632940.3849187</v>
      </c>
      <c r="AM41" s="1">
        <v>4105729020.6468534</v>
      </c>
      <c r="AN41" s="1">
        <v>4087220218.8754544</v>
      </c>
      <c r="AO41" s="1">
        <v>4734103536.4670601</v>
      </c>
      <c r="AP41" s="1">
        <v>5115454089.6328545</v>
      </c>
      <c r="AQ41" s="1">
        <v>5197311972.0690784</v>
      </c>
      <c r="AR41" s="1">
        <v>4051142386.3021197</v>
      </c>
      <c r="AS41" s="1">
        <v>4600116699.1257</v>
      </c>
      <c r="AT41" s="1">
        <v>6001282104.0822802</v>
      </c>
      <c r="AU41" s="1">
        <v>5601018684.2497416</v>
      </c>
      <c r="AV41" s="1">
        <v>5843368267.8539114</v>
      </c>
      <c r="AW41" s="1">
        <v>6557397070.2274103</v>
      </c>
      <c r="AX41" s="1">
        <v>7872202803.4087706</v>
      </c>
      <c r="AY41" s="1">
        <v>9531420027.7938499</v>
      </c>
      <c r="AZ41" s="1">
        <v>11470464771.013</v>
      </c>
      <c r="BA41" s="1">
        <v>12247677993.924765</v>
      </c>
      <c r="BB41" s="1">
        <v>14393434224.759678</v>
      </c>
      <c r="BC41" s="1">
        <v>10732595016.118177</v>
      </c>
      <c r="BD41" s="1">
        <v>13707280259.97628</v>
      </c>
      <c r="BE41" s="1">
        <v>18525128526.376625</v>
      </c>
      <c r="BF41" s="1">
        <v>19048443340.773243</v>
      </c>
      <c r="BG41" s="1">
        <v>18094321616.795853</v>
      </c>
      <c r="BH41" s="1">
        <v>17097802752.872839</v>
      </c>
      <c r="BI41" s="1">
        <v>12930291487.95813</v>
      </c>
      <c r="BJ41" s="1">
        <v>11400466356.389812</v>
      </c>
      <c r="BK41" s="1">
        <v>12128183904.450096</v>
      </c>
      <c r="BL41" s="1">
        <v>13566937673.796574</v>
      </c>
      <c r="BM41" s="1">
        <v>13469235364.703175</v>
      </c>
      <c r="BN41" s="1">
        <v>12005799653.983503</v>
      </c>
      <c r="BO41" s="1">
        <v>14006496617.445808</v>
      </c>
      <c r="BP41" s="1">
        <v>16681536466.7183</v>
      </c>
      <c r="BQ41" s="1">
        <v>15128292953.509842</v>
      </c>
    </row>
    <row r="42" spans="2:69" x14ac:dyDescent="0.3">
      <c r="B42" s="1" t="s">
        <v>63</v>
      </c>
      <c r="C42" s="1" t="s">
        <v>351</v>
      </c>
      <c r="D42" s="1" t="s">
        <v>315</v>
      </c>
      <c r="E42" s="1" t="s">
        <v>316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>
        <v>61812113.038288265</v>
      </c>
      <c r="Q42" s="1">
        <v>66289450.327519201</v>
      </c>
      <c r="R42" s="1">
        <v>70139866.789000228</v>
      </c>
      <c r="S42" s="1">
        <v>78900289.310706511</v>
      </c>
      <c r="T42" s="1">
        <v>92901784.535905778</v>
      </c>
      <c r="U42" s="1">
        <v>86820762.469639882</v>
      </c>
      <c r="V42" s="1">
        <v>88461262.740363523</v>
      </c>
      <c r="W42" s="1">
        <v>97884433.756381363</v>
      </c>
      <c r="X42" s="1">
        <v>94086227.653832972</v>
      </c>
      <c r="Y42" s="1">
        <v>105377995.18845575</v>
      </c>
      <c r="Z42" s="1">
        <v>128669200.89101477</v>
      </c>
      <c r="AA42" s="1">
        <v>139174178.05554134</v>
      </c>
      <c r="AB42" s="1">
        <v>141439317.40984681</v>
      </c>
      <c r="AC42" s="1">
        <v>156704289.90371031</v>
      </c>
      <c r="AD42" s="1">
        <v>160423493.96259633</v>
      </c>
      <c r="AE42" s="1">
        <v>163288815.32086912</v>
      </c>
      <c r="AF42" s="1">
        <v>191218115.48848519</v>
      </c>
      <c r="AG42" s="1">
        <v>242742766.35420284</v>
      </c>
      <c r="AH42" s="1">
        <v>272298066.54167402</v>
      </c>
      <c r="AI42" s="1">
        <v>264798626.1625219</v>
      </c>
      <c r="AJ42" s="1">
        <v>287765007.10715002</v>
      </c>
      <c r="AK42" s="1">
        <v>240294286.01592451</v>
      </c>
      <c r="AL42" s="1">
        <v>240233531.16046432</v>
      </c>
      <c r="AM42" s="1">
        <v>225973692.83710003</v>
      </c>
      <c r="AN42" s="1">
        <v>258954708.04853308</v>
      </c>
      <c r="AO42" s="1">
        <v>290490983.81577843</v>
      </c>
      <c r="AP42" s="1">
        <v>303408345.62007755</v>
      </c>
      <c r="AQ42" s="1">
        <v>352229076.70762706</v>
      </c>
      <c r="AR42" s="1">
        <v>363458380.90334153</v>
      </c>
      <c r="AS42" s="1">
        <v>399311199.50776011</v>
      </c>
      <c r="AT42" s="1">
        <v>460733418.39927608</v>
      </c>
      <c r="AU42" s="1">
        <v>496110225.71030724</v>
      </c>
      <c r="AV42" s="1">
        <v>559345263.70830858</v>
      </c>
      <c r="AW42" s="1">
        <v>651935430.31444502</v>
      </c>
      <c r="AX42" s="1">
        <v>735348490.42843521</v>
      </c>
      <c r="AY42" s="1">
        <v>860391000.22165549</v>
      </c>
      <c r="AZ42" s="1">
        <v>942879878.53887856</v>
      </c>
      <c r="BA42" s="1">
        <v>1255767964.004914</v>
      </c>
      <c r="BB42" s="1">
        <v>1317517834.5991557</v>
      </c>
      <c r="BC42" s="1">
        <v>1331343797.7730811</v>
      </c>
      <c r="BD42" s="1">
        <v>1673464261.2798216</v>
      </c>
      <c r="BE42" s="1">
        <v>1938441288.7919033</v>
      </c>
      <c r="BF42" s="1">
        <v>1939730676.1747937</v>
      </c>
      <c r="BG42" s="1">
        <v>1913162477.2207921</v>
      </c>
      <c r="BH42" s="1">
        <v>2057330872.7315116</v>
      </c>
      <c r="BI42" s="1">
        <v>2154921010.6555772</v>
      </c>
      <c r="BJ42" s="1">
        <v>2322730512.4689279</v>
      </c>
      <c r="BK42" s="1">
        <v>2591358115.1584358</v>
      </c>
      <c r="BL42" s="1">
        <v>2583335723.3212538</v>
      </c>
      <c r="BM42" s="1">
        <v>2735683408.576508</v>
      </c>
      <c r="BN42" s="1">
        <v>2457604042.4095869</v>
      </c>
      <c r="BO42" s="1">
        <v>2768802803.1814113</v>
      </c>
      <c r="BP42" s="1">
        <v>2898227713.2231541</v>
      </c>
      <c r="BQ42" s="1"/>
    </row>
    <row r="43" spans="2:69" x14ac:dyDescent="0.3">
      <c r="B43" s="1" t="s">
        <v>6</v>
      </c>
      <c r="C43" s="1" t="s">
        <v>352</v>
      </c>
      <c r="D43" s="1" t="s">
        <v>315</v>
      </c>
      <c r="E43" s="1" t="s">
        <v>316</v>
      </c>
      <c r="F43" s="1">
        <v>30411413.655282825</v>
      </c>
      <c r="G43" s="1">
        <v>32902612.866485514</v>
      </c>
      <c r="H43" s="1">
        <v>35644956.643042907</v>
      </c>
      <c r="I43" s="1">
        <v>38091842.854686297</v>
      </c>
      <c r="J43" s="1">
        <v>41616347.790686488</v>
      </c>
      <c r="K43" s="1">
        <v>45788696.33439149</v>
      </c>
      <c r="L43" s="1">
        <v>51465655.392108321</v>
      </c>
      <c r="M43" s="1">
        <v>58642354.089672968</v>
      </c>
      <c r="N43" s="1">
        <v>66248441.418246634</v>
      </c>
      <c r="O43" s="1">
        <v>77361546.506753653</v>
      </c>
      <c r="P43" s="1">
        <v>96243233.660983726</v>
      </c>
      <c r="Q43" s="1">
        <v>127448613.50506146</v>
      </c>
      <c r="R43" s="1">
        <v>164460914.97720063</v>
      </c>
      <c r="S43" s="1">
        <v>244124164.04221785</v>
      </c>
      <c r="T43" s="1">
        <v>306044207.5302034</v>
      </c>
      <c r="U43" s="1">
        <v>355168571.53675139</v>
      </c>
      <c r="V43" s="1">
        <v>372025093.00627321</v>
      </c>
      <c r="W43" s="1">
        <v>451624780.27459735</v>
      </c>
      <c r="X43" s="1">
        <v>590407374.44711566</v>
      </c>
      <c r="Y43" s="1">
        <v>819870258.7830534</v>
      </c>
      <c r="Z43" s="1">
        <v>1060889703.7537392</v>
      </c>
      <c r="AA43" s="1">
        <v>1073812830.3005242</v>
      </c>
      <c r="AB43" s="1">
        <v>1014945695.7192708</v>
      </c>
      <c r="AC43" s="1">
        <v>1172230396.5809908</v>
      </c>
      <c r="AD43" s="1">
        <v>1240822167.4357061</v>
      </c>
      <c r="AE43" s="1">
        <v>1114783342.7153945</v>
      </c>
      <c r="AF43" s="1">
        <v>1392602163.5382919</v>
      </c>
      <c r="AG43" s="1">
        <v>1965226890.0455704</v>
      </c>
      <c r="AH43" s="1">
        <v>2644554158.7279363</v>
      </c>
      <c r="AI43" s="1">
        <v>3083822112.0202332</v>
      </c>
      <c r="AJ43" s="1">
        <v>3790636324.4477458</v>
      </c>
      <c r="AK43" s="1">
        <v>3942876703.4518442</v>
      </c>
      <c r="AL43" s="1">
        <v>4146464586.6167388</v>
      </c>
      <c r="AM43" s="1">
        <v>4160129174.7056947</v>
      </c>
      <c r="AN43" s="1">
        <v>4259259604.156229</v>
      </c>
      <c r="AO43" s="1">
        <v>4730599121.927042</v>
      </c>
      <c r="AP43" s="1">
        <v>4847757217.7581539</v>
      </c>
      <c r="AQ43" s="1">
        <v>5020265626.6648922</v>
      </c>
      <c r="AR43" s="1">
        <v>4790481509.1767864</v>
      </c>
      <c r="AS43" s="1">
        <v>5484263346.881052</v>
      </c>
      <c r="AT43" s="1">
        <v>5788329609.1575527</v>
      </c>
      <c r="AU43" s="1">
        <v>5489608299.6644526</v>
      </c>
      <c r="AV43" s="1">
        <v>5438863982.8869219</v>
      </c>
      <c r="AW43" s="1">
        <v>7511582173.3772392</v>
      </c>
      <c r="AX43" s="1">
        <v>8957467706.5354042</v>
      </c>
      <c r="AY43" s="1">
        <v>9918907108.0970154</v>
      </c>
      <c r="AZ43" s="1">
        <v>9919158482.4108524</v>
      </c>
      <c r="BA43" s="1">
        <v>10567270655.502705</v>
      </c>
      <c r="BB43" s="1">
        <v>10730829116.410507</v>
      </c>
      <c r="BC43" s="1">
        <v>10118459242.318321</v>
      </c>
      <c r="BD43" s="1">
        <v>12637273429.133932</v>
      </c>
      <c r="BE43" s="1">
        <v>15110643612.172911</v>
      </c>
      <c r="BF43" s="1">
        <v>13907464500.148876</v>
      </c>
      <c r="BG43" s="1">
        <v>14271738933.204172</v>
      </c>
      <c r="BH43" s="1">
        <v>15470088500.74136</v>
      </c>
      <c r="BI43" s="1">
        <v>13530748844.504961</v>
      </c>
      <c r="BJ43" s="1">
        <v>15082637184.04962</v>
      </c>
      <c r="BK43" s="1">
        <v>16105155856.770824</v>
      </c>
      <c r="BL43" s="1">
        <v>17031943186.13526</v>
      </c>
      <c r="BM43" s="1">
        <v>16725908148.548136</v>
      </c>
      <c r="BN43" s="1">
        <v>14960291105.931597</v>
      </c>
      <c r="BO43" s="1">
        <v>18750946600.142254</v>
      </c>
      <c r="BP43" s="1">
        <v>20321958850.03632</v>
      </c>
      <c r="BQ43" s="1">
        <v>19395765126.312748</v>
      </c>
    </row>
    <row r="44" spans="2:69" x14ac:dyDescent="0.3">
      <c r="B44" s="1" t="s">
        <v>11</v>
      </c>
      <c r="C44" s="1" t="s">
        <v>353</v>
      </c>
      <c r="D44" s="1" t="s">
        <v>315</v>
      </c>
      <c r="E44" s="1" t="s">
        <v>316</v>
      </c>
      <c r="F44" s="1">
        <v>112155598.49215747</v>
      </c>
      <c r="G44" s="1">
        <v>123134583.46355903</v>
      </c>
      <c r="H44" s="1">
        <v>124482773.83305976</v>
      </c>
      <c r="I44" s="1">
        <v>129379123.76305042</v>
      </c>
      <c r="J44" s="1">
        <v>142025078.73575366</v>
      </c>
      <c r="K44" s="1">
        <v>150574795.40986323</v>
      </c>
      <c r="L44" s="1">
        <v>157930018.0910871</v>
      </c>
      <c r="M44" s="1">
        <v>163820513.56243202</v>
      </c>
      <c r="N44" s="1">
        <v>191767441.60457709</v>
      </c>
      <c r="O44" s="1">
        <v>188039210.13037923</v>
      </c>
      <c r="P44" s="1">
        <v>189106529.20701113</v>
      </c>
      <c r="Q44" s="1">
        <v>201450799.82635018</v>
      </c>
      <c r="R44" s="1">
        <v>230317883.36442974</v>
      </c>
      <c r="S44" s="1">
        <v>271183082.04306173</v>
      </c>
      <c r="T44" s="1">
        <v>281398705.57059574</v>
      </c>
      <c r="U44" s="1">
        <v>378660016.26593637</v>
      </c>
      <c r="V44" s="1">
        <v>451152461.31276047</v>
      </c>
      <c r="W44" s="1">
        <v>507298147.52653933</v>
      </c>
      <c r="X44" s="1">
        <v>610578631.99298263</v>
      </c>
      <c r="Y44" s="1">
        <v>700764747.75646245</v>
      </c>
      <c r="Z44" s="1">
        <v>797048198.5348748</v>
      </c>
      <c r="AA44" s="1">
        <v>694803622.8989656</v>
      </c>
      <c r="AB44" s="1">
        <v>748312390.75660563</v>
      </c>
      <c r="AC44" s="1">
        <v>658679332.68133092</v>
      </c>
      <c r="AD44" s="1">
        <v>637820670.29960358</v>
      </c>
      <c r="AE44" s="1">
        <v>864849836.28619301</v>
      </c>
      <c r="AF44" s="1">
        <v>1122265013.4200428</v>
      </c>
      <c r="AG44" s="1">
        <v>1200991977.8080113</v>
      </c>
      <c r="AH44" s="1">
        <v>1264899287.5126107</v>
      </c>
      <c r="AI44" s="1">
        <v>1233930280.917237</v>
      </c>
      <c r="AJ44" s="1">
        <v>1440711459.1696668</v>
      </c>
      <c r="AK44" s="1">
        <v>1377374986.5870886</v>
      </c>
      <c r="AL44" s="1">
        <v>1411917553.1243598</v>
      </c>
      <c r="AM44" s="1">
        <v>1278781261.5592825</v>
      </c>
      <c r="AN44" s="1">
        <v>851174356.78173733</v>
      </c>
      <c r="AO44" s="1">
        <v>1115389673.6919692</v>
      </c>
      <c r="AP44" s="1">
        <v>1007791127.0991323</v>
      </c>
      <c r="AQ44" s="1">
        <v>937741513.01535153</v>
      </c>
      <c r="AR44" s="1">
        <v>967338389.65057778</v>
      </c>
      <c r="AS44" s="1">
        <v>999477510.68663239</v>
      </c>
      <c r="AT44" s="1">
        <v>916777282.69165862</v>
      </c>
      <c r="AU44" s="1">
        <v>932648604.75195408</v>
      </c>
      <c r="AV44" s="1">
        <v>996068144.88488925</v>
      </c>
      <c r="AW44" s="1">
        <v>1142315522.538636</v>
      </c>
      <c r="AX44" s="1">
        <v>1272360517.3237343</v>
      </c>
      <c r="AY44" s="1">
        <v>1337894378.737431</v>
      </c>
      <c r="AZ44" s="1">
        <v>1461859762.3345907</v>
      </c>
      <c r="BA44" s="1">
        <v>1699811294.9493458</v>
      </c>
      <c r="BB44" s="1">
        <v>1993407888.4983778</v>
      </c>
      <c r="BC44" s="1">
        <v>2067381665.2545447</v>
      </c>
      <c r="BD44" s="1">
        <v>2142591540.4006848</v>
      </c>
      <c r="BE44" s="1">
        <v>2437982705.1209269</v>
      </c>
      <c r="BF44" s="1">
        <v>2510126512.2283134</v>
      </c>
      <c r="BG44" s="1">
        <v>1691544110.1854331</v>
      </c>
      <c r="BH44" s="1">
        <v>1894813389.4032519</v>
      </c>
      <c r="BI44" s="1">
        <v>1695825714.1928205</v>
      </c>
      <c r="BJ44" s="1">
        <v>1825018144.6559532</v>
      </c>
      <c r="BK44" s="1">
        <v>2072349972.6817954</v>
      </c>
      <c r="BL44" s="1">
        <v>2220979146.1124053</v>
      </c>
      <c r="BM44" s="1">
        <v>2221301351.4391818</v>
      </c>
      <c r="BN44" s="1">
        <v>2326720900.3804741</v>
      </c>
      <c r="BO44" s="1">
        <v>2516498412.4638371</v>
      </c>
      <c r="BP44" s="1">
        <v>2382618615.0169392</v>
      </c>
      <c r="BQ44" s="1">
        <v>2555492085.2483063</v>
      </c>
    </row>
    <row r="45" spans="2:69" x14ac:dyDescent="0.3">
      <c r="B45" s="1" t="s">
        <v>181</v>
      </c>
      <c r="C45" s="1" t="s">
        <v>354</v>
      </c>
      <c r="D45" s="1" t="s">
        <v>315</v>
      </c>
      <c r="E45" s="1" t="s">
        <v>316</v>
      </c>
      <c r="F45" s="1">
        <v>40563768946.950272</v>
      </c>
      <c r="G45" s="1">
        <v>41038192837.903542</v>
      </c>
      <c r="H45" s="1">
        <v>42336211555.826797</v>
      </c>
      <c r="I45" s="1">
        <v>45140337826.986855</v>
      </c>
      <c r="J45" s="1">
        <v>49503663836.366501</v>
      </c>
      <c r="K45" s="1">
        <v>54649410478.522568</v>
      </c>
      <c r="L45" s="1">
        <v>61252415404.686035</v>
      </c>
      <c r="M45" s="1">
        <v>65856924423.972092</v>
      </c>
      <c r="N45" s="1">
        <v>72048833006.160187</v>
      </c>
      <c r="O45" s="1">
        <v>79405011124.820786</v>
      </c>
      <c r="P45" s="1">
        <v>88192257632.309311</v>
      </c>
      <c r="Q45" s="1">
        <v>99606454743.513565</v>
      </c>
      <c r="R45" s="1">
        <v>113463848873.6236</v>
      </c>
      <c r="S45" s="1">
        <v>131764343565.64342</v>
      </c>
      <c r="T45" s="1">
        <v>160949188139.0593</v>
      </c>
      <c r="U45" s="1">
        <v>174419757176.56311</v>
      </c>
      <c r="V45" s="1">
        <v>207271612576.06491</v>
      </c>
      <c r="W45" s="1">
        <v>212325176304.65448</v>
      </c>
      <c r="X45" s="1">
        <v>219369542386.25406</v>
      </c>
      <c r="Y45" s="1">
        <v>243891124295.71454</v>
      </c>
      <c r="Z45" s="1">
        <v>274776566028.05338</v>
      </c>
      <c r="AA45" s="1">
        <v>307246642755.8595</v>
      </c>
      <c r="AB45" s="1">
        <v>314647807408.60828</v>
      </c>
      <c r="AC45" s="1">
        <v>341866277182.73291</v>
      </c>
      <c r="AD45" s="1">
        <v>356718400123.5426</v>
      </c>
      <c r="AE45" s="1">
        <v>366186012449.65216</v>
      </c>
      <c r="AF45" s="1">
        <v>379006836991.72363</v>
      </c>
      <c r="AG45" s="1">
        <v>433134238310.70886</v>
      </c>
      <c r="AH45" s="1">
        <v>509380027626.55402</v>
      </c>
      <c r="AI45" s="1">
        <v>567211993243.24329</v>
      </c>
      <c r="AJ45" s="1">
        <v>596075591360.9873</v>
      </c>
      <c r="AK45" s="1">
        <v>612527712315.61499</v>
      </c>
      <c r="AL45" s="1">
        <v>594387358318.85486</v>
      </c>
      <c r="AM45" s="1">
        <v>579053561739.40002</v>
      </c>
      <c r="AN45" s="1">
        <v>579944346807.26428</v>
      </c>
      <c r="AO45" s="1">
        <v>605961090061.20667</v>
      </c>
      <c r="AP45" s="1">
        <v>630607994132.74658</v>
      </c>
      <c r="AQ45" s="1">
        <v>654986999855.55396</v>
      </c>
      <c r="AR45" s="1">
        <v>634000000000</v>
      </c>
      <c r="AS45" s="1">
        <v>678412196271.11804</v>
      </c>
      <c r="AT45" s="1">
        <v>744773415931.58704</v>
      </c>
      <c r="AU45" s="1">
        <v>738981792355.37195</v>
      </c>
      <c r="AV45" s="1">
        <v>760649334098.00549</v>
      </c>
      <c r="AW45" s="1">
        <v>895540646634.78699</v>
      </c>
      <c r="AX45" s="1">
        <v>1026690238278.2476</v>
      </c>
      <c r="AY45" s="1">
        <v>1173108598778.6763</v>
      </c>
      <c r="AZ45" s="1">
        <v>1319264809590.9731</v>
      </c>
      <c r="BA45" s="1">
        <v>1468820407783.2603</v>
      </c>
      <c r="BB45" s="1">
        <v>1552989690721.6497</v>
      </c>
      <c r="BC45" s="1">
        <v>1374625142157.2915</v>
      </c>
      <c r="BD45" s="1">
        <v>1617343367486.2585</v>
      </c>
      <c r="BE45" s="1">
        <v>1793326630174.5186</v>
      </c>
      <c r="BF45" s="1">
        <v>1828366481521.5952</v>
      </c>
      <c r="BG45" s="1">
        <v>1846597421834.9834</v>
      </c>
      <c r="BH45" s="1">
        <v>1805749878439.9412</v>
      </c>
      <c r="BI45" s="1">
        <v>1556508816217.1401</v>
      </c>
      <c r="BJ45" s="1">
        <v>1527994741907.425</v>
      </c>
      <c r="BK45" s="1">
        <v>1649265644244.095</v>
      </c>
      <c r="BL45" s="1">
        <v>1725329192783.0239</v>
      </c>
      <c r="BM45" s="1">
        <v>1743725183672.5212</v>
      </c>
      <c r="BN45" s="1">
        <v>1655684730000.1936</v>
      </c>
      <c r="BO45" s="1">
        <v>2007472181464.1519</v>
      </c>
      <c r="BP45" s="1">
        <v>2161483369422.0146</v>
      </c>
      <c r="BQ45" s="1">
        <v>2140085567791.4514</v>
      </c>
    </row>
    <row r="46" spans="2:69" x14ac:dyDescent="0.3">
      <c r="B46" s="1" t="s">
        <v>355</v>
      </c>
      <c r="C46" s="1" t="s">
        <v>356</v>
      </c>
      <c r="D46" s="1" t="s">
        <v>315</v>
      </c>
      <c r="E46" s="1" t="s">
        <v>316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271637123369.42621</v>
      </c>
      <c r="AK46" s="1">
        <v>249770190038.70462</v>
      </c>
      <c r="AL46" s="1">
        <v>256444334950.33386</v>
      </c>
      <c r="AM46" s="1">
        <v>269826665737.78308</v>
      </c>
      <c r="AN46" s="1">
        <v>308020664820.88312</v>
      </c>
      <c r="AO46" s="1">
        <v>393418186688.96454</v>
      </c>
      <c r="AP46" s="1">
        <v>416195415189.18872</v>
      </c>
      <c r="AQ46" s="1">
        <v>410169356215.54449</v>
      </c>
      <c r="AR46" s="1">
        <v>448894516191.06384</v>
      </c>
      <c r="AS46" s="1">
        <v>435065687984.22778</v>
      </c>
      <c r="AT46" s="1">
        <v>428597564395.94153</v>
      </c>
      <c r="AU46" s="1">
        <v>468614167274.24048</v>
      </c>
      <c r="AV46" s="1">
        <v>528074378315.02216</v>
      </c>
      <c r="AW46" s="1">
        <v>634393988542.29749</v>
      </c>
      <c r="AX46" s="1">
        <v>763090451335.70313</v>
      </c>
      <c r="AY46" s="1">
        <v>886072339096.30139</v>
      </c>
      <c r="AZ46" s="1">
        <v>1001637213773.6056</v>
      </c>
      <c r="BA46" s="1">
        <v>1265565727257.3569</v>
      </c>
      <c r="BB46" s="1">
        <v>1530718934020.8186</v>
      </c>
      <c r="BC46" s="1">
        <v>1289853592526.9795</v>
      </c>
      <c r="BD46" s="1">
        <v>1316548010141.4233</v>
      </c>
      <c r="BE46" s="1">
        <v>1454732403908.4631</v>
      </c>
      <c r="BF46" s="1">
        <v>1359052936743.2288</v>
      </c>
      <c r="BG46" s="1">
        <v>1417557275930.6997</v>
      </c>
      <c r="BH46" s="1">
        <v>1463823020682.8547</v>
      </c>
      <c r="BI46" s="1">
        <v>1293623329358.5161</v>
      </c>
      <c r="BJ46" s="1">
        <v>1316821592128.1628</v>
      </c>
      <c r="BK46" s="1">
        <v>1461567745963.7041</v>
      </c>
      <c r="BL46" s="1">
        <v>1649014249607.3076</v>
      </c>
      <c r="BM46" s="1">
        <v>1674815945871.7739</v>
      </c>
      <c r="BN46" s="1">
        <v>1665817489087.9575</v>
      </c>
      <c r="BO46" s="1">
        <v>1908203520080.4954</v>
      </c>
      <c r="BP46" s="1">
        <v>1943576044705.4121</v>
      </c>
      <c r="BQ46" s="1">
        <v>2252970882003.4312</v>
      </c>
    </row>
    <row r="47" spans="2:69" x14ac:dyDescent="0.3">
      <c r="B47" s="1" t="s">
        <v>147</v>
      </c>
      <c r="C47" s="1" t="s">
        <v>357</v>
      </c>
      <c r="D47" s="1" t="s">
        <v>315</v>
      </c>
      <c r="E47" s="1" t="s">
        <v>316</v>
      </c>
      <c r="F47" s="1">
        <v>10412232620.525839</v>
      </c>
      <c r="G47" s="1">
        <v>11713348834.306866</v>
      </c>
      <c r="H47" s="1">
        <v>12989649694.281164</v>
      </c>
      <c r="I47" s="1">
        <v>14283872299.045553</v>
      </c>
      <c r="J47" s="1">
        <v>15833133857.628052</v>
      </c>
      <c r="K47" s="1">
        <v>16780226225.084959</v>
      </c>
      <c r="L47" s="1">
        <v>18019402373.538822</v>
      </c>
      <c r="M47" s="1">
        <v>19397044714.096264</v>
      </c>
      <c r="N47" s="1">
        <v>20712102793.802624</v>
      </c>
      <c r="O47" s="1">
        <v>22442043274.074039</v>
      </c>
      <c r="P47" s="1">
        <v>24998066773.382114</v>
      </c>
      <c r="Q47" s="1">
        <v>30040171750.647091</v>
      </c>
      <c r="R47" s="1">
        <v>36844318854.240303</v>
      </c>
      <c r="S47" s="1">
        <v>49550006319.514664</v>
      </c>
      <c r="T47" s="1">
        <v>57103011445.641594</v>
      </c>
      <c r="U47" s="1">
        <v>65466081819.238365</v>
      </c>
      <c r="V47" s="1">
        <v>68476524643.943031</v>
      </c>
      <c r="W47" s="1">
        <v>73135771167.04805</v>
      </c>
      <c r="X47" s="1">
        <v>102280472035.79417</v>
      </c>
      <c r="Y47" s="1">
        <v>114970094424.73085</v>
      </c>
      <c r="Z47" s="1">
        <v>122557843886.13715</v>
      </c>
      <c r="AA47" s="1">
        <v>112244805518.78627</v>
      </c>
      <c r="AB47" s="1">
        <v>115043365512.48584</v>
      </c>
      <c r="AC47" s="1">
        <v>114634358534.61008</v>
      </c>
      <c r="AD47" s="1">
        <v>109455312167.51076</v>
      </c>
      <c r="AE47" s="1">
        <v>110980314191.52658</v>
      </c>
      <c r="AF47" s="1">
        <v>159089921062.87177</v>
      </c>
      <c r="AG47" s="1">
        <v>199236370037.55365</v>
      </c>
      <c r="AH47" s="1">
        <v>215540625298.98175</v>
      </c>
      <c r="AI47" s="1">
        <v>208105846934.40921</v>
      </c>
      <c r="AJ47" s="1">
        <v>265763573999.42413</v>
      </c>
      <c r="AK47" s="1">
        <v>268901693863.3194</v>
      </c>
      <c r="AL47" s="1">
        <v>279921425828.47394</v>
      </c>
      <c r="AM47" s="1">
        <v>272237527070.92581</v>
      </c>
      <c r="AN47" s="1">
        <v>301375055202.16425</v>
      </c>
      <c r="AO47" s="1">
        <v>352835806342.49469</v>
      </c>
      <c r="AP47" s="1">
        <v>340103959546.9256</v>
      </c>
      <c r="AQ47" s="1">
        <v>294788198856.19788</v>
      </c>
      <c r="AR47" s="1">
        <v>303459014346.80646</v>
      </c>
      <c r="AS47" s="1">
        <v>297873643323.1261</v>
      </c>
      <c r="AT47" s="1">
        <v>279216033870.20367</v>
      </c>
      <c r="AU47" s="1">
        <v>286582672434.22614</v>
      </c>
      <c r="AV47" s="1">
        <v>309301422430.38623</v>
      </c>
      <c r="AW47" s="1">
        <v>362075086507.7597</v>
      </c>
      <c r="AX47" s="1">
        <v>403912891033.37354</v>
      </c>
      <c r="AY47" s="1">
        <v>418284865884.99835</v>
      </c>
      <c r="AZ47" s="1">
        <v>441634672196.52258</v>
      </c>
      <c r="BA47" s="1">
        <v>490740715594.80176</v>
      </c>
      <c r="BB47" s="1">
        <v>567267767519.15796</v>
      </c>
      <c r="BC47" s="1">
        <v>554212916092.27087</v>
      </c>
      <c r="BD47" s="1">
        <v>598851028906.58032</v>
      </c>
      <c r="BE47" s="1">
        <v>715888126682.39587</v>
      </c>
      <c r="BF47" s="1">
        <v>686420221557.98987</v>
      </c>
      <c r="BG47" s="1">
        <v>706234937370.96753</v>
      </c>
      <c r="BH47" s="1">
        <v>726537808338.00049</v>
      </c>
      <c r="BI47" s="1">
        <v>694118186379.62781</v>
      </c>
      <c r="BJ47" s="1">
        <v>687895460902.71326</v>
      </c>
      <c r="BK47" s="1">
        <v>695200833086.4989</v>
      </c>
      <c r="BL47" s="1">
        <v>725568717468.00085</v>
      </c>
      <c r="BM47" s="1">
        <v>721369112726.72388</v>
      </c>
      <c r="BN47" s="1">
        <v>741999406005.6272</v>
      </c>
      <c r="BO47" s="1">
        <v>813408787222.49866</v>
      </c>
      <c r="BP47" s="1">
        <v>818426550206.44983</v>
      </c>
      <c r="BQ47" s="1">
        <v>884940402230.40881</v>
      </c>
    </row>
    <row r="48" spans="2:69" x14ac:dyDescent="0.3">
      <c r="B48" s="1" t="s">
        <v>205</v>
      </c>
      <c r="C48" s="1" t="s">
        <v>358</v>
      </c>
      <c r="D48" s="1" t="s">
        <v>315</v>
      </c>
      <c r="E48" s="1" t="s">
        <v>316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5945677376.6147728</v>
      </c>
      <c r="AS48" s="1">
        <v>6262740656.8516426</v>
      </c>
      <c r="AT48" s="1">
        <v>6439703434.7102432</v>
      </c>
      <c r="AU48" s="1">
        <v>6232906290.4851017</v>
      </c>
      <c r="AV48" s="1">
        <v>6663669064.7482014</v>
      </c>
      <c r="AW48" s="1">
        <v>7332244897.9591827</v>
      </c>
      <c r="AX48" s="1">
        <v>8553643354.0827532</v>
      </c>
      <c r="AY48" s="1">
        <v>8827272727.2727261</v>
      </c>
      <c r="AZ48" s="1">
        <v>9676172953.0818768</v>
      </c>
      <c r="BA48" s="1">
        <v>11514605842.336935</v>
      </c>
      <c r="BB48" s="1"/>
      <c r="BC48" s="1"/>
      <c r="BD48" s="1"/>
      <c r="BE48" s="1"/>
      <c r="BF48" s="1"/>
      <c r="BG48" s="1"/>
      <c r="BH48" s="1"/>
      <c r="BI48" s="1"/>
      <c r="BJ48" s="1">
        <v>9072059721.0216579</v>
      </c>
      <c r="BK48" s="1">
        <v>9070980826.6907597</v>
      </c>
      <c r="BL48" s="1">
        <v>9940766574.0851097</v>
      </c>
      <c r="BM48" s="1">
        <v>9921386549.9980469</v>
      </c>
      <c r="BN48" s="1">
        <v>9301349237.2106018</v>
      </c>
      <c r="BO48" s="1">
        <v>11138490591.657049</v>
      </c>
      <c r="BP48" s="1">
        <v>11228317318.765242</v>
      </c>
      <c r="BQ48" s="1"/>
    </row>
    <row r="49" spans="2:69" x14ac:dyDescent="0.3">
      <c r="B49" s="1" t="s">
        <v>154</v>
      </c>
      <c r="C49" s="1" t="s">
        <v>359</v>
      </c>
      <c r="D49" s="1" t="s">
        <v>315</v>
      </c>
      <c r="E49" s="1" t="s">
        <v>316</v>
      </c>
      <c r="F49" s="1">
        <v>4109999999.9999995</v>
      </c>
      <c r="G49" s="1">
        <v>4829238095.2380953</v>
      </c>
      <c r="H49" s="1">
        <v>5631285444.2344046</v>
      </c>
      <c r="I49" s="1">
        <v>5591307028.3600492</v>
      </c>
      <c r="J49" s="1">
        <v>5964195925.4442997</v>
      </c>
      <c r="K49" s="1">
        <v>6108679125.7522964</v>
      </c>
      <c r="L49" s="1">
        <v>7162633082.3162823</v>
      </c>
      <c r="M49" s="1">
        <v>7057478295.1854782</v>
      </c>
      <c r="N49" s="1">
        <v>7192102966.8411865</v>
      </c>
      <c r="O49" s="1">
        <v>8359596194.0125313</v>
      </c>
      <c r="P49" s="1">
        <v>9144112431.2821426</v>
      </c>
      <c r="Q49" s="1">
        <v>10876091407.977724</v>
      </c>
      <c r="R49" s="1">
        <v>11833904487.640989</v>
      </c>
      <c r="S49" s="1">
        <v>16826390943.859747</v>
      </c>
      <c r="T49" s="1">
        <v>16209693232.078217</v>
      </c>
      <c r="U49" s="1">
        <v>7621570062.1759825</v>
      </c>
      <c r="V49" s="1">
        <v>10338624019.441456</v>
      </c>
      <c r="W49" s="1">
        <v>13965595122.324732</v>
      </c>
      <c r="X49" s="1">
        <v>15992038535.204554</v>
      </c>
      <c r="Y49" s="1">
        <v>21806136345.507431</v>
      </c>
      <c r="Z49" s="1">
        <v>29036709871.794872</v>
      </c>
      <c r="AA49" s="1">
        <v>34509878043.589745</v>
      </c>
      <c r="AB49" s="1">
        <v>19529291464.727428</v>
      </c>
      <c r="AC49" s="1">
        <v>20362016672.277973</v>
      </c>
      <c r="AD49" s="1">
        <v>19671768024.458138</v>
      </c>
      <c r="AE49" s="1">
        <v>17717662227.80357</v>
      </c>
      <c r="AF49" s="1">
        <v>18897110625.524246</v>
      </c>
      <c r="AG49" s="1">
        <v>22250729666.793674</v>
      </c>
      <c r="AH49" s="1">
        <v>26042571615.59869</v>
      </c>
      <c r="AI49" s="1">
        <v>29936735491.442673</v>
      </c>
      <c r="AJ49" s="1">
        <v>33137824762.017254</v>
      </c>
      <c r="AK49" s="1">
        <v>37846188228.270164</v>
      </c>
      <c r="AL49" s="1">
        <v>45949608551.808563</v>
      </c>
      <c r="AM49" s="1">
        <v>49287378599.161156</v>
      </c>
      <c r="AN49" s="1">
        <v>56998601183.549156</v>
      </c>
      <c r="AO49" s="1">
        <v>73444831671.016891</v>
      </c>
      <c r="AP49" s="1">
        <v>78584098982.909668</v>
      </c>
      <c r="AQ49" s="1">
        <v>85741415285.403503</v>
      </c>
      <c r="AR49" s="1">
        <v>81990010703.842987</v>
      </c>
      <c r="AS49" s="1">
        <v>75578685735.521881</v>
      </c>
      <c r="AT49" s="1">
        <v>78339750721.735184</v>
      </c>
      <c r="AU49" s="1">
        <v>71574739561.432877</v>
      </c>
      <c r="AV49" s="1">
        <v>70264045939.132156</v>
      </c>
      <c r="AW49" s="1">
        <v>76492579644.060532</v>
      </c>
      <c r="AX49" s="1">
        <v>99075985773.175995</v>
      </c>
      <c r="AY49" s="1">
        <v>122294145162.83487</v>
      </c>
      <c r="AZ49" s="1">
        <v>153843518171.43011</v>
      </c>
      <c r="BA49" s="1">
        <v>172491076033.86267</v>
      </c>
      <c r="BB49" s="1">
        <v>179894594475.97992</v>
      </c>
      <c r="BC49" s="1">
        <v>171777900623.17734</v>
      </c>
      <c r="BD49" s="1">
        <v>217051209240.29752</v>
      </c>
      <c r="BE49" s="1">
        <v>251382573885.59439</v>
      </c>
      <c r="BF49" s="1">
        <v>267024782480.28046</v>
      </c>
      <c r="BG49" s="1">
        <v>277395018837.36597</v>
      </c>
      <c r="BH49" s="1">
        <v>259560978231.55179</v>
      </c>
      <c r="BI49" s="1">
        <v>242450355827.82703</v>
      </c>
      <c r="BJ49" s="1">
        <v>249344863933.46103</v>
      </c>
      <c r="BK49" s="1">
        <v>276154259987.10345</v>
      </c>
      <c r="BL49" s="1">
        <v>295857562991.70905</v>
      </c>
      <c r="BM49" s="1">
        <v>278285058719.46613</v>
      </c>
      <c r="BN49" s="1">
        <v>254042159309.31055</v>
      </c>
      <c r="BO49" s="1">
        <v>315515014838.53949</v>
      </c>
      <c r="BP49" s="1">
        <v>302116539409.02985</v>
      </c>
      <c r="BQ49" s="1">
        <v>335533331669.21912</v>
      </c>
    </row>
    <row r="50" spans="2:69" x14ac:dyDescent="0.3">
      <c r="B50" s="1" t="s">
        <v>66</v>
      </c>
      <c r="C50" s="1" t="s">
        <v>360</v>
      </c>
      <c r="D50" s="1" t="s">
        <v>315</v>
      </c>
      <c r="E50" s="1" t="s">
        <v>316</v>
      </c>
      <c r="F50" s="1">
        <v>59716249310.974159</v>
      </c>
      <c r="G50" s="1">
        <v>50056685957.358994</v>
      </c>
      <c r="H50" s="1">
        <v>47209186415.355537</v>
      </c>
      <c r="I50" s="1">
        <v>50706614526.147232</v>
      </c>
      <c r="J50" s="1">
        <v>59708125203.864311</v>
      </c>
      <c r="K50" s="1">
        <v>70436008642.42514</v>
      </c>
      <c r="L50" s="1">
        <v>76720005491.896408</v>
      </c>
      <c r="M50" s="1">
        <v>72881364882.490875</v>
      </c>
      <c r="N50" s="1">
        <v>70846276051.472717</v>
      </c>
      <c r="O50" s="1">
        <v>79705614854.767365</v>
      </c>
      <c r="P50" s="1">
        <v>92602634891.658936</v>
      </c>
      <c r="Q50" s="1">
        <v>99800593790.988647</v>
      </c>
      <c r="R50" s="1">
        <v>113689308020.34328</v>
      </c>
      <c r="S50" s="1">
        <v>138543170458.06406</v>
      </c>
      <c r="T50" s="1">
        <v>144188970821.07199</v>
      </c>
      <c r="U50" s="1">
        <v>163429530659.63803</v>
      </c>
      <c r="V50" s="1">
        <v>153939265947.77521</v>
      </c>
      <c r="W50" s="1">
        <v>174935933078.66251</v>
      </c>
      <c r="X50" s="1">
        <v>149540752829.26828</v>
      </c>
      <c r="Y50" s="1">
        <v>178280594413.04349</v>
      </c>
      <c r="Z50" s="1">
        <v>191149211575</v>
      </c>
      <c r="AA50" s="1">
        <v>195866382432.53967</v>
      </c>
      <c r="AB50" s="1">
        <v>205089699858.77859</v>
      </c>
      <c r="AC50" s="1">
        <v>230686747153.25671</v>
      </c>
      <c r="AD50" s="1">
        <v>259946510957.14288</v>
      </c>
      <c r="AE50" s="1">
        <v>309488028132.65308</v>
      </c>
      <c r="AF50" s="1">
        <v>300758100107.24634</v>
      </c>
      <c r="AG50" s="1">
        <v>272972974764.57401</v>
      </c>
      <c r="AH50" s="1">
        <v>312353631207.81891</v>
      </c>
      <c r="AI50" s="1">
        <v>347768051311.74084</v>
      </c>
      <c r="AJ50" s="1">
        <v>360857912565.96558</v>
      </c>
      <c r="AK50" s="1">
        <v>383373318083.62366</v>
      </c>
      <c r="AL50" s="1">
        <v>426915712715.85559</v>
      </c>
      <c r="AM50" s="1">
        <v>444731282435.51544</v>
      </c>
      <c r="AN50" s="1">
        <v>564321854521.01306</v>
      </c>
      <c r="AO50" s="1">
        <v>734484834573.58203</v>
      </c>
      <c r="AP50" s="1">
        <v>863749314718.53784</v>
      </c>
      <c r="AQ50" s="1">
        <v>961601980984.62256</v>
      </c>
      <c r="AR50" s="1">
        <v>1029060747620.6549</v>
      </c>
      <c r="AS50" s="1">
        <v>1094003874937.3358</v>
      </c>
      <c r="AT50" s="1">
        <v>1211331651866.0859</v>
      </c>
      <c r="AU50" s="1">
        <v>1339400897105.1101</v>
      </c>
      <c r="AV50" s="1">
        <v>1470557654799.9465</v>
      </c>
      <c r="AW50" s="1">
        <v>1660280543846.7896</v>
      </c>
      <c r="AX50" s="1">
        <v>1955346768721.3936</v>
      </c>
      <c r="AY50" s="1">
        <v>2285961149879.8496</v>
      </c>
      <c r="AZ50" s="1">
        <v>2752118657184.0151</v>
      </c>
      <c r="BA50" s="1">
        <v>3550327802998.397</v>
      </c>
      <c r="BB50" s="1">
        <v>4594336785737.6719</v>
      </c>
      <c r="BC50" s="1">
        <v>5101691124285.2139</v>
      </c>
      <c r="BD50" s="1">
        <v>6087191746679.4893</v>
      </c>
      <c r="BE50" s="1">
        <v>7551545703440.7549</v>
      </c>
      <c r="BF50" s="1">
        <v>8532185381680.5928</v>
      </c>
      <c r="BG50" s="1">
        <v>9570471111831.6758</v>
      </c>
      <c r="BH50" s="1">
        <v>10475624944355.225</v>
      </c>
      <c r="BI50" s="1">
        <v>11061572618578.693</v>
      </c>
      <c r="BJ50" s="1">
        <v>11233313730348.719</v>
      </c>
      <c r="BK50" s="1">
        <v>12310491333980.889</v>
      </c>
      <c r="BL50" s="1">
        <v>13894907857880.576</v>
      </c>
      <c r="BM50" s="1">
        <v>14279968506271.727</v>
      </c>
      <c r="BN50" s="1">
        <v>14687744162801.033</v>
      </c>
      <c r="BO50" s="1">
        <v>17820459508852.184</v>
      </c>
      <c r="BP50" s="1">
        <v>17881783387000.867</v>
      </c>
      <c r="BQ50" s="1">
        <v>17794781986104.457</v>
      </c>
    </row>
    <row r="51" spans="2:69" x14ac:dyDescent="0.3">
      <c r="B51" s="1" t="s">
        <v>208</v>
      </c>
      <c r="C51" s="1" t="s">
        <v>361</v>
      </c>
      <c r="D51" s="1" t="s">
        <v>315</v>
      </c>
      <c r="E51" s="1" t="s">
        <v>316</v>
      </c>
      <c r="F51" s="1">
        <v>546203559.34436071</v>
      </c>
      <c r="G51" s="1">
        <v>618245634.17983091</v>
      </c>
      <c r="H51" s="1">
        <v>645284473.7336911</v>
      </c>
      <c r="I51" s="1">
        <v>761047198.02965319</v>
      </c>
      <c r="J51" s="1">
        <v>921063326.58991826</v>
      </c>
      <c r="K51" s="1">
        <v>919771228.81609511</v>
      </c>
      <c r="L51" s="1">
        <v>1024102880.058619</v>
      </c>
      <c r="M51" s="1">
        <v>1082922724.8718865</v>
      </c>
      <c r="N51" s="1">
        <v>1281281276.7235703</v>
      </c>
      <c r="O51" s="1">
        <v>1361360293.4266486</v>
      </c>
      <c r="P51" s="1">
        <v>1455482795.406913</v>
      </c>
      <c r="Q51" s="1">
        <v>1584128509.4687285</v>
      </c>
      <c r="R51" s="1">
        <v>1849400401.6472368</v>
      </c>
      <c r="S51" s="1">
        <v>2508421426.1757154</v>
      </c>
      <c r="T51" s="1">
        <v>3070152309.2190304</v>
      </c>
      <c r="U51" s="1">
        <v>3893839190.2680612</v>
      </c>
      <c r="V51" s="1">
        <v>4662053824.83955</v>
      </c>
      <c r="W51" s="1">
        <v>6265068189.3778219</v>
      </c>
      <c r="X51" s="1">
        <v>7900526298.3199291</v>
      </c>
      <c r="Y51" s="1">
        <v>9142933966.7946529</v>
      </c>
      <c r="Z51" s="1">
        <v>10175617609.096157</v>
      </c>
      <c r="AA51" s="1">
        <v>8432589942.3943396</v>
      </c>
      <c r="AB51" s="1">
        <v>7567110848.9222822</v>
      </c>
      <c r="AC51" s="1">
        <v>6838184772.5206347</v>
      </c>
      <c r="AD51" s="1">
        <v>6841639246.8996</v>
      </c>
      <c r="AE51" s="1">
        <v>6977650643.9948845</v>
      </c>
      <c r="AF51" s="1">
        <v>9158302099.579567</v>
      </c>
      <c r="AG51" s="1">
        <v>10087654464.81683</v>
      </c>
      <c r="AH51" s="1">
        <v>10255169805.799646</v>
      </c>
      <c r="AI51" s="1">
        <v>9757410644.6678982</v>
      </c>
      <c r="AJ51" s="1">
        <v>10795850582.778996</v>
      </c>
      <c r="AK51" s="1">
        <v>10492628580.748444</v>
      </c>
      <c r="AL51" s="1">
        <v>11152971273.938326</v>
      </c>
      <c r="AM51" s="1">
        <v>11045760288.120558</v>
      </c>
      <c r="AN51" s="1">
        <v>8313557510.1475725</v>
      </c>
      <c r="AO51" s="1">
        <v>11000146266.513521</v>
      </c>
      <c r="AP51" s="1">
        <v>18071152830.610149</v>
      </c>
      <c r="AQ51" s="1">
        <v>18047558037.703579</v>
      </c>
      <c r="AR51" s="1">
        <v>19619654755.67897</v>
      </c>
      <c r="AS51" s="1">
        <v>18870992455.567986</v>
      </c>
      <c r="AT51" s="1">
        <v>16577533891.878548</v>
      </c>
      <c r="AU51" s="1">
        <v>16810537043.840742</v>
      </c>
      <c r="AV51" s="1">
        <v>18054383320.847363</v>
      </c>
      <c r="AW51" s="1">
        <v>21251754340.430542</v>
      </c>
      <c r="AX51" s="1">
        <v>23510575681.368645</v>
      </c>
      <c r="AY51" s="1">
        <v>24036918703.174747</v>
      </c>
      <c r="AZ51" s="1">
        <v>25281413263.371223</v>
      </c>
      <c r="BA51" s="1">
        <v>28760090953.30806</v>
      </c>
      <c r="BB51" s="1">
        <v>34078240293.255936</v>
      </c>
      <c r="BC51" s="1">
        <v>33886813250.203587</v>
      </c>
      <c r="BD51" s="1">
        <v>34936307980.063034</v>
      </c>
      <c r="BE51" s="1">
        <v>36693710801.397644</v>
      </c>
      <c r="BF51" s="1">
        <v>36302302877.297745</v>
      </c>
      <c r="BG51" s="1">
        <v>42760235484.609314</v>
      </c>
      <c r="BH51" s="1">
        <v>48843005613.709061</v>
      </c>
      <c r="BI51" s="1">
        <v>45815005169.265106</v>
      </c>
      <c r="BJ51" s="1">
        <v>48407761036.823792</v>
      </c>
      <c r="BK51" s="1">
        <v>52512343996.689957</v>
      </c>
      <c r="BL51" s="1">
        <v>58522477786.68885</v>
      </c>
      <c r="BM51" s="1">
        <v>60382894697.355682</v>
      </c>
      <c r="BN51" s="1">
        <v>63027852805.420448</v>
      </c>
      <c r="BO51" s="1">
        <v>72794636653.779343</v>
      </c>
      <c r="BP51" s="1">
        <v>70173140101.431473</v>
      </c>
      <c r="BQ51" s="1">
        <v>78788828906.863449</v>
      </c>
    </row>
    <row r="52" spans="2:69" x14ac:dyDescent="0.3">
      <c r="B52" s="1" t="s">
        <v>10</v>
      </c>
      <c r="C52" s="1" t="s">
        <v>362</v>
      </c>
      <c r="D52" s="1" t="s">
        <v>315</v>
      </c>
      <c r="E52" s="1" t="s">
        <v>316</v>
      </c>
      <c r="F52" s="1">
        <v>614206068.49726582</v>
      </c>
      <c r="G52" s="1">
        <v>652777608.32049239</v>
      </c>
      <c r="H52" s="1">
        <v>694247864.37889993</v>
      </c>
      <c r="I52" s="1">
        <v>718320845.04433751</v>
      </c>
      <c r="J52" s="1">
        <v>776650176.90445316</v>
      </c>
      <c r="K52" s="1">
        <v>814083265.51142585</v>
      </c>
      <c r="L52" s="1">
        <v>851112534.55263555</v>
      </c>
      <c r="M52" s="1">
        <v>936175260.03091908</v>
      </c>
      <c r="N52" s="1">
        <v>1046191217.7994169</v>
      </c>
      <c r="O52" s="1">
        <v>1100551488.6268868</v>
      </c>
      <c r="P52" s="1">
        <v>1151216992.8809454</v>
      </c>
      <c r="Q52" s="1">
        <v>1236941394.114466</v>
      </c>
      <c r="R52" s="1">
        <v>1498251889.6628742</v>
      </c>
      <c r="S52" s="1">
        <v>1901393361.0228183</v>
      </c>
      <c r="T52" s="1">
        <v>2157415532.5479603</v>
      </c>
      <c r="U52" s="1">
        <v>2857037371.0588579</v>
      </c>
      <c r="V52" s="1">
        <v>2898090001.8562007</v>
      </c>
      <c r="W52" s="1">
        <v>3394664024.0550289</v>
      </c>
      <c r="X52" s="1">
        <v>4662852583.1325636</v>
      </c>
      <c r="Y52" s="1">
        <v>5919002982.6019964</v>
      </c>
      <c r="Z52" s="1">
        <v>6674569046.683197</v>
      </c>
      <c r="AA52" s="1">
        <v>6610938616.664299</v>
      </c>
      <c r="AB52" s="1">
        <v>6611255963.835844</v>
      </c>
      <c r="AC52" s="1">
        <v>6870200009.9006462</v>
      </c>
      <c r="AD52" s="1">
        <v>7311938026.3671274</v>
      </c>
      <c r="AE52" s="1">
        <v>8544810497.9889021</v>
      </c>
      <c r="AF52" s="1">
        <v>11857056199.076525</v>
      </c>
      <c r="AG52" s="1">
        <v>13049659981.137337</v>
      </c>
      <c r="AH52" s="1">
        <v>12236057362.491734</v>
      </c>
      <c r="AI52" s="1">
        <v>11012566195.025539</v>
      </c>
      <c r="AJ52" s="1">
        <v>12314482627.84536</v>
      </c>
      <c r="AK52" s="1">
        <v>11840192296.389311</v>
      </c>
      <c r="AL52" s="1">
        <v>12071775335.043341</v>
      </c>
      <c r="AM52" s="1">
        <v>16181814712.529512</v>
      </c>
      <c r="AN52" s="1">
        <v>8902446252.1837177</v>
      </c>
      <c r="AO52" s="1">
        <v>10864772470.904276</v>
      </c>
      <c r="AP52" s="1">
        <v>11093538846.448252</v>
      </c>
      <c r="AQ52" s="1">
        <v>10789458432.641554</v>
      </c>
      <c r="AR52" s="1">
        <v>11298144990.410444</v>
      </c>
      <c r="AS52" s="1">
        <v>11565826458.893816</v>
      </c>
      <c r="AT52" s="1">
        <v>10566579294.515879</v>
      </c>
      <c r="AU52" s="1">
        <v>10953485345.222004</v>
      </c>
      <c r="AV52" s="1">
        <v>12417251341.602757</v>
      </c>
      <c r="AW52" s="1">
        <v>15970315030.239712</v>
      </c>
      <c r="AX52" s="1">
        <v>18826214125.231678</v>
      </c>
      <c r="AY52" s="1">
        <v>19509852219.899738</v>
      </c>
      <c r="AZ52" s="1">
        <v>20910512979.127739</v>
      </c>
      <c r="BA52" s="1">
        <v>23928250409.221233</v>
      </c>
      <c r="BB52" s="1">
        <v>27715142006.018082</v>
      </c>
      <c r="BC52" s="1">
        <v>27932970296.851639</v>
      </c>
      <c r="BD52" s="1">
        <v>27507501808.637745</v>
      </c>
      <c r="BE52" s="1">
        <v>30630910513.488373</v>
      </c>
      <c r="BF52" s="1">
        <v>30155062302.449677</v>
      </c>
      <c r="BG52" s="1">
        <v>33728621190.416393</v>
      </c>
      <c r="BH52" s="1">
        <v>36386544715.270157</v>
      </c>
      <c r="BI52" s="1">
        <v>32210233021.404896</v>
      </c>
      <c r="BJ52" s="1">
        <v>33814337040.781666</v>
      </c>
      <c r="BK52" s="1">
        <v>36098547058.785095</v>
      </c>
      <c r="BL52" s="1">
        <v>39955552189.794991</v>
      </c>
      <c r="BM52" s="1">
        <v>39667757527.657784</v>
      </c>
      <c r="BN52" s="1">
        <v>40773241177.050507</v>
      </c>
      <c r="BO52" s="1">
        <v>44993521774.065971</v>
      </c>
      <c r="BP52" s="1">
        <v>43644068310.851013</v>
      </c>
      <c r="BQ52" s="1">
        <v>47945510090.052856</v>
      </c>
    </row>
    <row r="53" spans="2:69" x14ac:dyDescent="0.3">
      <c r="B53" s="1" t="s">
        <v>206</v>
      </c>
      <c r="C53" s="1" t="s">
        <v>363</v>
      </c>
      <c r="D53" s="1" t="s">
        <v>315</v>
      </c>
      <c r="E53" s="1" t="s">
        <v>316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>
        <v>8850000000</v>
      </c>
      <c r="AM53" s="1">
        <v>10768000000</v>
      </c>
      <c r="AN53" s="1">
        <v>5820475672.0542669</v>
      </c>
      <c r="AO53" s="1">
        <v>5643416613.2820835</v>
      </c>
      <c r="AP53" s="1">
        <v>5771456952.1907988</v>
      </c>
      <c r="AQ53" s="1">
        <v>6090838693.271451</v>
      </c>
      <c r="AR53" s="1">
        <v>6217805820.7710409</v>
      </c>
      <c r="AS53" s="1">
        <v>4711259427.272727</v>
      </c>
      <c r="AT53" s="1">
        <v>19088046305.7971</v>
      </c>
      <c r="AU53" s="1">
        <v>7438189100.333333</v>
      </c>
      <c r="AV53" s="1">
        <v>8728038525.1403351</v>
      </c>
      <c r="AW53" s="1">
        <v>8937567059.8775425</v>
      </c>
      <c r="AX53" s="1">
        <v>10297483481.223013</v>
      </c>
      <c r="AY53" s="1">
        <v>11964484465.938799</v>
      </c>
      <c r="AZ53" s="1">
        <v>14451901696.387831</v>
      </c>
      <c r="BA53" s="1">
        <v>16737071816.379993</v>
      </c>
      <c r="BB53" s="1">
        <v>19788515590.128376</v>
      </c>
      <c r="BC53" s="1">
        <v>18648372553.092072</v>
      </c>
      <c r="BD53" s="1">
        <v>21565721044.846207</v>
      </c>
      <c r="BE53" s="1">
        <v>25839749199.367085</v>
      </c>
      <c r="BF53" s="1">
        <v>29306235285.259663</v>
      </c>
      <c r="BG53" s="1">
        <v>32679745048.44273</v>
      </c>
      <c r="BH53" s="1">
        <v>35909040925.937469</v>
      </c>
      <c r="BI53" s="1">
        <v>37917706497.179283</v>
      </c>
      <c r="BJ53" s="1">
        <v>37134801555.332191</v>
      </c>
      <c r="BK53" s="1">
        <v>38019264794.82634</v>
      </c>
      <c r="BL53" s="1">
        <v>47568210009.817162</v>
      </c>
      <c r="BM53" s="1">
        <v>51775829877.208817</v>
      </c>
      <c r="BN53" s="1">
        <v>48716961860.132492</v>
      </c>
      <c r="BO53" s="1">
        <v>55328482783.539345</v>
      </c>
      <c r="BP53" s="1">
        <v>65801547619.597412</v>
      </c>
      <c r="BQ53" s="1">
        <v>66383287002.996895</v>
      </c>
    </row>
    <row r="54" spans="2:69" x14ac:dyDescent="0.3">
      <c r="B54" s="1" t="s">
        <v>207</v>
      </c>
      <c r="C54" s="1" t="s">
        <v>364</v>
      </c>
      <c r="D54" s="1" t="s">
        <v>315</v>
      </c>
      <c r="E54" s="1" t="s">
        <v>316</v>
      </c>
      <c r="F54" s="1">
        <v>131731862.78301702</v>
      </c>
      <c r="G54" s="1">
        <v>151675738.92634198</v>
      </c>
      <c r="H54" s="1">
        <v>166521239.65024328</v>
      </c>
      <c r="I54" s="1">
        <v>172233430.65785843</v>
      </c>
      <c r="J54" s="1">
        <v>185693724.90523335</v>
      </c>
      <c r="K54" s="1">
        <v>198318064.02892432</v>
      </c>
      <c r="L54" s="1">
        <v>220613581.97260103</v>
      </c>
      <c r="M54" s="1">
        <v>237397428.1350098</v>
      </c>
      <c r="N54" s="1">
        <v>251247457.76552451</v>
      </c>
      <c r="O54" s="1">
        <v>265040036.41721454</v>
      </c>
      <c r="P54" s="1">
        <v>274960699.88525492</v>
      </c>
      <c r="Q54" s="1">
        <v>322128018.9554444</v>
      </c>
      <c r="R54" s="1">
        <v>410669263.65179801</v>
      </c>
      <c r="S54" s="1">
        <v>541973362.61042333</v>
      </c>
      <c r="T54" s="1">
        <v>585364634.47397709</v>
      </c>
      <c r="U54" s="1">
        <v>767102680.23996687</v>
      </c>
      <c r="V54" s="1">
        <v>754549601.39149165</v>
      </c>
      <c r="W54" s="1">
        <v>765224029.28655636</v>
      </c>
      <c r="X54" s="1">
        <v>878771772.20214891</v>
      </c>
      <c r="Y54" s="1">
        <v>1198749667.4292345</v>
      </c>
      <c r="Z54" s="1">
        <v>1705796852.8947349</v>
      </c>
      <c r="AA54" s="1">
        <v>1993512322.6239107</v>
      </c>
      <c r="AB54" s="1">
        <v>2160640564.5604072</v>
      </c>
      <c r="AC54" s="1">
        <v>2097274289.7506616</v>
      </c>
      <c r="AD54" s="1">
        <v>2193581365.342988</v>
      </c>
      <c r="AE54" s="1">
        <v>2160872540.0317497</v>
      </c>
      <c r="AF54" s="1">
        <v>1849268212.3028431</v>
      </c>
      <c r="AG54" s="1">
        <v>2297753652.3492937</v>
      </c>
      <c r="AH54" s="1">
        <v>2212536311.9931903</v>
      </c>
      <c r="AI54" s="1">
        <v>2389593025.6033869</v>
      </c>
      <c r="AJ54" s="1">
        <v>2798746050.1135387</v>
      </c>
      <c r="AK54" s="1">
        <v>2724853505.8033624</v>
      </c>
      <c r="AL54" s="1">
        <v>2933222703.0334044</v>
      </c>
      <c r="AM54" s="1">
        <v>2684323623.1437206</v>
      </c>
      <c r="AN54" s="1">
        <v>1769365437.7880118</v>
      </c>
      <c r="AO54" s="1">
        <v>2116003867.7553599</v>
      </c>
      <c r="AP54" s="1">
        <v>2540697539.0577264</v>
      </c>
      <c r="AQ54" s="1">
        <v>2322719102.6908984</v>
      </c>
      <c r="AR54" s="1">
        <v>1949481379.2195134</v>
      </c>
      <c r="AS54" s="1">
        <v>2354772960.2829642</v>
      </c>
      <c r="AT54" s="1">
        <v>3227927697.5792117</v>
      </c>
      <c r="AU54" s="1">
        <v>2796704604.0381231</v>
      </c>
      <c r="AV54" s="1">
        <v>3034250923.9772649</v>
      </c>
      <c r="AW54" s="1">
        <v>3503723087.7448316</v>
      </c>
      <c r="AX54" s="1">
        <v>4656974940.1272087</v>
      </c>
      <c r="AY54" s="1">
        <v>6650001680.4854355</v>
      </c>
      <c r="AZ54" s="1">
        <v>8072305029.0651426</v>
      </c>
      <c r="BA54" s="1">
        <v>8782703436.7018833</v>
      </c>
      <c r="BB54" s="1">
        <v>11649857673.443577</v>
      </c>
      <c r="BC54" s="1">
        <v>9723299915.2531204</v>
      </c>
      <c r="BD54" s="1">
        <v>13148396211.595518</v>
      </c>
      <c r="BE54" s="1">
        <v>15655383576.651531</v>
      </c>
      <c r="BF54" s="1">
        <v>17692911296.304386</v>
      </c>
      <c r="BG54" s="1">
        <v>17958720699.086823</v>
      </c>
      <c r="BH54" s="1">
        <v>17919321082.553932</v>
      </c>
      <c r="BI54" s="1">
        <v>12434793867.722769</v>
      </c>
      <c r="BJ54" s="1">
        <v>10931328149.685734</v>
      </c>
      <c r="BK54" s="1">
        <v>11834473047.763565</v>
      </c>
      <c r="BL54" s="1">
        <v>14773900277.922077</v>
      </c>
      <c r="BM54" s="1">
        <v>13976637328.847435</v>
      </c>
      <c r="BN54" s="1">
        <v>11468688140.722488</v>
      </c>
      <c r="BO54" s="1">
        <v>14825690210.030796</v>
      </c>
      <c r="BP54" s="1">
        <v>15817030156.945892</v>
      </c>
      <c r="BQ54" s="1">
        <v>15321055818.326313</v>
      </c>
    </row>
    <row r="55" spans="2:69" x14ac:dyDescent="0.3">
      <c r="B55" s="1" t="s">
        <v>155</v>
      </c>
      <c r="C55" s="1" t="s">
        <v>365</v>
      </c>
      <c r="D55" s="1" t="s">
        <v>315</v>
      </c>
      <c r="E55" s="1" t="s">
        <v>316</v>
      </c>
      <c r="F55" s="1">
        <v>4031152976.6390357</v>
      </c>
      <c r="G55" s="1">
        <v>4540447761.1940298</v>
      </c>
      <c r="H55" s="1">
        <v>4955538218.816184</v>
      </c>
      <c r="I55" s="1">
        <v>4836166666.666667</v>
      </c>
      <c r="J55" s="1">
        <v>5973366666.666667</v>
      </c>
      <c r="K55" s="1">
        <v>5760761904.7619047</v>
      </c>
      <c r="L55" s="1">
        <v>5428518518.5185184</v>
      </c>
      <c r="M55" s="1">
        <v>5825170438.4870434</v>
      </c>
      <c r="N55" s="1">
        <v>5960212869.1296797</v>
      </c>
      <c r="O55" s="1">
        <v>6450175213.7492275</v>
      </c>
      <c r="P55" s="1">
        <v>7198360460.1988707</v>
      </c>
      <c r="Q55" s="1">
        <v>7820380970.5367403</v>
      </c>
      <c r="R55" s="1">
        <v>8671358732.6848583</v>
      </c>
      <c r="S55" s="1">
        <v>10315760000.33939</v>
      </c>
      <c r="T55" s="1">
        <v>12370029583.641897</v>
      </c>
      <c r="U55" s="1">
        <v>13098633901.867271</v>
      </c>
      <c r="V55" s="1">
        <v>15341403660.469809</v>
      </c>
      <c r="W55" s="1">
        <v>19470960619.129715</v>
      </c>
      <c r="X55" s="1">
        <v>23263511958.050903</v>
      </c>
      <c r="Y55" s="1">
        <v>27940411250.27322</v>
      </c>
      <c r="Z55" s="1">
        <v>33400735644.048115</v>
      </c>
      <c r="AA55" s="1">
        <v>36388366869.03093</v>
      </c>
      <c r="AB55" s="1">
        <v>38968039721.748032</v>
      </c>
      <c r="AC55" s="1">
        <v>38729822781.599724</v>
      </c>
      <c r="AD55" s="1">
        <v>38253120737.967117</v>
      </c>
      <c r="AE55" s="1">
        <v>34894419443.488075</v>
      </c>
      <c r="AF55" s="1">
        <v>34942489683.971237</v>
      </c>
      <c r="AG55" s="1">
        <v>36373307085.088745</v>
      </c>
      <c r="AH55" s="1">
        <v>39212550050.422279</v>
      </c>
      <c r="AI55" s="1">
        <v>39540080200.393814</v>
      </c>
      <c r="AJ55" s="1">
        <v>47844090709.990845</v>
      </c>
      <c r="AK55" s="1">
        <v>49637993948.840195</v>
      </c>
      <c r="AL55" s="1">
        <v>58394443377.541634</v>
      </c>
      <c r="AM55" s="1">
        <v>66474101301.175858</v>
      </c>
      <c r="AN55" s="1">
        <v>81705497616.570282</v>
      </c>
      <c r="AO55" s="1">
        <v>92495970511.395065</v>
      </c>
      <c r="AP55" s="1">
        <v>97153389010.946609</v>
      </c>
      <c r="AQ55" s="1">
        <v>106656492293.614</v>
      </c>
      <c r="AR55" s="1">
        <v>98486358581.163895</v>
      </c>
      <c r="AS55" s="1">
        <v>86278947636.962021</v>
      </c>
      <c r="AT55" s="1">
        <v>99875074951.027786</v>
      </c>
      <c r="AU55" s="1">
        <v>98200641203.389236</v>
      </c>
      <c r="AV55" s="1">
        <v>97945812802.888168</v>
      </c>
      <c r="AW55" s="1">
        <v>94644969157.098694</v>
      </c>
      <c r="AX55" s="1">
        <v>117092416666.24509</v>
      </c>
      <c r="AY55" s="1">
        <v>145600529605.80283</v>
      </c>
      <c r="AZ55" s="1">
        <v>161792958904.86404</v>
      </c>
      <c r="BA55" s="1">
        <v>206229540926.31125</v>
      </c>
      <c r="BB55" s="1">
        <v>242504150472.93076</v>
      </c>
      <c r="BC55" s="1">
        <v>232468663109.59418</v>
      </c>
      <c r="BD55" s="1">
        <v>286498534094.96277</v>
      </c>
      <c r="BE55" s="1">
        <v>334966134804.88702</v>
      </c>
      <c r="BF55" s="1">
        <v>370691143018.03864</v>
      </c>
      <c r="BG55" s="1">
        <v>382093697077.68494</v>
      </c>
      <c r="BH55" s="1">
        <v>381240864422.40613</v>
      </c>
      <c r="BI55" s="1">
        <v>293492370193.16571</v>
      </c>
      <c r="BJ55" s="1">
        <v>282720100286.22784</v>
      </c>
      <c r="BK55" s="1">
        <v>311866875156.87885</v>
      </c>
      <c r="BL55" s="1">
        <v>334198218098.27557</v>
      </c>
      <c r="BM55" s="1">
        <v>323031701192.83997</v>
      </c>
      <c r="BN55" s="1">
        <v>270348342541.46512</v>
      </c>
      <c r="BO55" s="1">
        <v>318524633225.39514</v>
      </c>
      <c r="BP55" s="1">
        <v>345329875078.51172</v>
      </c>
      <c r="BQ55" s="1">
        <v>363540156234.86835</v>
      </c>
    </row>
    <row r="56" spans="2:69" x14ac:dyDescent="0.3">
      <c r="B56" s="1" t="s">
        <v>13</v>
      </c>
      <c r="C56" s="1" t="s">
        <v>366</v>
      </c>
      <c r="D56" s="1" t="s">
        <v>315</v>
      </c>
      <c r="E56" s="1" t="s">
        <v>316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212218261.58564296</v>
      </c>
      <c r="AA56" s="1">
        <v>196349931.54028562</v>
      </c>
      <c r="AB56" s="1">
        <v>184009013.56281486</v>
      </c>
      <c r="AC56" s="1">
        <v>191621954.85533175</v>
      </c>
      <c r="AD56" s="1">
        <v>184697225.63707617</v>
      </c>
      <c r="AE56" s="1">
        <v>196726096.3291308</v>
      </c>
      <c r="AF56" s="1">
        <v>279197721.80757707</v>
      </c>
      <c r="AG56" s="1">
        <v>337525852.64757514</v>
      </c>
      <c r="AH56" s="1">
        <v>356500032.67631584</v>
      </c>
      <c r="AI56" s="1">
        <v>341476768.3260327</v>
      </c>
      <c r="AJ56" s="1">
        <v>429622177.72488457</v>
      </c>
      <c r="AK56" s="1">
        <v>424108769.50223112</v>
      </c>
      <c r="AL56" s="1">
        <v>457388651.50094062</v>
      </c>
      <c r="AM56" s="1">
        <v>452881475.07181269</v>
      </c>
      <c r="AN56" s="1">
        <v>319189184.25563937</v>
      </c>
      <c r="AO56" s="1">
        <v>398461797.00941312</v>
      </c>
      <c r="AP56" s="1">
        <v>396053805.89175427</v>
      </c>
      <c r="AQ56" s="1">
        <v>364445600.52549243</v>
      </c>
      <c r="AR56" s="1">
        <v>370106745.93014568</v>
      </c>
      <c r="AS56" s="1">
        <v>382454989.94531095</v>
      </c>
      <c r="AT56" s="1">
        <v>351136579.64863223</v>
      </c>
      <c r="AU56" s="1">
        <v>378512024.07755625</v>
      </c>
      <c r="AV56" s="1">
        <v>425964681.04437846</v>
      </c>
      <c r="AW56" s="1">
        <v>546885222.71306515</v>
      </c>
      <c r="AX56" s="1">
        <v>633706110.79561448</v>
      </c>
      <c r="AY56" s="1">
        <v>653845169.16857648</v>
      </c>
      <c r="AZ56" s="1">
        <v>698431793.87277579</v>
      </c>
      <c r="BA56" s="1">
        <v>795673152.86707664</v>
      </c>
      <c r="BB56" s="1">
        <v>915659107.9658227</v>
      </c>
      <c r="BC56" s="1">
        <v>905341172.70582962</v>
      </c>
      <c r="BD56" s="1">
        <v>907978730.88784432</v>
      </c>
      <c r="BE56" s="1">
        <v>1023086273.5333631</v>
      </c>
      <c r="BF56" s="1">
        <v>1015843490.8237381</v>
      </c>
      <c r="BG56" s="1">
        <v>1116224106.8372765</v>
      </c>
      <c r="BH56" s="1">
        <v>1149587661.0069265</v>
      </c>
      <c r="BI56" s="1">
        <v>966029600.86222744</v>
      </c>
      <c r="BJ56" s="1">
        <v>1012835493.193246</v>
      </c>
      <c r="BK56" s="1">
        <v>1077439756.594511</v>
      </c>
      <c r="BL56" s="1">
        <v>1188797449.3858447</v>
      </c>
      <c r="BM56" s="1">
        <v>1195019531.9010963</v>
      </c>
      <c r="BN56" s="1">
        <v>1225039196.6109135</v>
      </c>
      <c r="BO56" s="1">
        <v>1296089479.9197786</v>
      </c>
      <c r="BP56" s="1">
        <v>1242519407.7760253</v>
      </c>
      <c r="BQ56" s="1">
        <v>1352380972.1566217</v>
      </c>
    </row>
    <row r="57" spans="2:69" x14ac:dyDescent="0.3">
      <c r="B57" s="1" t="s">
        <v>9</v>
      </c>
      <c r="C57" s="1" t="s">
        <v>367</v>
      </c>
      <c r="D57" s="1" t="s">
        <v>315</v>
      </c>
      <c r="E57" s="1" t="s">
        <v>316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142246815.34500742</v>
      </c>
      <c r="AA57" s="1">
        <v>139468209.11620566</v>
      </c>
      <c r="AB57" s="1">
        <v>140630678.98347828</v>
      </c>
      <c r="AC57" s="1">
        <v>138476175.62036282</v>
      </c>
      <c r="AD57" s="1">
        <v>132019038.59162803</v>
      </c>
      <c r="AE57" s="1">
        <v>137728204.81373543</v>
      </c>
      <c r="AF57" s="1">
        <v>190651167.55938494</v>
      </c>
      <c r="AG57" s="1">
        <v>235253064.70981985</v>
      </c>
      <c r="AH57" s="1">
        <v>264308140.28514937</v>
      </c>
      <c r="AI57" s="1">
        <v>267448571.41461146</v>
      </c>
      <c r="AJ57" s="1">
        <v>306890962.64953285</v>
      </c>
      <c r="AK57" s="1">
        <v>319827058.59287477</v>
      </c>
      <c r="AL57" s="1">
        <v>357160985.32741332</v>
      </c>
      <c r="AM57" s="1">
        <v>490417389.68256927</v>
      </c>
      <c r="AN57" s="1">
        <v>406580652.33053684</v>
      </c>
      <c r="AO57" s="1">
        <v>487148993.53310871</v>
      </c>
      <c r="AP57" s="1">
        <v>501979269.84394169</v>
      </c>
      <c r="AQ57" s="1">
        <v>490608657.92497611</v>
      </c>
      <c r="AR57" s="1">
        <v>521910560.52486807</v>
      </c>
      <c r="AS57" s="1">
        <v>592416703.05887806</v>
      </c>
      <c r="AT57" s="1">
        <v>539227277.62641084</v>
      </c>
      <c r="AU57" s="1">
        <v>563090490.37736845</v>
      </c>
      <c r="AV57" s="1">
        <v>620507387.46617413</v>
      </c>
      <c r="AW57" s="1">
        <v>813260468.87383366</v>
      </c>
      <c r="AX57" s="1">
        <v>924940011.83689654</v>
      </c>
      <c r="AY57" s="1">
        <v>972241676.90766191</v>
      </c>
      <c r="AZ57" s="1">
        <v>1107571457.9061399</v>
      </c>
      <c r="BA57" s="1">
        <v>1649621738.6368921</v>
      </c>
      <c r="BB57" s="1">
        <v>1959620648.3157773</v>
      </c>
      <c r="BC57" s="1">
        <v>1852334575.1752055</v>
      </c>
      <c r="BD57" s="1">
        <v>1824751467.9295683</v>
      </c>
      <c r="BE57" s="1">
        <v>2046817987.2010858</v>
      </c>
      <c r="BF57" s="1">
        <v>1913081210.4141111</v>
      </c>
      <c r="BG57" s="1">
        <v>2028910915.1644647</v>
      </c>
      <c r="BH57" s="1">
        <v>2041930125.4297915</v>
      </c>
      <c r="BI57" s="1">
        <v>1749857620.3532875</v>
      </c>
      <c r="BJ57" s="1">
        <v>1849789985.9957225</v>
      </c>
      <c r="BK57" s="1">
        <v>1996741539.9508774</v>
      </c>
      <c r="BL57" s="1">
        <v>2205099506.9999404</v>
      </c>
      <c r="BM57" s="1">
        <v>2252177124.3240242</v>
      </c>
      <c r="BN57" s="1">
        <v>1821565613.6861308</v>
      </c>
      <c r="BO57" s="1">
        <v>2051842609.6455781</v>
      </c>
      <c r="BP57" s="1">
        <v>2303738020.1514816</v>
      </c>
      <c r="BQ57" s="1">
        <v>2587252076.3055992</v>
      </c>
    </row>
    <row r="58" spans="2:69" x14ac:dyDescent="0.3">
      <c r="B58" s="1" t="s">
        <v>182</v>
      </c>
      <c r="C58" s="1" t="s">
        <v>368</v>
      </c>
      <c r="D58" s="1" t="s">
        <v>315</v>
      </c>
      <c r="E58" s="1" t="s">
        <v>316</v>
      </c>
      <c r="F58" s="1">
        <v>507513829.99485475</v>
      </c>
      <c r="G58" s="1">
        <v>490325181.61427474</v>
      </c>
      <c r="H58" s="1">
        <v>479180824.34850603</v>
      </c>
      <c r="I58" s="1">
        <v>511902136.80997276</v>
      </c>
      <c r="J58" s="1">
        <v>542578367.24259782</v>
      </c>
      <c r="K58" s="1">
        <v>592981162.26415098</v>
      </c>
      <c r="L58" s="1">
        <v>647305630.18867922</v>
      </c>
      <c r="M58" s="1">
        <v>699456618.86792457</v>
      </c>
      <c r="N58" s="1">
        <v>773841494.33962262</v>
      </c>
      <c r="O58" s="1">
        <v>853630203.77358496</v>
      </c>
      <c r="P58" s="1">
        <v>984830158.49056602</v>
      </c>
      <c r="Q58" s="1">
        <v>1077147537.5247157</v>
      </c>
      <c r="R58" s="1">
        <v>1238251695.5538809</v>
      </c>
      <c r="S58" s="1">
        <v>1528925846.2546704</v>
      </c>
      <c r="T58" s="1">
        <v>1666544754.0983608</v>
      </c>
      <c r="U58" s="1">
        <v>1960863465.5775964</v>
      </c>
      <c r="V58" s="1">
        <v>2412555425.9043174</v>
      </c>
      <c r="W58" s="1">
        <v>3072427012.8354726</v>
      </c>
      <c r="X58" s="1">
        <v>3523208809.8016334</v>
      </c>
      <c r="Y58" s="1">
        <v>4035519323.2205367</v>
      </c>
      <c r="Z58" s="1">
        <v>4831447001.1668606</v>
      </c>
      <c r="AA58" s="1">
        <v>2623803095.785007</v>
      </c>
      <c r="AB58" s="1">
        <v>2606623554.5658212</v>
      </c>
      <c r="AC58" s="1">
        <v>3146772630.772635</v>
      </c>
      <c r="AD58" s="1">
        <v>3660477856.2297716</v>
      </c>
      <c r="AE58" s="1">
        <v>3919203960.3960395</v>
      </c>
      <c r="AF58" s="1">
        <v>4418983870.967742</v>
      </c>
      <c r="AG58" s="1">
        <v>4532952047.1562843</v>
      </c>
      <c r="AH58" s="1">
        <v>4614629898.4034834</v>
      </c>
      <c r="AI58" s="1">
        <v>5251025767.4762669</v>
      </c>
      <c r="AJ58" s="1">
        <v>5711687786.7598858</v>
      </c>
      <c r="AK58" s="1">
        <v>7196276092.4609976</v>
      </c>
      <c r="AL58" s="1">
        <v>8564041916.15275</v>
      </c>
      <c r="AM58" s="1">
        <v>9582868487.4321671</v>
      </c>
      <c r="AN58" s="1">
        <v>10486787008.092558</v>
      </c>
      <c r="AO58" s="1">
        <v>11578594259.867506</v>
      </c>
      <c r="AP58" s="1">
        <v>11678424507.245678</v>
      </c>
      <c r="AQ58" s="1">
        <v>12614602382.201204</v>
      </c>
      <c r="AR58" s="1">
        <v>13684255946.576462</v>
      </c>
      <c r="AS58" s="1">
        <v>14254866281.153738</v>
      </c>
      <c r="AT58" s="1">
        <v>15013629658.65213</v>
      </c>
      <c r="AU58" s="1">
        <v>15976174336.972055</v>
      </c>
      <c r="AV58" s="1">
        <v>16578820687.28809</v>
      </c>
      <c r="AW58" s="1">
        <v>17271760506.948277</v>
      </c>
      <c r="AX58" s="1">
        <v>18610594846.208298</v>
      </c>
      <c r="AY58" s="1">
        <v>20040642476.98167</v>
      </c>
      <c r="AZ58" s="1">
        <v>22715540324.694378</v>
      </c>
      <c r="BA58" s="1">
        <v>26884700344.840603</v>
      </c>
      <c r="BB58" s="1">
        <v>30801744881.950214</v>
      </c>
      <c r="BC58" s="1">
        <v>30745714312.990532</v>
      </c>
      <c r="BD58" s="1">
        <v>37658614803.848015</v>
      </c>
      <c r="BE58" s="1">
        <v>42762613699.952362</v>
      </c>
      <c r="BF58" s="1">
        <v>47231655431.138916</v>
      </c>
      <c r="BG58" s="1">
        <v>50949668840.869232</v>
      </c>
      <c r="BH58" s="1">
        <v>52016408951.822464</v>
      </c>
      <c r="BI58" s="1">
        <v>56441920821.080627</v>
      </c>
      <c r="BJ58" s="1">
        <v>58847019609.6549</v>
      </c>
      <c r="BK58" s="1">
        <v>60516044657.225441</v>
      </c>
      <c r="BL58" s="1">
        <v>62420164991.537445</v>
      </c>
      <c r="BM58" s="1">
        <v>64417670521.184235</v>
      </c>
      <c r="BN58" s="1">
        <v>62395610760.391182</v>
      </c>
      <c r="BO58" s="1">
        <v>64960725734.196548</v>
      </c>
      <c r="BP58" s="1">
        <v>69243626028.593582</v>
      </c>
      <c r="BQ58" s="1">
        <v>86497941439.017441</v>
      </c>
    </row>
    <row r="59" spans="2:69" x14ac:dyDescent="0.3">
      <c r="B59" s="1" t="s">
        <v>369</v>
      </c>
      <c r="C59" s="1" t="s">
        <v>370</v>
      </c>
      <c r="D59" s="1" t="s">
        <v>315</v>
      </c>
      <c r="E59" s="1" t="s">
        <v>316</v>
      </c>
      <c r="F59" s="1">
        <v>641539199.9668324</v>
      </c>
      <c r="G59" s="1">
        <v>700032151.39424968</v>
      </c>
      <c r="H59" s="1">
        <v>751070761.91450655</v>
      </c>
      <c r="I59" s="1">
        <v>783055216.42499769</v>
      </c>
      <c r="J59" s="1">
        <v>850013068.40339828</v>
      </c>
      <c r="K59" s="1">
        <v>941955802.17084205</v>
      </c>
      <c r="L59" s="1">
        <v>1060211693.6867806</v>
      </c>
      <c r="M59" s="1">
        <v>1193809346.9742246</v>
      </c>
      <c r="N59" s="1">
        <v>1249827169.4903567</v>
      </c>
      <c r="O59" s="1">
        <v>1408416099.2238748</v>
      </c>
      <c r="P59" s="1">
        <v>1494644823.0713131</v>
      </c>
      <c r="Q59" s="1">
        <v>1613957283.8594029</v>
      </c>
      <c r="R59" s="1">
        <v>1699530410.7898841</v>
      </c>
      <c r="S59" s="1">
        <v>1914714924.044498</v>
      </c>
      <c r="T59" s="1">
        <v>2188779239.8090234</v>
      </c>
      <c r="U59" s="1">
        <v>2399029470.1283846</v>
      </c>
      <c r="V59" s="1">
        <v>2459992058.3139834</v>
      </c>
      <c r="W59" s="1">
        <v>2810359159.7931619</v>
      </c>
      <c r="X59" s="1">
        <v>3227977419.1455398</v>
      </c>
      <c r="Y59" s="1">
        <v>3813512912.0832062</v>
      </c>
      <c r="Z59" s="1">
        <v>4581034657.3282881</v>
      </c>
      <c r="AA59" s="1">
        <v>4920708665.3691425</v>
      </c>
      <c r="AB59" s="1">
        <v>5085934008.8249559</v>
      </c>
      <c r="AC59" s="1">
        <v>5355236378.6178627</v>
      </c>
      <c r="AD59" s="1">
        <v>5855996772.4184904</v>
      </c>
      <c r="AE59" s="1">
        <v>6344026525.3044739</v>
      </c>
      <c r="AF59" s="1">
        <v>6899365003.2847195</v>
      </c>
      <c r="AG59" s="1">
        <v>7446648029.2108507</v>
      </c>
      <c r="AH59" s="1">
        <v>8147437984.7012949</v>
      </c>
      <c r="AI59" s="1">
        <v>8161221667.9591608</v>
      </c>
      <c r="AJ59" s="1">
        <v>8504276626.8214998</v>
      </c>
      <c r="AK59" s="1">
        <v>8637254827.2742882</v>
      </c>
      <c r="AL59" s="1">
        <v>8801288383.8064747</v>
      </c>
      <c r="AM59" s="1">
        <v>9144076192.9595013</v>
      </c>
      <c r="AN59" s="1">
        <v>9839199623.0438919</v>
      </c>
      <c r="AO59" s="1">
        <v>10400848111.348568</v>
      </c>
      <c r="AP59" s="1">
        <v>11180259450.935703</v>
      </c>
      <c r="AQ59" s="1">
        <v>14335075432.754421</v>
      </c>
      <c r="AR59" s="1">
        <v>15597595841.554714</v>
      </c>
      <c r="AS59" s="1">
        <v>16582093658.359903</v>
      </c>
      <c r="AT59" s="1">
        <v>17467367619.111328</v>
      </c>
      <c r="AU59" s="1">
        <v>17638376240.548378</v>
      </c>
      <c r="AV59" s="1">
        <v>18687788779.526852</v>
      </c>
      <c r="AW59" s="1">
        <v>19248879362.73341</v>
      </c>
      <c r="AX59" s="1">
        <v>20281937834.11507</v>
      </c>
      <c r="AY59" s="1">
        <v>22208371015.041626</v>
      </c>
      <c r="AZ59" s="1">
        <v>25923714993.905876</v>
      </c>
      <c r="BA59" s="1">
        <v>28067234199.501389</v>
      </c>
      <c r="BB59" s="1">
        <v>29396279802.381817</v>
      </c>
      <c r="BC59" s="1">
        <v>28708191270.567104</v>
      </c>
      <c r="BD59" s="1">
        <v>29715534449.174686</v>
      </c>
      <c r="BE59" s="1">
        <v>30344564229.33823</v>
      </c>
      <c r="BF59" s="1">
        <v>32052386052.294262</v>
      </c>
      <c r="BG59" s="1">
        <v>32390809157.292259</v>
      </c>
      <c r="BH59" s="1">
        <v>33462282320.523846</v>
      </c>
      <c r="BI59" s="1">
        <v>34538256117.685883</v>
      </c>
      <c r="BJ59" s="1">
        <v>33451252507.266251</v>
      </c>
      <c r="BK59" s="1">
        <v>34921587493.339653</v>
      </c>
      <c r="BL59" s="1">
        <v>36225416548.200623</v>
      </c>
      <c r="BM59" s="1">
        <v>37621010338.361588</v>
      </c>
      <c r="BN59" s="1">
        <v>31378030000.782021</v>
      </c>
      <c r="BO59" s="1">
        <v>36706592898.692474</v>
      </c>
      <c r="BP59" s="1">
        <v>48138054138.984917</v>
      </c>
      <c r="BQ59" s="1">
        <v>53252637669.895348</v>
      </c>
    </row>
    <row r="60" spans="2:69" x14ac:dyDescent="0.3">
      <c r="B60" s="1" t="s">
        <v>183</v>
      </c>
      <c r="C60" s="1" t="s">
        <v>371</v>
      </c>
      <c r="D60" s="1" t="s">
        <v>315</v>
      </c>
      <c r="E60" s="1" t="s">
        <v>316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5693005200</v>
      </c>
      <c r="Q60" s="1">
        <v>6914658400</v>
      </c>
      <c r="R60" s="1">
        <v>8135150891.9202518</v>
      </c>
      <c r="S60" s="1">
        <v>9987709650.1809406</v>
      </c>
      <c r="T60" s="1">
        <v>11405957317.073172</v>
      </c>
      <c r="U60" s="1">
        <v>13027415243.902439</v>
      </c>
      <c r="V60" s="1">
        <v>13789579902.557858</v>
      </c>
      <c r="W60" s="1">
        <v>14206158674.698795</v>
      </c>
      <c r="X60" s="1">
        <v>17844705324.675323</v>
      </c>
      <c r="Y60" s="1">
        <v>19584443287.671234</v>
      </c>
      <c r="Z60" s="1">
        <v>19912889861.111111</v>
      </c>
      <c r="AA60" s="1">
        <v>20150254096.385544</v>
      </c>
      <c r="AB60" s="1">
        <v>20953510235.294117</v>
      </c>
      <c r="AC60" s="1">
        <v>22204940512.223515</v>
      </c>
      <c r="AD60" s="1">
        <v>24039383608.42345</v>
      </c>
      <c r="AE60" s="1">
        <v>22920490774.101974</v>
      </c>
      <c r="AF60" s="1">
        <v>24226574634.029278</v>
      </c>
      <c r="AG60" s="1">
        <v>25213935012.081902</v>
      </c>
      <c r="AH60" s="1">
        <v>27458999472.295513</v>
      </c>
      <c r="AI60" s="1">
        <v>27023468665.897732</v>
      </c>
      <c r="AJ60" s="1">
        <v>28645436569.148937</v>
      </c>
      <c r="AK60" s="1">
        <v>24316556025.658524</v>
      </c>
      <c r="AL60" s="1">
        <v>22085858243.243244</v>
      </c>
      <c r="AM60" s="1">
        <v>22367254864.864864</v>
      </c>
      <c r="AN60" s="1">
        <v>28448326756.756756</v>
      </c>
      <c r="AO60" s="1">
        <v>30429803651.2192</v>
      </c>
      <c r="AP60" s="1">
        <v>25017368700</v>
      </c>
      <c r="AQ60" s="1">
        <v>25365908100</v>
      </c>
      <c r="AR60" s="1">
        <v>25736331200</v>
      </c>
      <c r="AS60" s="1">
        <v>28364615200</v>
      </c>
      <c r="AT60" s="1">
        <v>30565400000</v>
      </c>
      <c r="AU60" s="1">
        <v>31682400000</v>
      </c>
      <c r="AV60" s="1">
        <v>33590500000</v>
      </c>
      <c r="AW60" s="1">
        <v>35901200000</v>
      </c>
      <c r="AX60" s="1">
        <v>38203000000</v>
      </c>
      <c r="AY60" s="1">
        <v>42643836100</v>
      </c>
      <c r="AZ60" s="1">
        <v>48835925925.925926</v>
      </c>
      <c r="BA60" s="1">
        <v>54262870370.370369</v>
      </c>
      <c r="BB60" s="1">
        <v>56302129629.629623</v>
      </c>
      <c r="BC60" s="1">
        <v>57481481481.481476</v>
      </c>
      <c r="BD60" s="1">
        <v>59562962962.962959</v>
      </c>
      <c r="BE60" s="1">
        <v>68990000000</v>
      </c>
      <c r="BF60" s="1">
        <v>73141000000</v>
      </c>
      <c r="BG60" s="1">
        <v>77148000000</v>
      </c>
      <c r="BH60" s="1">
        <v>80656100000</v>
      </c>
      <c r="BI60" s="1">
        <v>87132800000</v>
      </c>
      <c r="BJ60" s="1">
        <v>91370407863.699997</v>
      </c>
      <c r="BK60" s="1">
        <v>96850649691.740601</v>
      </c>
      <c r="BL60" s="1">
        <v>100050036096.123</v>
      </c>
      <c r="BM60" s="1">
        <v>103427600000</v>
      </c>
      <c r="BN60" s="1">
        <v>107351800000</v>
      </c>
      <c r="BO60" s="1"/>
      <c r="BP60" s="1"/>
      <c r="BQ60" s="1"/>
    </row>
    <row r="61" spans="2:69" x14ac:dyDescent="0.3">
      <c r="B61" s="1" t="s">
        <v>209</v>
      </c>
      <c r="C61" s="1" t="s">
        <v>372</v>
      </c>
      <c r="D61" s="1" t="s">
        <v>315</v>
      </c>
      <c r="E61" s="1" t="s">
        <v>316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>
        <v>2930092234.6368713</v>
      </c>
      <c r="BF61" s="1">
        <v>3012836256.9832401</v>
      </c>
      <c r="BG61" s="1">
        <v>3033568603.3519554</v>
      </c>
      <c r="BH61" s="1">
        <v>3059406983.2402234</v>
      </c>
      <c r="BI61" s="1">
        <v>3058779217.8770947</v>
      </c>
      <c r="BJ61" s="1">
        <v>3024690167.5977654</v>
      </c>
      <c r="BK61" s="1">
        <v>3033433240.2234635</v>
      </c>
      <c r="BL61" s="1">
        <v>3046364804.4692736</v>
      </c>
      <c r="BM61" s="1">
        <v>3026124134.0782123</v>
      </c>
      <c r="BN61" s="1">
        <v>2534327597.7653632</v>
      </c>
      <c r="BO61" s="1">
        <v>2739608133.1843576</v>
      </c>
      <c r="BP61" s="1">
        <v>3073840325.4328494</v>
      </c>
      <c r="BQ61" s="1"/>
    </row>
    <row r="62" spans="2:69" x14ac:dyDescent="0.3">
      <c r="B62" s="1" t="s">
        <v>204</v>
      </c>
      <c r="C62" s="1" t="s">
        <v>373</v>
      </c>
      <c r="D62" s="1" t="s">
        <v>315</v>
      </c>
      <c r="E62" s="1" t="s">
        <v>316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>
        <v>4200288282.1015687</v>
      </c>
      <c r="BA62" s="1">
        <v>4466278030.5916739</v>
      </c>
      <c r="BB62" s="1">
        <v>4585948969.3322334</v>
      </c>
      <c r="BC62" s="1">
        <v>4281714618.0323763</v>
      </c>
      <c r="BD62" s="1">
        <v>4156841163.777627</v>
      </c>
      <c r="BE62" s="1">
        <v>4186073160.1825328</v>
      </c>
      <c r="BF62" s="1">
        <v>4291004485.5680346</v>
      </c>
      <c r="BG62" s="1">
        <v>4405796081.1598406</v>
      </c>
      <c r="BH62" s="1">
        <v>4562853582.324625</v>
      </c>
      <c r="BI62" s="1">
        <v>4708167255.2872686</v>
      </c>
      <c r="BJ62" s="1">
        <v>4909322200.0021238</v>
      </c>
      <c r="BK62" s="1">
        <v>5166281293.1871529</v>
      </c>
      <c r="BL62" s="1">
        <v>5530178498.9078274</v>
      </c>
      <c r="BM62" s="1">
        <v>5941896599.5733261</v>
      </c>
      <c r="BN62" s="1">
        <v>5655357984.2421846</v>
      </c>
      <c r="BO62" s="1">
        <v>6060026509.5853863</v>
      </c>
      <c r="BP62" s="1">
        <v>6600844001.5372057</v>
      </c>
      <c r="BQ62" s="1"/>
    </row>
    <row r="63" spans="2:69" x14ac:dyDescent="0.3">
      <c r="B63" s="1" t="s">
        <v>67</v>
      </c>
      <c r="C63" s="1" t="s">
        <v>374</v>
      </c>
      <c r="D63" s="1" t="s">
        <v>315</v>
      </c>
      <c r="E63" s="1" t="s">
        <v>316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489914760.68280709</v>
      </c>
      <c r="V63" s="1">
        <v>576090073.71503592</v>
      </c>
      <c r="W63" s="1">
        <v>734887973.97580564</v>
      </c>
      <c r="X63" s="1">
        <v>964026512.1978389</v>
      </c>
      <c r="Y63" s="1">
        <v>1288715209.5808384</v>
      </c>
      <c r="Z63" s="1">
        <v>2154311276.9485903</v>
      </c>
      <c r="AA63" s="1">
        <v>2087496373.7796376</v>
      </c>
      <c r="AB63" s="1">
        <v>2159242416.7694201</v>
      </c>
      <c r="AC63" s="1">
        <v>2160364071.1902113</v>
      </c>
      <c r="AD63" s="1">
        <v>2278248953.1405787</v>
      </c>
      <c r="AE63" s="1">
        <v>2430411900.1919384</v>
      </c>
      <c r="AF63" s="1">
        <v>3090734463.2768359</v>
      </c>
      <c r="AG63" s="1">
        <v>3704813885.5054812</v>
      </c>
      <c r="AH63" s="1">
        <v>4278792597.2396483</v>
      </c>
      <c r="AI63" s="1">
        <v>4563482603.5502958</v>
      </c>
      <c r="AJ63" s="1">
        <v>5591130217.6696539</v>
      </c>
      <c r="AK63" s="1">
        <v>5770197348.484848</v>
      </c>
      <c r="AL63" s="1">
        <v>6912150456.3233376</v>
      </c>
      <c r="AM63" s="1">
        <v>6590291048.2921085</v>
      </c>
      <c r="AN63" s="1">
        <v>7425703928.5714293</v>
      </c>
      <c r="AO63" s="1">
        <v>9933133247.089262</v>
      </c>
      <c r="AP63" s="1">
        <v>10011918444.165621</v>
      </c>
      <c r="AQ63" s="1">
        <v>9547818700.1140251</v>
      </c>
      <c r="AR63" s="1">
        <v>10248617647.058823</v>
      </c>
      <c r="AS63" s="1">
        <v>10497908306.364616</v>
      </c>
      <c r="AT63" s="1">
        <v>9985844486.3336487</v>
      </c>
      <c r="AU63" s="1">
        <v>10397897085.610199</v>
      </c>
      <c r="AV63" s="1">
        <v>11420227884.615385</v>
      </c>
      <c r="AW63" s="1">
        <v>14547325028.312571</v>
      </c>
      <c r="AX63" s="1">
        <v>17320552500</v>
      </c>
      <c r="AY63" s="1">
        <v>18433411267.255314</v>
      </c>
      <c r="AZ63" s="1">
        <v>20072786350.520638</v>
      </c>
      <c r="BA63" s="1">
        <v>23968764029.564739</v>
      </c>
      <c r="BB63" s="1">
        <v>27844698989.307163</v>
      </c>
      <c r="BC63" s="1">
        <v>26048249356.835838</v>
      </c>
      <c r="BD63" s="1">
        <v>25799940416.221218</v>
      </c>
      <c r="BE63" s="1">
        <v>27641551807.299408</v>
      </c>
      <c r="BF63" s="1">
        <v>25047433100.130089</v>
      </c>
      <c r="BG63" s="1">
        <v>23959708956.356323</v>
      </c>
      <c r="BH63" s="1">
        <v>23225912184.504749</v>
      </c>
      <c r="BI63" s="1">
        <v>19909269064.120419</v>
      </c>
      <c r="BJ63" s="1">
        <v>21046452116.38089</v>
      </c>
      <c r="BK63" s="1">
        <v>22946583374.756889</v>
      </c>
      <c r="BL63" s="1">
        <v>25597301190.923149</v>
      </c>
      <c r="BM63" s="1">
        <v>25947020102.433212</v>
      </c>
      <c r="BN63" s="1">
        <v>25227189744.908283</v>
      </c>
      <c r="BO63" s="1">
        <v>29482912835.364185</v>
      </c>
      <c r="BP63" s="1">
        <v>29250532020.074577</v>
      </c>
      <c r="BQ63" s="1">
        <v>32229622669.195114</v>
      </c>
    </row>
    <row r="64" spans="2:69" x14ac:dyDescent="0.3">
      <c r="B64" s="1" t="s">
        <v>210</v>
      </c>
      <c r="C64" s="1" t="s">
        <v>375</v>
      </c>
      <c r="D64" s="1" t="s">
        <v>315</v>
      </c>
      <c r="E64" s="1" t="s">
        <v>316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40728950704.617615</v>
      </c>
      <c r="AK64" s="1">
        <v>29859921158.869625</v>
      </c>
      <c r="AL64" s="1">
        <v>34805013229.571983</v>
      </c>
      <c r="AM64" s="1">
        <v>40866748705.107536</v>
      </c>
      <c r="AN64" s="1">
        <v>47850203856.175095</v>
      </c>
      <c r="AO64" s="1">
        <v>60147174076.865112</v>
      </c>
      <c r="AP64" s="1">
        <v>67387788632.981155</v>
      </c>
      <c r="AQ64" s="1">
        <v>62180159376.123871</v>
      </c>
      <c r="AR64" s="1">
        <v>66807429711.41098</v>
      </c>
      <c r="AS64" s="1">
        <v>65173130995.221176</v>
      </c>
      <c r="AT64" s="1">
        <v>61828166496.094101</v>
      </c>
      <c r="AU64" s="1">
        <v>67808032979.542908</v>
      </c>
      <c r="AV64" s="1">
        <v>82196001050.747437</v>
      </c>
      <c r="AW64" s="1">
        <v>100090467581.26839</v>
      </c>
      <c r="AX64" s="1">
        <v>119814434353.57474</v>
      </c>
      <c r="AY64" s="1">
        <v>137143471328.27435</v>
      </c>
      <c r="AZ64" s="1">
        <v>156264095664.64267</v>
      </c>
      <c r="BA64" s="1">
        <v>190183800884.01819</v>
      </c>
      <c r="BB64" s="1">
        <v>236816485762.98788</v>
      </c>
      <c r="BC64" s="1">
        <v>207434296805.32971</v>
      </c>
      <c r="BD64" s="1">
        <v>209069940963.17725</v>
      </c>
      <c r="BE64" s="1">
        <v>229562733398.94751</v>
      </c>
      <c r="BF64" s="1">
        <v>208857719320.64871</v>
      </c>
      <c r="BG64" s="1">
        <v>211685616592.93109</v>
      </c>
      <c r="BH64" s="1">
        <v>209358834156.32904</v>
      </c>
      <c r="BI64" s="1">
        <v>188033050459.8811</v>
      </c>
      <c r="BJ64" s="1">
        <v>196272068576.33829</v>
      </c>
      <c r="BK64" s="1">
        <v>218628940951.67508</v>
      </c>
      <c r="BL64" s="1">
        <v>249000540729.17868</v>
      </c>
      <c r="BM64" s="1">
        <v>252548179964.89661</v>
      </c>
      <c r="BN64" s="1">
        <v>245974558654.04294</v>
      </c>
      <c r="BO64" s="1">
        <v>281791218507.09961</v>
      </c>
      <c r="BP64" s="1">
        <v>290565654835.80939</v>
      </c>
      <c r="BQ64" s="1">
        <v>330858339871.6861</v>
      </c>
    </row>
    <row r="65" spans="2:69" x14ac:dyDescent="0.3">
      <c r="B65" s="1" t="s">
        <v>119</v>
      </c>
      <c r="C65" s="1" t="s">
        <v>376</v>
      </c>
      <c r="D65" s="1" t="s">
        <v>315</v>
      </c>
      <c r="E65" s="1" t="s">
        <v>316</v>
      </c>
      <c r="F65" s="1">
        <v>84310950194.11525</v>
      </c>
      <c r="G65" s="1">
        <v>96205728657.726883</v>
      </c>
      <c r="H65" s="1">
        <v>105508875286.24109</v>
      </c>
      <c r="I65" s="1">
        <v>111822811005.91238</v>
      </c>
      <c r="J65" s="1">
        <v>122880200227.83871</v>
      </c>
      <c r="K65" s="1">
        <v>134282707622.24054</v>
      </c>
      <c r="L65" s="1">
        <v>142781158769.17966</v>
      </c>
      <c r="M65" s="1">
        <v>144570993320.90991</v>
      </c>
      <c r="N65" s="1">
        <v>155955906530.69864</v>
      </c>
      <c r="O65" s="1">
        <v>177084689264.14545</v>
      </c>
      <c r="P65" s="1">
        <v>215838448137.65833</v>
      </c>
      <c r="Q65" s="1">
        <v>249985055484.3027</v>
      </c>
      <c r="R65" s="1">
        <v>299801542047.47589</v>
      </c>
      <c r="S65" s="1">
        <v>398374021953.89679</v>
      </c>
      <c r="T65" s="1">
        <v>445303484241.55396</v>
      </c>
      <c r="U65" s="1">
        <v>490636517211.22504</v>
      </c>
      <c r="V65" s="1">
        <v>519754453161.41058</v>
      </c>
      <c r="W65" s="1">
        <v>600498238019.03479</v>
      </c>
      <c r="X65" s="1">
        <v>740469983446.93286</v>
      </c>
      <c r="Y65" s="1">
        <v>881345176608.68628</v>
      </c>
      <c r="Z65" s="1">
        <v>950290856466.5376</v>
      </c>
      <c r="AA65" s="1">
        <v>800472055387.2782</v>
      </c>
      <c r="AB65" s="1">
        <v>776576439106.95581</v>
      </c>
      <c r="AC65" s="1">
        <v>770684323247.79773</v>
      </c>
      <c r="AD65" s="1">
        <v>725111123634.1145</v>
      </c>
      <c r="AE65" s="1">
        <v>732534887058.19824</v>
      </c>
      <c r="AF65" s="1">
        <v>1046259374943.7089</v>
      </c>
      <c r="AG65" s="1">
        <v>1298176105549.5103</v>
      </c>
      <c r="AH65" s="1">
        <v>1401233225303.4858</v>
      </c>
      <c r="AI65" s="1">
        <v>1398967436804.3274</v>
      </c>
      <c r="AJ65" s="1">
        <v>1771671206875.6809</v>
      </c>
      <c r="AK65" s="1">
        <v>1868945197407.189</v>
      </c>
      <c r="AL65" s="1">
        <v>2131571696931.7471</v>
      </c>
      <c r="AM65" s="1">
        <v>2071323790370.2827</v>
      </c>
      <c r="AN65" s="1">
        <v>2205074123177.0518</v>
      </c>
      <c r="AO65" s="1">
        <v>2585792275146.7178</v>
      </c>
      <c r="AP65" s="1">
        <v>2497244606186.6392</v>
      </c>
      <c r="AQ65" s="1">
        <v>2211989623279.9458</v>
      </c>
      <c r="AR65" s="1">
        <v>2238990774702.6787</v>
      </c>
      <c r="AS65" s="1">
        <v>2194945278872.5918</v>
      </c>
      <c r="AT65" s="1">
        <v>1947981991011.7688</v>
      </c>
      <c r="AU65" s="1">
        <v>1945790973803.1519</v>
      </c>
      <c r="AV65" s="1">
        <v>2078484517474.5134</v>
      </c>
      <c r="AW65" s="1">
        <v>2501640388482.3477</v>
      </c>
      <c r="AX65" s="1">
        <v>2814353869359.0806</v>
      </c>
      <c r="AY65" s="1">
        <v>2846864211175.0962</v>
      </c>
      <c r="AZ65" s="1">
        <v>2994703642023.5254</v>
      </c>
      <c r="BA65" s="1">
        <v>3425578382921.5796</v>
      </c>
      <c r="BB65" s="1">
        <v>3745264093617.1865</v>
      </c>
      <c r="BC65" s="1">
        <v>3411261212652.3413</v>
      </c>
      <c r="BD65" s="1">
        <v>3399667820000.0063</v>
      </c>
      <c r="BE65" s="1">
        <v>3749314991050.5908</v>
      </c>
      <c r="BF65" s="1">
        <v>3527143188785.1572</v>
      </c>
      <c r="BG65" s="1">
        <v>3733804649549.0303</v>
      </c>
      <c r="BH65" s="1">
        <v>3889093051023.5156</v>
      </c>
      <c r="BI65" s="1">
        <v>3357585719351.5605</v>
      </c>
      <c r="BJ65" s="1">
        <v>3469853463945.5337</v>
      </c>
      <c r="BK65" s="1">
        <v>3690849152517.6533</v>
      </c>
      <c r="BL65" s="1">
        <v>3974443355019.605</v>
      </c>
      <c r="BM65" s="1">
        <v>3889177589254.8955</v>
      </c>
      <c r="BN65" s="1">
        <v>3887727161914.4077</v>
      </c>
      <c r="BO65" s="1">
        <v>4278503934689.8535</v>
      </c>
      <c r="BP65" s="1">
        <v>4082469490797.6812</v>
      </c>
      <c r="BQ65" s="1">
        <v>4456081016705.9609</v>
      </c>
    </row>
    <row r="66" spans="2:69" x14ac:dyDescent="0.3">
      <c r="B66" s="1" t="s">
        <v>16</v>
      </c>
      <c r="C66" s="1" t="s">
        <v>377</v>
      </c>
      <c r="D66" s="1" t="s">
        <v>315</v>
      </c>
      <c r="E66" s="1" t="s">
        <v>316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>
        <v>340989527.96799475</v>
      </c>
      <c r="AF66" s="1"/>
      <c r="AG66" s="1">
        <v>373371738.28641522</v>
      </c>
      <c r="AH66" s="1">
        <v>395794538.63077521</v>
      </c>
      <c r="AI66" s="1">
        <v>409220087.10281843</v>
      </c>
      <c r="AJ66" s="1">
        <v>452328087.28287596</v>
      </c>
      <c r="AK66" s="1">
        <v>462421998.52577919</v>
      </c>
      <c r="AL66" s="1">
        <v>478058304.87111819</v>
      </c>
      <c r="AM66" s="1">
        <v>466048469.22986031</v>
      </c>
      <c r="AN66" s="1">
        <v>491689220.74487537</v>
      </c>
      <c r="AO66" s="1">
        <v>497723960.58991337</v>
      </c>
      <c r="AP66" s="1">
        <v>494004647.73437017</v>
      </c>
      <c r="AQ66" s="1">
        <v>502675542.0012266</v>
      </c>
      <c r="AR66" s="1">
        <v>514267869.30075794</v>
      </c>
      <c r="AS66" s="1">
        <v>536080148.09729856</v>
      </c>
      <c r="AT66" s="1">
        <v>551230861.85650539</v>
      </c>
      <c r="AU66" s="1">
        <v>572417440.82016194</v>
      </c>
      <c r="AV66" s="1">
        <v>591122039.60139763</v>
      </c>
      <c r="AW66" s="1">
        <v>622044665.51504886</v>
      </c>
      <c r="AX66" s="1">
        <v>666072101.77750516</v>
      </c>
      <c r="AY66" s="1">
        <v>708633194.72656584</v>
      </c>
      <c r="AZ66" s="1">
        <v>768873684.03283799</v>
      </c>
      <c r="BA66" s="1">
        <v>847918929.10798383</v>
      </c>
      <c r="BB66" s="1">
        <v>999105339.26772857</v>
      </c>
      <c r="BC66" s="1">
        <v>1049110684.724934</v>
      </c>
      <c r="BD66" s="1">
        <v>1128611700.3618031</v>
      </c>
      <c r="BE66" s="1">
        <v>1239144501.7752545</v>
      </c>
      <c r="BF66" s="1">
        <v>1353632941.5206981</v>
      </c>
      <c r="BG66" s="1">
        <v>2042817162.8563871</v>
      </c>
      <c r="BH66" s="1">
        <v>2214679081.2565761</v>
      </c>
      <c r="BI66" s="1">
        <v>2424391785.4389744</v>
      </c>
      <c r="BJ66" s="1">
        <v>2604955228.7011662</v>
      </c>
      <c r="BK66" s="1">
        <v>2762581334.2261186</v>
      </c>
      <c r="BL66" s="1">
        <v>2913466732.1250725</v>
      </c>
      <c r="BM66" s="1">
        <v>3088853638.5683179</v>
      </c>
      <c r="BN66" s="1">
        <v>3185150981.0320668</v>
      </c>
      <c r="BO66" s="1">
        <v>3385825228.8699703</v>
      </c>
      <c r="BP66" s="1">
        <v>3674298479.076755</v>
      </c>
      <c r="BQ66" s="1">
        <v>4098530513.5577674</v>
      </c>
    </row>
    <row r="67" spans="2:69" x14ac:dyDescent="0.3">
      <c r="B67" s="1" t="s">
        <v>184</v>
      </c>
      <c r="C67" s="1" t="s">
        <v>378</v>
      </c>
      <c r="D67" s="1" t="s">
        <v>315</v>
      </c>
      <c r="E67" s="1" t="s">
        <v>316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45872947.407407403</v>
      </c>
      <c r="X67" s="1">
        <v>57130215.555555552</v>
      </c>
      <c r="Y67" s="1">
        <v>55017758.888888888</v>
      </c>
      <c r="Z67" s="1">
        <v>72804653.333333328</v>
      </c>
      <c r="AA67" s="1">
        <v>82107391.111111104</v>
      </c>
      <c r="AB67" s="1">
        <v>89527576.666666657</v>
      </c>
      <c r="AC67" s="1">
        <v>98665191.481481463</v>
      </c>
      <c r="AD67" s="1">
        <v>109157070.74074073</v>
      </c>
      <c r="AE67" s="1">
        <v>119491932.96296296</v>
      </c>
      <c r="AF67" s="1">
        <v>135161958.51851851</v>
      </c>
      <c r="AG67" s="1">
        <v>151868754.44444445</v>
      </c>
      <c r="AH67" s="1">
        <v>171106184.07407406</v>
      </c>
      <c r="AI67" s="1">
        <v>185137242.96296296</v>
      </c>
      <c r="AJ67" s="1">
        <v>201429629.62962961</v>
      </c>
      <c r="AK67" s="1">
        <v>219762962.96296296</v>
      </c>
      <c r="AL67" s="1">
        <v>234059259.25925925</v>
      </c>
      <c r="AM67" s="1">
        <v>245525925.92592591</v>
      </c>
      <c r="AN67" s="1">
        <v>264374074.07407406</v>
      </c>
      <c r="AO67" s="1">
        <v>274522222.22222221</v>
      </c>
      <c r="AP67" s="1">
        <v>292285185.18518519</v>
      </c>
      <c r="AQ67" s="1">
        <v>302988888.8888889</v>
      </c>
      <c r="AR67" s="1">
        <v>322411111.1111111</v>
      </c>
      <c r="AS67" s="1">
        <v>331759259.25925922</v>
      </c>
      <c r="AT67" s="1">
        <v>333470370.37037033</v>
      </c>
      <c r="AU67" s="1">
        <v>340203703.7037037</v>
      </c>
      <c r="AV67" s="1">
        <v>333196296.2962963</v>
      </c>
      <c r="AW67" s="1">
        <v>343311111.1111111</v>
      </c>
      <c r="AX67" s="1">
        <v>367200000</v>
      </c>
      <c r="AY67" s="1">
        <v>364255555.55555552</v>
      </c>
      <c r="AZ67" s="1">
        <v>390251851.85185188</v>
      </c>
      <c r="BA67" s="1">
        <v>421374074.07407403</v>
      </c>
      <c r="BB67" s="1">
        <v>458188888.88888884</v>
      </c>
      <c r="BC67" s="1">
        <v>489074074.07407403</v>
      </c>
      <c r="BD67" s="1">
        <v>493825925.92592591</v>
      </c>
      <c r="BE67" s="1">
        <v>501025925.92592591</v>
      </c>
      <c r="BF67" s="1">
        <v>485996296.29629624</v>
      </c>
      <c r="BG67" s="1">
        <v>498296296.29629624</v>
      </c>
      <c r="BH67" s="1">
        <v>520429629.62962961</v>
      </c>
      <c r="BI67" s="1">
        <v>540737037.03703701</v>
      </c>
      <c r="BJ67" s="1">
        <v>576229629.62962961</v>
      </c>
      <c r="BK67" s="1">
        <v>521551851.85185182</v>
      </c>
      <c r="BL67" s="1">
        <v>554770370.37037039</v>
      </c>
      <c r="BM67" s="1">
        <v>611537037.03703701</v>
      </c>
      <c r="BN67" s="1">
        <v>504214814.81481481</v>
      </c>
      <c r="BO67" s="1">
        <v>555266666.66666663</v>
      </c>
      <c r="BP67" s="1">
        <v>607159259.25925922</v>
      </c>
      <c r="BQ67" s="1">
        <v>653992592.5925926</v>
      </c>
    </row>
    <row r="68" spans="2:69" x14ac:dyDescent="0.3">
      <c r="B68" s="1" t="s">
        <v>116</v>
      </c>
      <c r="C68" s="1" t="s">
        <v>379</v>
      </c>
      <c r="D68" s="1" t="s">
        <v>315</v>
      </c>
      <c r="E68" s="1" t="s">
        <v>316</v>
      </c>
      <c r="F68" s="1">
        <v>6361166312.9475155</v>
      </c>
      <c r="G68" s="1">
        <v>7058360972.4192495</v>
      </c>
      <c r="H68" s="1">
        <v>7953274451.7819386</v>
      </c>
      <c r="I68" s="1">
        <v>8466044671.7032681</v>
      </c>
      <c r="J68" s="1">
        <v>9677400984.9012146</v>
      </c>
      <c r="K68" s="1">
        <v>10870670469.612425</v>
      </c>
      <c r="L68" s="1">
        <v>11931739858.704626</v>
      </c>
      <c r="M68" s="1">
        <v>13059064374.628677</v>
      </c>
      <c r="N68" s="1">
        <v>13505573866.666666</v>
      </c>
      <c r="O68" s="1">
        <v>15414902266.666666</v>
      </c>
      <c r="P68" s="1">
        <v>17075457600</v>
      </c>
      <c r="Q68" s="1">
        <v>19085731252.440651</v>
      </c>
      <c r="R68" s="1">
        <v>23232379951.937607</v>
      </c>
      <c r="S68" s="1">
        <v>30730626663.360607</v>
      </c>
      <c r="T68" s="1">
        <v>34160444798.109894</v>
      </c>
      <c r="U68" s="1">
        <v>40474406216.282066</v>
      </c>
      <c r="V68" s="1">
        <v>44575892473.118286</v>
      </c>
      <c r="W68" s="1">
        <v>49784338519.456291</v>
      </c>
      <c r="X68" s="1">
        <v>60362931853.624924</v>
      </c>
      <c r="Y68" s="1">
        <v>70366241969.207367</v>
      </c>
      <c r="Z68" s="1">
        <v>71127528699.941437</v>
      </c>
      <c r="AA68" s="1">
        <v>61877813965.241318</v>
      </c>
      <c r="AB68" s="1">
        <v>60412844678.604004</v>
      </c>
      <c r="AC68" s="1">
        <v>60644782176.05249</v>
      </c>
      <c r="AD68" s="1">
        <v>59105236853.793716</v>
      </c>
      <c r="AE68" s="1">
        <v>62658568287.342873</v>
      </c>
      <c r="AF68" s="1">
        <v>88078760103.819061</v>
      </c>
      <c r="AG68" s="1">
        <v>109414423928.77505</v>
      </c>
      <c r="AH68" s="1">
        <v>115552846616.65306</v>
      </c>
      <c r="AI68" s="1">
        <v>112409222182.70361</v>
      </c>
      <c r="AJ68" s="1">
        <v>138247285815.85495</v>
      </c>
      <c r="AK68" s="1">
        <v>139224688814.19528</v>
      </c>
      <c r="AL68" s="1">
        <v>152915654478.88538</v>
      </c>
      <c r="AM68" s="1">
        <v>143195627014.60541</v>
      </c>
      <c r="AN68" s="1">
        <v>156162386724.52286</v>
      </c>
      <c r="AO68" s="1">
        <v>185006881515.06497</v>
      </c>
      <c r="AP68" s="1">
        <v>187632346387.98349</v>
      </c>
      <c r="AQ68" s="1">
        <v>173537647058.82355</v>
      </c>
      <c r="AR68" s="1">
        <v>176991934992.83667</v>
      </c>
      <c r="AS68" s="1">
        <v>177965188354.69165</v>
      </c>
      <c r="AT68" s="1">
        <v>164158739097.62344</v>
      </c>
      <c r="AU68" s="1">
        <v>164791442543.37482</v>
      </c>
      <c r="AV68" s="1">
        <v>178635163717.43066</v>
      </c>
      <c r="AW68" s="1">
        <v>218096033517.00897</v>
      </c>
      <c r="AX68" s="1">
        <v>251373002954.38232</v>
      </c>
      <c r="AY68" s="1">
        <v>264467336457.16953</v>
      </c>
      <c r="AZ68" s="1">
        <v>282884947702.96631</v>
      </c>
      <c r="BA68" s="1">
        <v>319423424509.06555</v>
      </c>
      <c r="BB68" s="1">
        <v>353361038818.38336</v>
      </c>
      <c r="BC68" s="1">
        <v>321241303699.00574</v>
      </c>
      <c r="BD68" s="1">
        <v>321995279401.50159</v>
      </c>
      <c r="BE68" s="1">
        <v>344003137611.27118</v>
      </c>
      <c r="BF68" s="1">
        <v>327148943812.1366</v>
      </c>
      <c r="BG68" s="1">
        <v>343584391647.92706</v>
      </c>
      <c r="BH68" s="1">
        <v>352993631617.70801</v>
      </c>
      <c r="BI68" s="1">
        <v>302673070846.85724</v>
      </c>
      <c r="BJ68" s="1">
        <v>313115929314.33856</v>
      </c>
      <c r="BK68" s="1">
        <v>332121063806.39056</v>
      </c>
      <c r="BL68" s="1">
        <v>356841216410.06769</v>
      </c>
      <c r="BM68" s="1">
        <v>346498737961.63519</v>
      </c>
      <c r="BN68" s="1">
        <v>354762748338.6615</v>
      </c>
      <c r="BO68" s="1">
        <v>405687998852.69122</v>
      </c>
      <c r="BP68" s="1">
        <v>400167196948.7074</v>
      </c>
      <c r="BQ68" s="1">
        <v>404198757537.97418</v>
      </c>
    </row>
    <row r="69" spans="2:69" x14ac:dyDescent="0.3">
      <c r="B69" s="1" t="s">
        <v>185</v>
      </c>
      <c r="C69" s="1" t="s">
        <v>380</v>
      </c>
      <c r="D69" s="1" t="s">
        <v>315</v>
      </c>
      <c r="E69" s="1" t="s">
        <v>316</v>
      </c>
      <c r="F69" s="1">
        <v>672399700</v>
      </c>
      <c r="G69" s="1">
        <v>654100200</v>
      </c>
      <c r="H69" s="1">
        <v>824100000</v>
      </c>
      <c r="I69" s="1">
        <v>940799900</v>
      </c>
      <c r="J69" s="1">
        <v>1025599899.9999999</v>
      </c>
      <c r="K69" s="1">
        <v>888100000</v>
      </c>
      <c r="L69" s="1">
        <v>983900000</v>
      </c>
      <c r="M69" s="1">
        <v>1034800000</v>
      </c>
      <c r="N69" s="1">
        <v>1079100000</v>
      </c>
      <c r="O69" s="1">
        <v>1230500000</v>
      </c>
      <c r="P69" s="1">
        <v>1485500000</v>
      </c>
      <c r="Q69" s="1">
        <v>1666500000</v>
      </c>
      <c r="R69" s="1">
        <v>1987400000</v>
      </c>
      <c r="S69" s="1">
        <v>2344800000</v>
      </c>
      <c r="T69" s="1">
        <v>2925700000</v>
      </c>
      <c r="U69" s="1">
        <v>3599200000</v>
      </c>
      <c r="V69" s="1">
        <v>3951500000</v>
      </c>
      <c r="W69" s="1">
        <v>4587100000</v>
      </c>
      <c r="X69" s="1">
        <v>4734400000</v>
      </c>
      <c r="Y69" s="1">
        <v>5498800000</v>
      </c>
      <c r="Z69" s="1">
        <v>6761300000</v>
      </c>
      <c r="AA69" s="1">
        <v>7561300000</v>
      </c>
      <c r="AB69" s="1">
        <v>8267400000</v>
      </c>
      <c r="AC69" s="1">
        <v>9220600000</v>
      </c>
      <c r="AD69" s="1">
        <v>11594000000</v>
      </c>
      <c r="AE69" s="1">
        <v>5044579979.2328491</v>
      </c>
      <c r="AF69" s="1">
        <v>6122128557.5724277</v>
      </c>
      <c r="AG69" s="1">
        <v>5827050753.2593727</v>
      </c>
      <c r="AH69" s="1">
        <v>5374299981.4969835</v>
      </c>
      <c r="AI69" s="1">
        <v>6686593059.9369087</v>
      </c>
      <c r="AJ69" s="1">
        <v>7073675544.7902126</v>
      </c>
      <c r="AK69" s="1">
        <v>9824483339.9451752</v>
      </c>
      <c r="AL69" s="1">
        <v>11605382504</v>
      </c>
      <c r="AM69" s="1">
        <v>13081042400</v>
      </c>
      <c r="AN69" s="1">
        <v>14644734599.477839</v>
      </c>
      <c r="AO69" s="1">
        <v>16637370839.160841</v>
      </c>
      <c r="AP69" s="1">
        <v>18241622547.590794</v>
      </c>
      <c r="AQ69" s="1">
        <v>20017450041.307529</v>
      </c>
      <c r="AR69" s="1">
        <v>21672215546.764217</v>
      </c>
      <c r="AS69" s="1">
        <v>22136579396.921772</v>
      </c>
      <c r="AT69" s="1">
        <v>24305780628.667702</v>
      </c>
      <c r="AU69" s="1">
        <v>25601823687.57415</v>
      </c>
      <c r="AV69" s="1">
        <v>27137440786.256207</v>
      </c>
      <c r="AW69" s="1">
        <v>21403167848.144363</v>
      </c>
      <c r="AX69" s="1">
        <v>22322387382.494026</v>
      </c>
      <c r="AY69" s="1">
        <v>35777560683.936577</v>
      </c>
      <c r="AZ69" s="1">
        <v>37879830084.262672</v>
      </c>
      <c r="BA69" s="1">
        <v>43965458508.505592</v>
      </c>
      <c r="BB69" s="1">
        <v>48122601530.332397</v>
      </c>
      <c r="BC69" s="1">
        <v>48261078913.726631</v>
      </c>
      <c r="BD69" s="1">
        <v>53860187257.959335</v>
      </c>
      <c r="BE69" s="1">
        <v>58029773599.455048</v>
      </c>
      <c r="BF69" s="1">
        <v>60681535652.537346</v>
      </c>
      <c r="BG69" s="1">
        <v>62682159338.035439</v>
      </c>
      <c r="BH69" s="1">
        <v>67179955677.279144</v>
      </c>
      <c r="BI69" s="1">
        <v>71164826836.528107</v>
      </c>
      <c r="BJ69" s="1">
        <v>75704647877.655914</v>
      </c>
      <c r="BK69" s="1">
        <v>79998046305.790024</v>
      </c>
      <c r="BL69" s="1">
        <v>85555390139.117966</v>
      </c>
      <c r="BM69" s="1">
        <v>88941372558.239655</v>
      </c>
      <c r="BN69" s="1">
        <v>78844656298.177643</v>
      </c>
      <c r="BO69" s="1">
        <v>94243425938.364685</v>
      </c>
      <c r="BP69" s="1">
        <v>113537368176.13029</v>
      </c>
      <c r="BQ69" s="1">
        <v>121444279313.93079</v>
      </c>
    </row>
    <row r="70" spans="2:69" x14ac:dyDescent="0.3">
      <c r="B70" s="1" t="s">
        <v>3</v>
      </c>
      <c r="C70" s="1" t="s">
        <v>381</v>
      </c>
      <c r="D70" s="1" t="s">
        <v>315</v>
      </c>
      <c r="E70" s="1" t="s">
        <v>316</v>
      </c>
      <c r="F70" s="1">
        <v>2723615451.3009768</v>
      </c>
      <c r="G70" s="1">
        <v>2434747055.9401751</v>
      </c>
      <c r="H70" s="1">
        <v>2001444543.9188507</v>
      </c>
      <c r="I70" s="1">
        <v>2702982017.6380277</v>
      </c>
      <c r="J70" s="1">
        <v>2909316435.2873979</v>
      </c>
      <c r="K70" s="1">
        <v>3136284306.8546867</v>
      </c>
      <c r="L70" s="1">
        <v>3039859187.4516416</v>
      </c>
      <c r="M70" s="1">
        <v>3370870376.296824</v>
      </c>
      <c r="N70" s="1">
        <v>3852147026.7730188</v>
      </c>
      <c r="O70" s="1">
        <v>4257253264.0883441</v>
      </c>
      <c r="P70" s="1">
        <v>4863526896.5740747</v>
      </c>
      <c r="Q70" s="1">
        <v>5077183093.889678</v>
      </c>
      <c r="R70" s="1">
        <v>6766743956.8888855</v>
      </c>
      <c r="S70" s="1">
        <v>8707858912.1248093</v>
      </c>
      <c r="T70" s="1">
        <v>13209871625.904444</v>
      </c>
      <c r="U70" s="1">
        <v>15557902754.033009</v>
      </c>
      <c r="V70" s="1">
        <v>17728240932.315838</v>
      </c>
      <c r="W70" s="1">
        <v>20972113684.955814</v>
      </c>
      <c r="X70" s="1">
        <v>26364491313.447136</v>
      </c>
      <c r="Y70" s="1">
        <v>33243706859.659607</v>
      </c>
      <c r="Z70" s="1">
        <v>42345829079.206245</v>
      </c>
      <c r="AA70" s="1">
        <v>44348590460.928757</v>
      </c>
      <c r="AB70" s="1">
        <v>45207167470.34967</v>
      </c>
      <c r="AC70" s="1">
        <v>48801369800.367523</v>
      </c>
      <c r="AD70" s="1">
        <v>53698548293.074471</v>
      </c>
      <c r="AE70" s="1">
        <v>57937868670.193726</v>
      </c>
      <c r="AF70" s="1">
        <v>63692007897.383354</v>
      </c>
      <c r="AG70" s="1">
        <v>66745818375.492966</v>
      </c>
      <c r="AH70" s="1">
        <v>59089396860.434227</v>
      </c>
      <c r="AI70" s="1">
        <v>55634721572.734276</v>
      </c>
      <c r="AJ70" s="1">
        <v>62048507531.335716</v>
      </c>
      <c r="AK70" s="1">
        <v>45715676428.276596</v>
      </c>
      <c r="AL70" s="1">
        <v>48003133346.995735</v>
      </c>
      <c r="AM70" s="1">
        <v>49945584452.650574</v>
      </c>
      <c r="AN70" s="1">
        <v>42543176828.923744</v>
      </c>
      <c r="AO70" s="1">
        <v>41764291671.771111</v>
      </c>
      <c r="AP70" s="1">
        <v>46941554225.358147</v>
      </c>
      <c r="AQ70" s="1">
        <v>48177612042.15065</v>
      </c>
      <c r="AR70" s="1">
        <v>48187781984.488052</v>
      </c>
      <c r="AS70" s="1">
        <v>48640671734.971115</v>
      </c>
      <c r="AT70" s="1">
        <v>54790398570.328224</v>
      </c>
      <c r="AU70" s="1">
        <v>59413400923.636353</v>
      </c>
      <c r="AV70" s="1">
        <v>61516103406.168777</v>
      </c>
      <c r="AW70" s="1">
        <v>73482264190.924545</v>
      </c>
      <c r="AX70" s="1">
        <v>91913680985.170822</v>
      </c>
      <c r="AY70" s="1">
        <v>107046618669.707</v>
      </c>
      <c r="AZ70" s="1">
        <v>123084258693.00974</v>
      </c>
      <c r="BA70" s="1">
        <v>142482739809.84927</v>
      </c>
      <c r="BB70" s="1">
        <v>180383848331.13458</v>
      </c>
      <c r="BC70" s="1">
        <v>150317292079.35913</v>
      </c>
      <c r="BD70" s="1">
        <v>177785053939.53052</v>
      </c>
      <c r="BE70" s="1">
        <v>218331946925.30356</v>
      </c>
      <c r="BF70" s="1">
        <v>227143746075.93402</v>
      </c>
      <c r="BG70" s="1">
        <v>229701430292.15659</v>
      </c>
      <c r="BH70" s="1">
        <v>238942664192.59</v>
      </c>
      <c r="BI70" s="1">
        <v>187493855609.34464</v>
      </c>
      <c r="BJ70" s="1">
        <v>180763839522.15082</v>
      </c>
      <c r="BK70" s="1">
        <v>189880896903.0733</v>
      </c>
      <c r="BL70" s="1">
        <v>194554483655.52774</v>
      </c>
      <c r="BM70" s="1">
        <v>193459662090.67682</v>
      </c>
      <c r="BN70" s="1">
        <v>164873415325.20148</v>
      </c>
      <c r="BO70" s="1">
        <v>186265418570.69662</v>
      </c>
      <c r="BP70" s="1">
        <v>225560256621.7572</v>
      </c>
      <c r="BQ70" s="1">
        <v>239899491127.74237</v>
      </c>
    </row>
    <row r="71" spans="2:69" x14ac:dyDescent="0.3">
      <c r="B71" s="1" t="s">
        <v>382</v>
      </c>
      <c r="C71" s="1" t="s">
        <v>383</v>
      </c>
      <c r="D71" s="1" t="s">
        <v>315</v>
      </c>
      <c r="E71" s="1" t="s">
        <v>316</v>
      </c>
      <c r="F71" s="1">
        <v>80767959484.012482</v>
      </c>
      <c r="G71" s="1">
        <v>71153218972.91481</v>
      </c>
      <c r="H71" s="1">
        <v>64897470661.699089</v>
      </c>
      <c r="I71" s="1">
        <v>70193946313.289063</v>
      </c>
      <c r="J71" s="1">
        <v>81084335638.368484</v>
      </c>
      <c r="K71" s="1">
        <v>94481207864.734253</v>
      </c>
      <c r="L71" s="1">
        <v>103367734663.50183</v>
      </c>
      <c r="M71" s="1">
        <v>100363074005.61787</v>
      </c>
      <c r="N71" s="1">
        <v>101465070643.53781</v>
      </c>
      <c r="O71" s="1">
        <v>114096748857.19081</v>
      </c>
      <c r="P71" s="1">
        <v>127055929284.59561</v>
      </c>
      <c r="Q71" s="1">
        <v>136447378124.72672</v>
      </c>
      <c r="R71" s="1">
        <v>155365110105.72995</v>
      </c>
      <c r="S71" s="1">
        <v>195434172451.06613</v>
      </c>
      <c r="T71" s="1">
        <v>221490887901.37421</v>
      </c>
      <c r="U71" s="1">
        <v>248567761846.43268</v>
      </c>
      <c r="V71" s="1">
        <v>252736809869.60831</v>
      </c>
      <c r="W71" s="1">
        <v>291299809404.42816</v>
      </c>
      <c r="X71" s="1">
        <v>282730091759.88391</v>
      </c>
      <c r="Y71" s="1">
        <v>327361708083.13171</v>
      </c>
      <c r="Z71" s="1">
        <v>377675119002.89325</v>
      </c>
      <c r="AA71" s="1">
        <v>403202261318.03998</v>
      </c>
      <c r="AB71" s="1">
        <v>423460780802.99615</v>
      </c>
      <c r="AC71" s="1">
        <v>443396661438.40277</v>
      </c>
      <c r="AD71" s="1">
        <v>480418794432.828</v>
      </c>
      <c r="AE71" s="1">
        <v>526023137328.08234</v>
      </c>
      <c r="AF71" s="1">
        <v>524630078253.09534</v>
      </c>
      <c r="AG71" s="1">
        <v>518550542708.18817</v>
      </c>
      <c r="AH71" s="1">
        <v>575590947068.57739</v>
      </c>
      <c r="AI71" s="1">
        <v>622223091638.77673</v>
      </c>
      <c r="AJ71" s="1">
        <v>666707196460.85657</v>
      </c>
      <c r="AK71" s="1">
        <v>723516406265.31421</v>
      </c>
      <c r="AL71" s="1">
        <v>811406235976.49902</v>
      </c>
      <c r="AM71" s="1">
        <v>890618178363.87317</v>
      </c>
      <c r="AN71" s="1">
        <v>1071871019106.1741</v>
      </c>
      <c r="AO71" s="1">
        <v>1322031214501.2236</v>
      </c>
      <c r="AP71" s="1">
        <v>1518329383758.9783</v>
      </c>
      <c r="AQ71" s="1">
        <v>1570608551401.3108</v>
      </c>
      <c r="AR71" s="1">
        <v>1433203272257.9175</v>
      </c>
      <c r="AS71" s="1">
        <v>1577918119910.2034</v>
      </c>
      <c r="AT71" s="1">
        <v>1736143014172.3374</v>
      </c>
      <c r="AU71" s="1">
        <v>1847119549328.771</v>
      </c>
      <c r="AV71" s="1">
        <v>2044360327928.2737</v>
      </c>
      <c r="AW71" s="1">
        <v>2313862647600.9077</v>
      </c>
      <c r="AX71" s="1">
        <v>2682937085437.4097</v>
      </c>
      <c r="AY71" s="1">
        <v>3107694833176.9189</v>
      </c>
      <c r="AZ71" s="1">
        <v>3742774301714.1553</v>
      </c>
      <c r="BA71" s="1">
        <v>4731773141261.0859</v>
      </c>
      <c r="BB71" s="1">
        <v>5987096399585.5596</v>
      </c>
      <c r="BC71" s="1">
        <v>6491258516157.2178</v>
      </c>
      <c r="BD71" s="1">
        <v>7900541542589.8428</v>
      </c>
      <c r="BE71" s="1">
        <v>9650693739294.8027</v>
      </c>
      <c r="BF71" s="1">
        <v>10759908112897.982</v>
      </c>
      <c r="BG71" s="1">
        <v>11870059931822.135</v>
      </c>
      <c r="BH71" s="1">
        <v>12800187429285.771</v>
      </c>
      <c r="BI71" s="1">
        <v>13323235973753.027</v>
      </c>
      <c r="BJ71" s="1">
        <v>13614572556661.455</v>
      </c>
      <c r="BK71" s="1">
        <v>14881098135429.484</v>
      </c>
      <c r="BL71" s="1">
        <v>16640354816152.096</v>
      </c>
      <c r="BM71" s="1">
        <v>17213215781553.242</v>
      </c>
      <c r="BN71" s="1">
        <v>17487334631867.334</v>
      </c>
      <c r="BO71" s="1">
        <v>20840018387172.934</v>
      </c>
      <c r="BP71" s="1">
        <v>21113809331055.496</v>
      </c>
      <c r="BQ71" s="1">
        <v>21150247849983.086</v>
      </c>
    </row>
    <row r="72" spans="2:69" x14ac:dyDescent="0.3">
      <c r="B72" s="1" t="s">
        <v>384</v>
      </c>
      <c r="C72" s="1" t="s">
        <v>385</v>
      </c>
      <c r="D72" s="1" t="s">
        <v>315</v>
      </c>
      <c r="E72" s="1" t="s">
        <v>316</v>
      </c>
      <c r="F72" s="1">
        <v>131637078689.92274</v>
      </c>
      <c r="G72" s="1">
        <v>140036716309.14453</v>
      </c>
      <c r="H72" s="1">
        <v>144189887717.61081</v>
      </c>
      <c r="I72" s="1">
        <v>161801029341.01468</v>
      </c>
      <c r="J72" s="1">
        <v>180039001690.82288</v>
      </c>
      <c r="K72" s="1">
        <v>194128792257.13055</v>
      </c>
      <c r="L72" s="1">
        <v>190506904528.27286</v>
      </c>
      <c r="M72" s="1">
        <v>208043838518.90823</v>
      </c>
      <c r="N72" s="1">
        <v>227934693391.48721</v>
      </c>
      <c r="O72" s="1">
        <v>252869271646.28107</v>
      </c>
      <c r="P72" s="1">
        <v>270344193614.77255</v>
      </c>
      <c r="Q72" s="1">
        <v>291523901731.41492</v>
      </c>
      <c r="R72" s="1">
        <v>323860391269.77661</v>
      </c>
      <c r="S72" s="1">
        <v>406590663146.37701</v>
      </c>
      <c r="T72" s="1">
        <v>573053511127.3999</v>
      </c>
      <c r="U72" s="1">
        <v>638390200268.63098</v>
      </c>
      <c r="V72" s="1">
        <v>706472966822.79773</v>
      </c>
      <c r="W72" s="1">
        <v>794025957029.56519</v>
      </c>
      <c r="X72" s="1">
        <v>886440862315.15015</v>
      </c>
      <c r="Y72" s="1">
        <v>1081197964877.2638</v>
      </c>
      <c r="Z72" s="1">
        <v>1355426060056.1399</v>
      </c>
      <c r="AA72" s="1">
        <v>1506870589235.812</v>
      </c>
      <c r="AB72" s="1">
        <v>1425568298567.4141</v>
      </c>
      <c r="AC72" s="1">
        <v>1421935166486.9094</v>
      </c>
      <c r="AD72" s="1">
        <v>1438397582849.1045</v>
      </c>
      <c r="AE72" s="1">
        <v>1436209736449.2207</v>
      </c>
      <c r="AF72" s="1">
        <v>1443301513949.3601</v>
      </c>
      <c r="AG72" s="1">
        <v>1465139232814.856</v>
      </c>
      <c r="AH72" s="1">
        <v>1548914841300.1511</v>
      </c>
      <c r="AI72" s="1">
        <v>1578344500045.5769</v>
      </c>
      <c r="AJ72" s="1">
        <v>1840493287531.6074</v>
      </c>
      <c r="AK72" s="1">
        <v>1953004021178.3425</v>
      </c>
      <c r="AL72" s="1">
        <v>2145890831865.8667</v>
      </c>
      <c r="AM72" s="1">
        <v>2382383522279.4399</v>
      </c>
      <c r="AN72" s="1">
        <v>2502116964681.0015</v>
      </c>
      <c r="AO72" s="1">
        <v>2551503564999.7651</v>
      </c>
      <c r="AP72" s="1">
        <v>2767912528836.2402</v>
      </c>
      <c r="AQ72" s="1">
        <v>2956209292115.6064</v>
      </c>
      <c r="AR72" s="1">
        <v>2921452243665.1182</v>
      </c>
      <c r="AS72" s="1">
        <v>3090569978611.8237</v>
      </c>
      <c r="AT72" s="1">
        <v>3377700768682.0024</v>
      </c>
      <c r="AU72" s="1">
        <v>3351139229137.5283</v>
      </c>
      <c r="AV72" s="1">
        <v>3254999167379.127</v>
      </c>
      <c r="AW72" s="1">
        <v>3622987599508.7534</v>
      </c>
      <c r="AX72" s="1">
        <v>4210079741319.6758</v>
      </c>
      <c r="AY72" s="1">
        <v>4895873888500.7686</v>
      </c>
      <c r="AZ72" s="1">
        <v>5596741342074.5303</v>
      </c>
      <c r="BA72" s="1">
        <v>6624825302691.1113</v>
      </c>
      <c r="BB72" s="1">
        <v>7460093874185.9316</v>
      </c>
      <c r="BC72" s="1">
        <v>7172729962646.6367</v>
      </c>
      <c r="BD72" s="1">
        <v>8708208712873.1592</v>
      </c>
      <c r="BE72" s="1">
        <v>9813800566552.7559</v>
      </c>
      <c r="BF72" s="1">
        <v>10261753916720.643</v>
      </c>
      <c r="BG72" s="1">
        <v>10406754465041.848</v>
      </c>
      <c r="BH72" s="1">
        <v>10766609704140.02</v>
      </c>
      <c r="BI72" s="1">
        <v>10237020101449.324</v>
      </c>
      <c r="BJ72" s="1">
        <v>10537028724316.621</v>
      </c>
      <c r="BK72" s="1">
        <v>11393447781978.365</v>
      </c>
      <c r="BL72" s="1">
        <v>11524427704062.713</v>
      </c>
      <c r="BM72" s="1">
        <v>11767656585558.125</v>
      </c>
      <c r="BN72" s="1">
        <v>10981013167791.66</v>
      </c>
      <c r="BO72" s="1">
        <v>12771307369960.527</v>
      </c>
      <c r="BP72" s="1">
        <v>14131148776107.223</v>
      </c>
      <c r="BQ72" s="1">
        <v>14847823837515.209</v>
      </c>
    </row>
    <row r="73" spans="2:69" x14ac:dyDescent="0.3">
      <c r="B73" s="1" t="s">
        <v>386</v>
      </c>
      <c r="C73" s="1" t="s">
        <v>387</v>
      </c>
      <c r="D73" s="1" t="s">
        <v>315</v>
      </c>
      <c r="E73" s="1" t="s">
        <v>316</v>
      </c>
      <c r="F73" s="1">
        <v>157148090063.27963</v>
      </c>
      <c r="G73" s="1">
        <v>158408605756.86853</v>
      </c>
      <c r="H73" s="1">
        <v>162135298445.56207</v>
      </c>
      <c r="I73" s="1">
        <v>180955858209.00259</v>
      </c>
      <c r="J73" s="1">
        <v>207767279305.52118</v>
      </c>
      <c r="K73" s="1">
        <v>231258746331.1264</v>
      </c>
      <c r="L73" s="1">
        <v>258764878061.52103</v>
      </c>
      <c r="M73" s="1">
        <v>281221664038.81757</v>
      </c>
      <c r="N73" s="1">
        <v>310695704730.8205</v>
      </c>
      <c r="O73" s="1">
        <v>358268396086.12317</v>
      </c>
      <c r="P73" s="1">
        <v>412631100026.3551</v>
      </c>
      <c r="Q73" s="1">
        <v>458546459057.48151</v>
      </c>
      <c r="R73" s="1">
        <v>570116346638.76111</v>
      </c>
      <c r="S73" s="1">
        <v>751512068909.42322</v>
      </c>
      <c r="T73" s="1">
        <v>865802852262.61768</v>
      </c>
      <c r="U73" s="1">
        <v>947550695384.78564</v>
      </c>
      <c r="V73" s="1">
        <v>1042088860657.0265</v>
      </c>
      <c r="W73" s="1">
        <v>1241833980271.3459</v>
      </c>
      <c r="X73" s="1">
        <v>1569054071388.7778</v>
      </c>
      <c r="Y73" s="1">
        <v>1703076893809.22</v>
      </c>
      <c r="Z73" s="1">
        <v>1840088028690.5901</v>
      </c>
      <c r="AA73" s="1">
        <v>2028262842507.6243</v>
      </c>
      <c r="AB73" s="1">
        <v>1986883138004.2368</v>
      </c>
      <c r="AC73" s="1">
        <v>2115593849127.749</v>
      </c>
      <c r="AD73" s="1">
        <v>2263578142661.0342</v>
      </c>
      <c r="AE73" s="1">
        <v>2388076785530.7983</v>
      </c>
      <c r="AF73" s="1">
        <v>3123743377430.4287</v>
      </c>
      <c r="AG73" s="1">
        <v>3667481813464.1157</v>
      </c>
      <c r="AH73" s="1">
        <v>4409114816279.7559</v>
      </c>
      <c r="AI73" s="1">
        <v>4590725407020.2275</v>
      </c>
      <c r="AJ73" s="1">
        <v>4790950086067.8164</v>
      </c>
      <c r="AK73" s="1">
        <v>5412827586676.3516</v>
      </c>
      <c r="AL73" s="1">
        <v>5917237193181.6758</v>
      </c>
      <c r="AM73" s="1">
        <v>6619443693296.3369</v>
      </c>
      <c r="AN73" s="1">
        <v>7404385947977.8213</v>
      </c>
      <c r="AO73" s="1">
        <v>8407601716571.459</v>
      </c>
      <c r="AP73" s="1">
        <v>8101501479612.4551</v>
      </c>
      <c r="AQ73" s="1">
        <v>7743809425337.1084</v>
      </c>
      <c r="AR73" s="1">
        <v>6931723210321.334</v>
      </c>
      <c r="AS73" s="1">
        <v>7743402600342.6846</v>
      </c>
      <c r="AT73" s="1">
        <v>8377363424939.4873</v>
      </c>
      <c r="AU73" s="1">
        <v>7789513198046.9697</v>
      </c>
      <c r="AV73" s="1">
        <v>7912759253773.6016</v>
      </c>
      <c r="AW73" s="1">
        <v>8702214026618.3291</v>
      </c>
      <c r="AX73" s="1">
        <v>9758440010726.3418</v>
      </c>
      <c r="AY73" s="1">
        <v>10411320781531.826</v>
      </c>
      <c r="AZ73" s="1">
        <v>11034810130882.088</v>
      </c>
      <c r="BA73" s="1">
        <v>12331150790689.783</v>
      </c>
      <c r="BB73" s="1">
        <v>14220148735114.5</v>
      </c>
      <c r="BC73" s="1">
        <v>14630641103929.129</v>
      </c>
      <c r="BD73" s="1">
        <v>17078057240005.152</v>
      </c>
      <c r="BE73" s="1">
        <v>19796933123174.48</v>
      </c>
      <c r="BF73" s="1">
        <v>21174178691967.793</v>
      </c>
      <c r="BG73" s="1">
        <v>21411284057214.535</v>
      </c>
      <c r="BH73" s="1">
        <v>22089701789223.84</v>
      </c>
      <c r="BI73" s="1">
        <v>21995274219766.668</v>
      </c>
      <c r="BJ73" s="1">
        <v>22776012762509.473</v>
      </c>
      <c r="BK73" s="1">
        <v>24329094912610.031</v>
      </c>
      <c r="BL73" s="1">
        <v>26487859556590.766</v>
      </c>
      <c r="BM73" s="1">
        <v>27032494942206.605</v>
      </c>
      <c r="BN73" s="1">
        <v>27156482410418.383</v>
      </c>
      <c r="BO73" s="1">
        <v>31148240510250.828</v>
      </c>
      <c r="BP73" s="1">
        <v>30663750183419.105</v>
      </c>
      <c r="BQ73" s="1">
        <v>30775659199419.902</v>
      </c>
    </row>
    <row r="74" spans="2:69" x14ac:dyDescent="0.3">
      <c r="B74" s="1" t="s">
        <v>388</v>
      </c>
      <c r="C74" s="1" t="s">
        <v>389</v>
      </c>
      <c r="D74" s="1" t="s">
        <v>315</v>
      </c>
      <c r="E74" s="1" t="s">
        <v>316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231719774992.04749</v>
      </c>
      <c r="AH74" s="1">
        <v>255834060621.47043</v>
      </c>
      <c r="AI74" s="1">
        <v>289097626779.4978</v>
      </c>
      <c r="AJ74" s="1">
        <v>346940936294.6886</v>
      </c>
      <c r="AK74" s="1">
        <v>333725379317.1366</v>
      </c>
      <c r="AL74" s="1">
        <v>323228048625.08167</v>
      </c>
      <c r="AM74" s="1">
        <v>342532323683.72351</v>
      </c>
      <c r="AN74" s="1">
        <v>273360968932.81711</v>
      </c>
      <c r="AO74" s="1">
        <v>306497135631.63214</v>
      </c>
      <c r="AP74" s="1">
        <v>324891746056.1261</v>
      </c>
      <c r="AQ74" s="1">
        <v>344755415289.88013</v>
      </c>
      <c r="AR74" s="1">
        <v>419693866241.01794</v>
      </c>
      <c r="AS74" s="1">
        <v>382648784206.47278</v>
      </c>
      <c r="AT74" s="1">
        <v>390254644017.59686</v>
      </c>
      <c r="AU74" s="1">
        <v>334433492950.21057</v>
      </c>
      <c r="AV74" s="1">
        <v>389028550190.81299</v>
      </c>
      <c r="AW74" s="1">
        <v>495996118252.84045</v>
      </c>
      <c r="AX74" s="1">
        <v>639128690749.53003</v>
      </c>
      <c r="AY74" s="1">
        <v>796047189589.77539</v>
      </c>
      <c r="AZ74" s="1">
        <v>925984007321.0376</v>
      </c>
      <c r="BA74" s="1">
        <v>1165481350733.4619</v>
      </c>
      <c r="BB74" s="1">
        <v>1395064178011.7087</v>
      </c>
      <c r="BC74" s="1">
        <v>1163141205236.0854</v>
      </c>
      <c r="BD74" s="1">
        <v>1377629393492.2661</v>
      </c>
      <c r="BE74" s="1">
        <v>1566799086233.3994</v>
      </c>
      <c r="BF74" s="1">
        <v>1652506728905.0164</v>
      </c>
      <c r="BG74" s="1">
        <v>1802285899175.5002</v>
      </c>
      <c r="BH74" s="1">
        <v>1729714204725.0544</v>
      </c>
      <c r="BI74" s="1">
        <v>1507646946545.9277</v>
      </c>
      <c r="BJ74" s="1">
        <v>1447395306947.5278</v>
      </c>
      <c r="BK74" s="1">
        <v>1485108260761.9741</v>
      </c>
      <c r="BL74" s="1">
        <v>1459981302399.6614</v>
      </c>
      <c r="BM74" s="1">
        <v>1488770219744.9639</v>
      </c>
      <c r="BN74" s="1">
        <v>1428327223229.5327</v>
      </c>
      <c r="BO74" s="1">
        <v>1659440839146.6958</v>
      </c>
      <c r="BP74" s="1">
        <v>1803038234535.2009</v>
      </c>
      <c r="BQ74" s="1">
        <v>2098349713814.2529</v>
      </c>
    </row>
    <row r="75" spans="2:69" x14ac:dyDescent="0.3">
      <c r="B75" s="1" t="s">
        <v>390</v>
      </c>
      <c r="C75" s="1" t="s">
        <v>391</v>
      </c>
      <c r="D75" s="1" t="s">
        <v>315</v>
      </c>
      <c r="E75" s="1" t="s">
        <v>316</v>
      </c>
      <c r="F75" s="1">
        <v>426443191069.5014</v>
      </c>
      <c r="G75" s="1">
        <v>469280003585.54498</v>
      </c>
      <c r="H75" s="1">
        <v>513219975664.41962</v>
      </c>
      <c r="I75" s="1">
        <v>561276303595.30115</v>
      </c>
      <c r="J75" s="1">
        <v>620340951902.0304</v>
      </c>
      <c r="K75" s="1">
        <v>676460952680.47717</v>
      </c>
      <c r="L75" s="1">
        <v>731651662103.56445</v>
      </c>
      <c r="M75" s="1">
        <v>777412833292.37122</v>
      </c>
      <c r="N75" s="1">
        <v>818984557494.70813</v>
      </c>
      <c r="O75" s="1">
        <v>908300581591.62488</v>
      </c>
      <c r="P75" s="1">
        <v>1020817804365.8518</v>
      </c>
      <c r="Q75" s="1">
        <v>1152009134804.2324</v>
      </c>
      <c r="R75" s="1">
        <v>1381535065716.9521</v>
      </c>
      <c r="S75" s="1">
        <v>1757663865739.8611</v>
      </c>
      <c r="T75" s="1">
        <v>1986456065661.5354</v>
      </c>
      <c r="U75" s="1">
        <v>2320724910516.46</v>
      </c>
      <c r="V75" s="1">
        <v>2412984174057.9146</v>
      </c>
      <c r="W75" s="1">
        <v>2729066352656.9072</v>
      </c>
      <c r="X75" s="1">
        <v>3345784139074.541</v>
      </c>
      <c r="Y75" s="1">
        <v>4079020913342.2246</v>
      </c>
      <c r="Z75" s="1">
        <v>4611623534358.833</v>
      </c>
      <c r="AA75" s="1">
        <v>4108150871076.7148</v>
      </c>
      <c r="AB75" s="1">
        <v>3960025757324.4453</v>
      </c>
      <c r="AC75" s="1">
        <v>3840328209015.8491</v>
      </c>
      <c r="AD75" s="1">
        <v>3691045688253.7329</v>
      </c>
      <c r="AE75" s="1">
        <v>3819244965644.8564</v>
      </c>
      <c r="AF75" s="1">
        <v>5207726640026.5449</v>
      </c>
      <c r="AG75" s="1">
        <v>6431399546947.6807</v>
      </c>
      <c r="AH75" s="1">
        <v>7159610197781.0928</v>
      </c>
      <c r="AI75" s="1">
        <v>7254765277401.9092</v>
      </c>
      <c r="AJ75" s="1">
        <v>8868968946763.8496</v>
      </c>
      <c r="AK75" s="1">
        <v>9137898920510.6016</v>
      </c>
      <c r="AL75" s="1">
        <v>9788830737692.7383</v>
      </c>
      <c r="AM75" s="1">
        <v>9000999813897.168</v>
      </c>
      <c r="AN75" s="1">
        <v>9411954540738.0898</v>
      </c>
      <c r="AO75" s="1">
        <v>10868921758424.832</v>
      </c>
      <c r="AP75" s="1">
        <v>11093788613775.719</v>
      </c>
      <c r="AQ75" s="1">
        <v>10521843390122.395</v>
      </c>
      <c r="AR75" s="1">
        <v>10794474235063.811</v>
      </c>
      <c r="AS75" s="1">
        <v>10676207695862.748</v>
      </c>
      <c r="AT75" s="1">
        <v>10065925069173.893</v>
      </c>
      <c r="AU75" s="1">
        <v>10168292808350.963</v>
      </c>
      <c r="AV75" s="1">
        <v>11134331409101.707</v>
      </c>
      <c r="AW75" s="1">
        <v>13534598831552.178</v>
      </c>
      <c r="AX75" s="1">
        <v>15775505005718.842</v>
      </c>
      <c r="AY75" s="1">
        <v>16780903793743.838</v>
      </c>
      <c r="AZ75" s="1">
        <v>18167737736908.113</v>
      </c>
      <c r="BA75" s="1">
        <v>21227702064340.84</v>
      </c>
      <c r="BB75" s="1">
        <v>23363341474912.223</v>
      </c>
      <c r="BC75" s="1">
        <v>20545109873740.809</v>
      </c>
      <c r="BD75" s="1">
        <v>21016513112950.816</v>
      </c>
      <c r="BE75" s="1">
        <v>23305973325589.785</v>
      </c>
      <c r="BF75" s="1">
        <v>22453705241187.859</v>
      </c>
      <c r="BG75" s="1">
        <v>23454990403618.117</v>
      </c>
      <c r="BH75" s="1">
        <v>23784373303750.188</v>
      </c>
      <c r="BI75" s="1">
        <v>20481460301210.539</v>
      </c>
      <c r="BJ75" s="1">
        <v>20408605606979.316</v>
      </c>
      <c r="BK75" s="1">
        <v>21652842504644.609</v>
      </c>
      <c r="BL75" s="1">
        <v>23188735732226.203</v>
      </c>
      <c r="BM75" s="1">
        <v>22908223277507.379</v>
      </c>
      <c r="BN75" s="1">
        <v>22156549343244.922</v>
      </c>
      <c r="BO75" s="1">
        <v>25331394418403.785</v>
      </c>
      <c r="BP75" s="1">
        <v>25389267749915.992</v>
      </c>
      <c r="BQ75" s="1">
        <v>27240628835585.281</v>
      </c>
    </row>
    <row r="76" spans="2:69" x14ac:dyDescent="0.3">
      <c r="B76" s="1" t="s">
        <v>156</v>
      </c>
      <c r="C76" s="1" t="s">
        <v>392</v>
      </c>
      <c r="D76" s="1" t="s">
        <v>315</v>
      </c>
      <c r="E76" s="1" t="s">
        <v>316</v>
      </c>
      <c r="F76" s="1">
        <v>2069464936.5976176</v>
      </c>
      <c r="G76" s="1">
        <v>1753850954.8397939</v>
      </c>
      <c r="H76" s="1">
        <v>1518207703.8901634</v>
      </c>
      <c r="I76" s="1">
        <v>1824343870.4139283</v>
      </c>
      <c r="J76" s="1">
        <v>2244146103.1834245</v>
      </c>
      <c r="K76" s="1">
        <v>2387047395.7025414</v>
      </c>
      <c r="L76" s="1">
        <v>2429308638.8380036</v>
      </c>
      <c r="M76" s="1">
        <v>2553595172.08743</v>
      </c>
      <c r="N76" s="1">
        <v>2582179864.1549301</v>
      </c>
      <c r="O76" s="1">
        <v>3112165727.3834167</v>
      </c>
      <c r="P76" s="1">
        <v>2862503139.003583</v>
      </c>
      <c r="Q76" s="1">
        <v>2754219271.0308237</v>
      </c>
      <c r="R76" s="1">
        <v>3185986087.335834</v>
      </c>
      <c r="S76" s="1">
        <v>3891754150.2379642</v>
      </c>
      <c r="T76" s="1">
        <v>6599257044.124136</v>
      </c>
      <c r="U76" s="1">
        <v>7731674472.0721226</v>
      </c>
      <c r="V76" s="1">
        <v>9091921030.1734524</v>
      </c>
      <c r="W76" s="1">
        <v>11026342618.114077</v>
      </c>
      <c r="X76" s="1">
        <v>11922497876.482836</v>
      </c>
      <c r="Y76" s="1">
        <v>14175160902.072092</v>
      </c>
      <c r="Z76" s="1">
        <v>17881508242.448132</v>
      </c>
      <c r="AA76" s="1">
        <v>21810759353.730438</v>
      </c>
      <c r="AB76" s="1">
        <v>19929846396.423885</v>
      </c>
      <c r="AC76" s="1">
        <v>17152477036.500483</v>
      </c>
      <c r="AD76" s="1">
        <v>16912509091.855</v>
      </c>
      <c r="AE76" s="1">
        <v>17149088413.349995</v>
      </c>
      <c r="AF76" s="1">
        <v>15314138472.328245</v>
      </c>
      <c r="AG76" s="1">
        <v>13945426859.465685</v>
      </c>
      <c r="AH76" s="1">
        <v>13051881851.406824</v>
      </c>
      <c r="AI76" s="1">
        <v>13890823704.554482</v>
      </c>
      <c r="AJ76" s="1">
        <v>15239272611.580948</v>
      </c>
      <c r="AK76" s="1">
        <v>16988535267.633818</v>
      </c>
      <c r="AL76" s="1">
        <v>18094238119.059528</v>
      </c>
      <c r="AM76" s="1">
        <v>18938717358.67934</v>
      </c>
      <c r="AN76" s="1">
        <v>22708673336.668331</v>
      </c>
      <c r="AO76" s="1">
        <v>24432884442.221107</v>
      </c>
      <c r="AP76" s="1">
        <v>25226393196.598297</v>
      </c>
      <c r="AQ76" s="1">
        <v>28162053026.513256</v>
      </c>
      <c r="AR76" s="1">
        <v>27981896948.474236</v>
      </c>
      <c r="AS76" s="1">
        <v>19645272636.318157</v>
      </c>
      <c r="AT76" s="1">
        <v>17539454727.363682</v>
      </c>
      <c r="AU76" s="1">
        <v>23127055000</v>
      </c>
      <c r="AV76" s="1">
        <v>27054197000</v>
      </c>
      <c r="AW76" s="1">
        <v>30965208000</v>
      </c>
      <c r="AX76" s="1">
        <v>35194947000</v>
      </c>
      <c r="AY76" s="1">
        <v>40278849000</v>
      </c>
      <c r="AZ76" s="1">
        <v>45690762000</v>
      </c>
      <c r="BA76" s="1">
        <v>49848725000</v>
      </c>
      <c r="BB76" s="1">
        <v>61139438000</v>
      </c>
      <c r="BC76" s="1">
        <v>60094978000</v>
      </c>
      <c r="BD76" s="1">
        <v>68151329000</v>
      </c>
      <c r="BE76" s="1">
        <v>78986648000</v>
      </c>
      <c r="BF76" s="1">
        <v>87735048000</v>
      </c>
      <c r="BG76" s="1">
        <v>96570334000</v>
      </c>
      <c r="BH76" s="1">
        <v>102717794000</v>
      </c>
      <c r="BI76" s="1">
        <v>97209558000</v>
      </c>
      <c r="BJ76" s="1">
        <v>97671433000</v>
      </c>
      <c r="BK76" s="1">
        <v>104467486000</v>
      </c>
      <c r="BL76" s="1">
        <v>107478962000</v>
      </c>
      <c r="BM76" s="1">
        <v>107595829000</v>
      </c>
      <c r="BN76" s="1">
        <v>95865472000</v>
      </c>
      <c r="BO76" s="1">
        <v>107435101000</v>
      </c>
      <c r="BP76" s="1">
        <v>116586079000</v>
      </c>
      <c r="BQ76" s="1">
        <v>118844826000</v>
      </c>
    </row>
    <row r="77" spans="2:69" x14ac:dyDescent="0.3">
      <c r="B77" s="1" t="s">
        <v>211</v>
      </c>
      <c r="C77" s="1" t="s">
        <v>393</v>
      </c>
      <c r="D77" s="1" t="s">
        <v>315</v>
      </c>
      <c r="E77" s="1" t="s">
        <v>316</v>
      </c>
      <c r="F77" s="1"/>
      <c r="G77" s="1"/>
      <c r="H77" s="1"/>
      <c r="I77" s="1"/>
      <c r="J77" s="1"/>
      <c r="K77" s="1">
        <v>4948667540.4106598</v>
      </c>
      <c r="L77" s="1">
        <v>5278005611.914526</v>
      </c>
      <c r="M77" s="1">
        <v>5605484298.9827509</v>
      </c>
      <c r="N77" s="1">
        <v>5932242990.6542053</v>
      </c>
      <c r="O77" s="1">
        <v>6524455205.8111382</v>
      </c>
      <c r="P77" s="1">
        <v>8042200452.1477013</v>
      </c>
      <c r="Q77" s="1">
        <v>8609283346.0851822</v>
      </c>
      <c r="R77" s="1">
        <v>9299638055.8428135</v>
      </c>
      <c r="S77" s="1">
        <v>10098534613.441132</v>
      </c>
      <c r="T77" s="1">
        <v>9228963224.6000423</v>
      </c>
      <c r="U77" s="1">
        <v>11632178868.917141</v>
      </c>
      <c r="V77" s="1">
        <v>13315988083.416088</v>
      </c>
      <c r="W77" s="1">
        <v>14400806875.986668</v>
      </c>
      <c r="X77" s="1">
        <v>14811704063.068527</v>
      </c>
      <c r="Y77" s="1">
        <v>18020571428.57143</v>
      </c>
      <c r="Z77" s="1">
        <v>21669908176.388889</v>
      </c>
      <c r="AA77" s="1">
        <v>22136081081.081081</v>
      </c>
      <c r="AB77" s="1">
        <v>27655172413.793102</v>
      </c>
      <c r="AC77" s="1">
        <v>30966239813.736904</v>
      </c>
      <c r="AD77" s="1">
        <v>33971188991.614704</v>
      </c>
      <c r="AE77" s="1">
        <v>39053502251.073189</v>
      </c>
      <c r="AF77" s="1">
        <v>41253507951.356407</v>
      </c>
      <c r="AG77" s="1">
        <v>40455616653.574234</v>
      </c>
      <c r="AH77" s="1">
        <v>34980124929.017609</v>
      </c>
      <c r="AI77" s="1">
        <v>39756299049.979347</v>
      </c>
      <c r="AJ77" s="1">
        <v>42978914311.35038</v>
      </c>
      <c r="AK77" s="1">
        <v>37387836490.528419</v>
      </c>
      <c r="AL77" s="1">
        <v>41855986519.423462</v>
      </c>
      <c r="AM77" s="1">
        <v>46578631452.581032</v>
      </c>
      <c r="AN77" s="1">
        <v>51897983392.645317</v>
      </c>
      <c r="AO77" s="1">
        <v>60159245060.45414</v>
      </c>
      <c r="AP77" s="1">
        <v>67629716981.13208</v>
      </c>
      <c r="AQ77" s="1">
        <v>78436578171.091446</v>
      </c>
      <c r="AR77" s="1">
        <v>84828807556.080292</v>
      </c>
      <c r="AS77" s="1">
        <v>90710704806.841644</v>
      </c>
      <c r="AT77" s="1">
        <v>99838543960.076324</v>
      </c>
      <c r="AU77" s="1">
        <v>96684636118.598389</v>
      </c>
      <c r="AV77" s="1">
        <v>85146067415.730331</v>
      </c>
      <c r="AW77" s="1">
        <v>80288461538.461533</v>
      </c>
      <c r="AX77" s="1">
        <v>78782467532.467529</v>
      </c>
      <c r="AY77" s="1">
        <v>89600665557.404327</v>
      </c>
      <c r="AZ77" s="1">
        <v>107426086956.52174</v>
      </c>
      <c r="BA77" s="1">
        <v>130437828371.27846</v>
      </c>
      <c r="BB77" s="1">
        <v>162818181818.18182</v>
      </c>
      <c r="BC77" s="1">
        <v>189147005444.64612</v>
      </c>
      <c r="BD77" s="1">
        <v>218983666061.70599</v>
      </c>
      <c r="BE77" s="1">
        <v>235989672977.62479</v>
      </c>
      <c r="BF77" s="1">
        <v>279116666666.66669</v>
      </c>
      <c r="BG77" s="1">
        <v>288434108527.13177</v>
      </c>
      <c r="BH77" s="1">
        <v>305595408895.26544</v>
      </c>
      <c r="BI77" s="1">
        <v>329366576819.40698</v>
      </c>
      <c r="BJ77" s="1">
        <v>332441717791.41101</v>
      </c>
      <c r="BK77" s="1">
        <v>248362771739.13043</v>
      </c>
      <c r="BL77" s="1">
        <v>262588632526.73044</v>
      </c>
      <c r="BM77" s="1">
        <v>318678815489.74945</v>
      </c>
      <c r="BN77" s="1">
        <v>383817841547.09918</v>
      </c>
      <c r="BO77" s="1">
        <v>424671765455.70428</v>
      </c>
      <c r="BP77" s="1">
        <v>476747720364.74164</v>
      </c>
      <c r="BQ77" s="1">
        <v>395926075163.0058</v>
      </c>
    </row>
    <row r="78" spans="2:69" x14ac:dyDescent="0.3">
      <c r="B78" s="1" t="s">
        <v>394</v>
      </c>
      <c r="C78" s="1" t="s">
        <v>395</v>
      </c>
      <c r="D78" s="1" t="s">
        <v>315</v>
      </c>
      <c r="E78" s="1" t="s">
        <v>316</v>
      </c>
      <c r="F78" s="1">
        <v>251547935974.24075</v>
      </c>
      <c r="G78" s="1">
        <v>280001211512.60553</v>
      </c>
      <c r="H78" s="1">
        <v>309682844045.60406</v>
      </c>
      <c r="I78" s="1">
        <v>340867415041.0412</v>
      </c>
      <c r="J78" s="1">
        <v>377688784742.45789</v>
      </c>
      <c r="K78" s="1">
        <v>412852327100.68011</v>
      </c>
      <c r="L78" s="1">
        <v>446696785788.47552</v>
      </c>
      <c r="M78" s="1">
        <v>474740436968.72931</v>
      </c>
      <c r="N78" s="1">
        <v>510444782330.28107</v>
      </c>
      <c r="O78" s="1">
        <v>570281638775.08691</v>
      </c>
      <c r="P78" s="1">
        <v>645797489611.47192</v>
      </c>
      <c r="Q78" s="1">
        <v>731954124032.64221</v>
      </c>
      <c r="R78" s="1">
        <v>884219495454.53369</v>
      </c>
      <c r="S78" s="1">
        <v>1147887891986.7122</v>
      </c>
      <c r="T78" s="1">
        <v>1301780020040.8477</v>
      </c>
      <c r="U78" s="1">
        <v>1509429668218.7249</v>
      </c>
      <c r="V78" s="1">
        <v>1575250806532.1799</v>
      </c>
      <c r="W78" s="1">
        <v>1791799412675.2231</v>
      </c>
      <c r="X78" s="1">
        <v>2194147266452.8374</v>
      </c>
      <c r="Y78" s="1">
        <v>2657918872119.103</v>
      </c>
      <c r="Z78" s="1">
        <v>2976836154321.7363</v>
      </c>
      <c r="AA78" s="1">
        <v>2587111663021.8481</v>
      </c>
      <c r="AB78" s="1">
        <v>2504826677675.291</v>
      </c>
      <c r="AC78" s="1">
        <v>2443641157282.6289</v>
      </c>
      <c r="AD78" s="1">
        <v>2343942476961.5659</v>
      </c>
      <c r="AE78" s="1">
        <v>2408039726596.1372</v>
      </c>
      <c r="AF78" s="1">
        <v>3379544973186.5112</v>
      </c>
      <c r="AG78" s="1">
        <v>4180009789415.6738</v>
      </c>
      <c r="AH78" s="1">
        <v>4597153410901.0264</v>
      </c>
      <c r="AI78" s="1">
        <v>4695807002305.4619</v>
      </c>
      <c r="AJ78" s="1">
        <v>5909782092743.8799</v>
      </c>
      <c r="AK78" s="1">
        <v>6130268732320.0469</v>
      </c>
      <c r="AL78" s="1">
        <v>6751656853901.4551</v>
      </c>
      <c r="AM78" s="1">
        <v>6180929627354.0254</v>
      </c>
      <c r="AN78" s="1">
        <v>6528765017707.3408</v>
      </c>
      <c r="AO78" s="1">
        <v>7538490214319.5098</v>
      </c>
      <c r="AP78" s="1">
        <v>7628743159352.4121</v>
      </c>
      <c r="AQ78" s="1">
        <v>6976433292194.2832</v>
      </c>
      <c r="AR78" s="1">
        <v>7175152570560.7363</v>
      </c>
      <c r="AS78" s="1">
        <v>7139949534351.6768</v>
      </c>
      <c r="AT78" s="1">
        <v>6517629739562.0156</v>
      </c>
      <c r="AU78" s="1">
        <v>6619382603491.1885</v>
      </c>
      <c r="AV78" s="1">
        <v>7226691597174.8301</v>
      </c>
      <c r="AW78" s="1">
        <v>8897545940283.2129</v>
      </c>
      <c r="AX78" s="1">
        <v>10202235327777.074</v>
      </c>
      <c r="AY78" s="1">
        <v>10568560016101.418</v>
      </c>
      <c r="AZ78" s="1">
        <v>11233646616679.617</v>
      </c>
      <c r="BA78" s="1">
        <v>12938432027569.564</v>
      </c>
      <c r="BB78" s="1">
        <v>14226784155767.785</v>
      </c>
      <c r="BC78" s="1">
        <v>13000703039470.141</v>
      </c>
      <c r="BD78" s="1">
        <v>12700582110966.242</v>
      </c>
      <c r="BE78" s="1">
        <v>13700831614329.535</v>
      </c>
      <c r="BF78" s="1">
        <v>12695678622498.623</v>
      </c>
      <c r="BG78" s="1">
        <v>13255654454944.721</v>
      </c>
      <c r="BH78" s="1">
        <v>13570070381398.836</v>
      </c>
      <c r="BI78" s="1">
        <v>11727106023830.516</v>
      </c>
      <c r="BJ78" s="1">
        <v>12025904489799.793</v>
      </c>
      <c r="BK78" s="1">
        <v>12736901061169.953</v>
      </c>
      <c r="BL78" s="1">
        <v>13761117139592.867</v>
      </c>
      <c r="BM78" s="1">
        <v>13481146122147.143</v>
      </c>
      <c r="BN78" s="1">
        <v>13155164142399.125</v>
      </c>
      <c r="BO78" s="1">
        <v>14754625131073.305</v>
      </c>
      <c r="BP78" s="1">
        <v>14224347000135.576</v>
      </c>
      <c r="BQ78" s="1">
        <v>15544858680873.797</v>
      </c>
    </row>
    <row r="79" spans="2:69" x14ac:dyDescent="0.3">
      <c r="B79" s="1" t="s">
        <v>19</v>
      </c>
      <c r="C79" s="1" t="s">
        <v>396</v>
      </c>
      <c r="D79" s="1" t="s">
        <v>315</v>
      </c>
      <c r="E79" s="1" t="s">
        <v>316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477101651.64837557</v>
      </c>
      <c r="AM79" s="1">
        <v>467872714.75560319</v>
      </c>
      <c r="AN79" s="1">
        <v>531688311.6883117</v>
      </c>
      <c r="AO79" s="1">
        <v>578015625</v>
      </c>
      <c r="AP79" s="1">
        <v>693535954.19006717</v>
      </c>
      <c r="AQ79" s="1">
        <v>686490090.14014077</v>
      </c>
      <c r="AR79" s="1">
        <v>745523116.90005207</v>
      </c>
      <c r="AS79" s="1">
        <v>688918537.11555517</v>
      </c>
      <c r="AT79" s="1">
        <v>706370815.58441556</v>
      </c>
      <c r="AU79" s="1">
        <v>752371688.74318576</v>
      </c>
      <c r="AV79" s="1">
        <v>729321680.1543237</v>
      </c>
      <c r="AW79" s="1">
        <v>870248267.55016303</v>
      </c>
      <c r="AX79" s="1">
        <v>1109054005.4397099</v>
      </c>
      <c r="AY79" s="1">
        <v>1098424685.6616938</v>
      </c>
      <c r="AZ79" s="1">
        <v>1211161879.6747968</v>
      </c>
      <c r="BA79" s="1">
        <v>1317974491.0569105</v>
      </c>
      <c r="BB79" s="1">
        <v>1380188800</v>
      </c>
      <c r="BC79" s="1">
        <v>1856695551.2195122</v>
      </c>
      <c r="BD79" s="1">
        <v>1589515447.1544716</v>
      </c>
      <c r="BE79" s="1">
        <v>2065001626.0162601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2:69" x14ac:dyDescent="0.3">
      <c r="B80" s="1" t="s">
        <v>145</v>
      </c>
      <c r="C80" s="1" t="s">
        <v>397</v>
      </c>
      <c r="D80" s="1" t="s">
        <v>315</v>
      </c>
      <c r="E80" s="1" t="s">
        <v>316</v>
      </c>
      <c r="F80" s="1">
        <v>12433394725.215895</v>
      </c>
      <c r="G80" s="1">
        <v>14248303793.240005</v>
      </c>
      <c r="H80" s="1">
        <v>16621504913.391817</v>
      </c>
      <c r="I80" s="1">
        <v>19645746986.097839</v>
      </c>
      <c r="J80" s="1">
        <v>21982577364.733387</v>
      </c>
      <c r="K80" s="1">
        <v>25497831759.492283</v>
      </c>
      <c r="L80" s="1">
        <v>29580564480.028076</v>
      </c>
      <c r="M80" s="1">
        <v>32594186212.325279</v>
      </c>
      <c r="N80" s="1">
        <v>32417481064.880558</v>
      </c>
      <c r="O80" s="1">
        <v>37117200723.947388</v>
      </c>
      <c r="P80" s="1">
        <v>40992995008.319466</v>
      </c>
      <c r="Q80" s="1">
        <v>46619420359.281441</v>
      </c>
      <c r="R80" s="1">
        <v>59132415221.330574</v>
      </c>
      <c r="S80" s="1">
        <v>78639525985.151337</v>
      </c>
      <c r="T80" s="1">
        <v>97274006345.543701</v>
      </c>
      <c r="U80" s="1">
        <v>114777046376.8116</v>
      </c>
      <c r="V80" s="1">
        <v>118507184779.90549</v>
      </c>
      <c r="W80" s="1">
        <v>132449277108.43373</v>
      </c>
      <c r="X80" s="1">
        <v>160599687500</v>
      </c>
      <c r="Y80" s="1">
        <v>214601955875.06198</v>
      </c>
      <c r="Z80" s="1">
        <v>232766822928.75375</v>
      </c>
      <c r="AA80" s="1">
        <v>202807891511.98416</v>
      </c>
      <c r="AB80" s="1">
        <v>195996754505.5278</v>
      </c>
      <c r="AC80" s="1">
        <v>170951185614.84918</v>
      </c>
      <c r="AD80" s="1">
        <v>172102910370.52371</v>
      </c>
      <c r="AE80" s="1">
        <v>180793463796.47748</v>
      </c>
      <c r="AF80" s="1">
        <v>251321075204.94238</v>
      </c>
      <c r="AG80" s="1">
        <v>318747935588.19568</v>
      </c>
      <c r="AH80" s="1">
        <v>376160409941.43695</v>
      </c>
      <c r="AI80" s="1">
        <v>414757056921.99579</v>
      </c>
      <c r="AJ80" s="1">
        <v>536558591250.40808</v>
      </c>
      <c r="AK80" s="1">
        <v>577166174539.63171</v>
      </c>
      <c r="AL80" s="1">
        <v>630916018202.50293</v>
      </c>
      <c r="AM80" s="1">
        <v>525075636030.8537</v>
      </c>
      <c r="AN80" s="1">
        <v>530562634455.34711</v>
      </c>
      <c r="AO80" s="1">
        <v>614609020549.77319</v>
      </c>
      <c r="AP80" s="1">
        <v>642588992512.80701</v>
      </c>
      <c r="AQ80" s="1">
        <v>590077272727.27271</v>
      </c>
      <c r="AR80" s="1">
        <v>619214834614.09949</v>
      </c>
      <c r="AS80" s="1">
        <v>634907542858.30249</v>
      </c>
      <c r="AT80" s="1">
        <v>598363313494.9032</v>
      </c>
      <c r="AU80" s="1">
        <v>627830029412.20544</v>
      </c>
      <c r="AV80" s="1">
        <v>708756677088.62866</v>
      </c>
      <c r="AW80" s="1">
        <v>907491523174.11572</v>
      </c>
      <c r="AX80" s="1">
        <v>1069055675273.7479</v>
      </c>
      <c r="AY80" s="1">
        <v>1153715822717.5093</v>
      </c>
      <c r="AZ80" s="1">
        <v>1260398977831.7629</v>
      </c>
      <c r="BA80" s="1">
        <v>1474002579820.0046</v>
      </c>
      <c r="BB80" s="1">
        <v>1631863493552.3433</v>
      </c>
      <c r="BC80" s="1">
        <v>1491472923706.6396</v>
      </c>
      <c r="BD80" s="1">
        <v>1422108199783.3362</v>
      </c>
      <c r="BE80" s="1">
        <v>1480710495710.1196</v>
      </c>
      <c r="BF80" s="1">
        <v>1324750738725.0002</v>
      </c>
      <c r="BG80" s="1">
        <v>1355579535912.5527</v>
      </c>
      <c r="BH80" s="1">
        <v>1371820537888.6226</v>
      </c>
      <c r="BI80" s="1">
        <v>1196156971279.6868</v>
      </c>
      <c r="BJ80" s="1">
        <v>1233554967011.6763</v>
      </c>
      <c r="BK80" s="1">
        <v>1313245330197.6494</v>
      </c>
      <c r="BL80" s="1">
        <v>1421702715218.0381</v>
      </c>
      <c r="BM80" s="1">
        <v>1394320055129.4094</v>
      </c>
      <c r="BN80" s="1">
        <v>1278128867875.49</v>
      </c>
      <c r="BO80" s="1">
        <v>1445651653604.6279</v>
      </c>
      <c r="BP80" s="1">
        <v>1417800466262.6514</v>
      </c>
      <c r="BQ80" s="1">
        <v>1580694712515.7141</v>
      </c>
    </row>
    <row r="81" spans="2:69" x14ac:dyDescent="0.3">
      <c r="B81" s="1" t="s">
        <v>117</v>
      </c>
      <c r="C81" s="1" t="s">
        <v>398</v>
      </c>
      <c r="D81" s="1" t="s">
        <v>315</v>
      </c>
      <c r="E81" s="1" t="s">
        <v>316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>
        <v>4013091682.2914</v>
      </c>
      <c r="AN81" s="1">
        <v>4123011419.7417378</v>
      </c>
      <c r="AO81" s="1">
        <v>4502970889.0637293</v>
      </c>
      <c r="AP81" s="1">
        <v>4786018988.1649103</v>
      </c>
      <c r="AQ81" s="1">
        <v>5154420649.2335434</v>
      </c>
      <c r="AR81" s="1">
        <v>5674080542.8857489</v>
      </c>
      <c r="AS81" s="1">
        <v>5756912265.7580919</v>
      </c>
      <c r="AT81" s="1">
        <v>5686579747.535244</v>
      </c>
      <c r="AU81" s="1">
        <v>6254649538.9848719</v>
      </c>
      <c r="AV81" s="1">
        <v>7367975887.7272291</v>
      </c>
      <c r="AW81" s="1">
        <v>9874013098.4643173</v>
      </c>
      <c r="AX81" s="1">
        <v>12145911801.242235</v>
      </c>
      <c r="AY81" s="1">
        <v>14106790200.223852</v>
      </c>
      <c r="AZ81" s="1">
        <v>17022870405.218918</v>
      </c>
      <c r="BA81" s="1">
        <v>22449129482.617023</v>
      </c>
      <c r="BB81" s="1">
        <v>24341678628.973194</v>
      </c>
      <c r="BC81" s="1">
        <v>19633031397.610447</v>
      </c>
      <c r="BD81" s="1">
        <v>19523477325.623463</v>
      </c>
      <c r="BE81" s="1">
        <v>23213994093.463085</v>
      </c>
      <c r="BF81" s="1">
        <v>23019150071.186726</v>
      </c>
      <c r="BG81" s="1">
        <v>25115753366.111443</v>
      </c>
      <c r="BH81" s="1">
        <v>26634083965.098728</v>
      </c>
      <c r="BI81" s="1">
        <v>22890762090.150768</v>
      </c>
      <c r="BJ81" s="1">
        <v>24072829276.77438</v>
      </c>
      <c r="BK81" s="1">
        <v>26924385103.065929</v>
      </c>
      <c r="BL81" s="1">
        <v>30624720196.228996</v>
      </c>
      <c r="BM81" s="1">
        <v>31290453293.545048</v>
      </c>
      <c r="BN81" s="1">
        <v>31330419851.148724</v>
      </c>
      <c r="BO81" s="1">
        <v>36864792511.635063</v>
      </c>
      <c r="BP81" s="1">
        <v>37921480881.542946</v>
      </c>
      <c r="BQ81" s="1">
        <v>40744848827.953659</v>
      </c>
    </row>
    <row r="82" spans="2:69" x14ac:dyDescent="0.3">
      <c r="B82" s="1" t="s">
        <v>21</v>
      </c>
      <c r="C82" s="1" t="s">
        <v>399</v>
      </c>
      <c r="D82" s="1" t="s">
        <v>315</v>
      </c>
      <c r="E82" s="1" t="s">
        <v>316</v>
      </c>
      <c r="F82" s="1">
        <v>1610511693.7854273</v>
      </c>
      <c r="G82" s="1">
        <v>1680859514.1196513</v>
      </c>
      <c r="H82" s="1">
        <v>1747566307.1363308</v>
      </c>
      <c r="I82" s="1">
        <v>1825058827.9655821</v>
      </c>
      <c r="J82" s="1">
        <v>1984129185.4655318</v>
      </c>
      <c r="K82" s="1">
        <v>2159998591.1913161</v>
      </c>
      <c r="L82" s="1">
        <v>2324466416.1145964</v>
      </c>
      <c r="M82" s="1">
        <v>2461762002.7577519</v>
      </c>
      <c r="N82" s="1">
        <v>2619948864.8650637</v>
      </c>
      <c r="O82" s="1">
        <v>2768987371.8877478</v>
      </c>
      <c r="P82" s="1">
        <v>3045354454.7706599</v>
      </c>
      <c r="Q82" s="1">
        <v>3224280834.8707476</v>
      </c>
      <c r="R82" s="1">
        <v>3520252938.3216524</v>
      </c>
      <c r="S82" s="1">
        <v>4070570549.892972</v>
      </c>
      <c r="T82" s="1">
        <v>4577209966.3327017</v>
      </c>
      <c r="U82" s="1">
        <v>4577047854.287097</v>
      </c>
      <c r="V82" s="1">
        <v>4943806093.4639616</v>
      </c>
      <c r="W82" s="1">
        <v>5651840584.6490345</v>
      </c>
      <c r="X82" s="1">
        <v>6014961434.8026094</v>
      </c>
      <c r="Y82" s="1">
        <v>6586048398.1281166</v>
      </c>
      <c r="Z82" s="1">
        <v>7012585454.1220293</v>
      </c>
      <c r="AA82" s="1">
        <v>7507663566.4297113</v>
      </c>
      <c r="AB82" s="1">
        <v>7899988840.6772947</v>
      </c>
      <c r="AC82" s="1">
        <v>8781664426.8702412</v>
      </c>
      <c r="AD82" s="1">
        <v>8298309580.5090332</v>
      </c>
      <c r="AE82" s="1">
        <v>9717392686.7328033</v>
      </c>
      <c r="AF82" s="1">
        <v>10094328897.858795</v>
      </c>
      <c r="AG82" s="1">
        <v>10790001557.867151</v>
      </c>
      <c r="AH82" s="1">
        <v>11181119717.64575</v>
      </c>
      <c r="AI82" s="1">
        <v>11762932007.237007</v>
      </c>
      <c r="AJ82" s="1">
        <v>12478943894.931547</v>
      </c>
      <c r="AK82" s="1">
        <v>13799799323.671499</v>
      </c>
      <c r="AL82" s="1">
        <v>10754799036.574486</v>
      </c>
      <c r="AM82" s="1">
        <v>9051043870.1219654</v>
      </c>
      <c r="AN82" s="1">
        <v>7100806753.9294176</v>
      </c>
      <c r="AO82" s="1">
        <v>7855205206.9340506</v>
      </c>
      <c r="AP82" s="1">
        <v>8761215548.4861431</v>
      </c>
      <c r="AQ82" s="1">
        <v>8803539988.3324833</v>
      </c>
      <c r="AR82" s="1">
        <v>8013274131.6971464</v>
      </c>
      <c r="AS82" s="1">
        <v>7892973531.8004494</v>
      </c>
      <c r="AT82" s="1">
        <v>8242349617.8638029</v>
      </c>
      <c r="AU82" s="1">
        <v>8231326016.4749403</v>
      </c>
      <c r="AV82" s="1">
        <v>7850809498.1680269</v>
      </c>
      <c r="AW82" s="1">
        <v>8623691300.0407887</v>
      </c>
      <c r="AX82" s="1">
        <v>10131187261.442078</v>
      </c>
      <c r="AY82" s="1">
        <v>12401139453.973831</v>
      </c>
      <c r="AZ82" s="1">
        <v>15280861834.602404</v>
      </c>
      <c r="BA82" s="1">
        <v>19707616772.799637</v>
      </c>
      <c r="BB82" s="1">
        <v>27066912635.222847</v>
      </c>
      <c r="BC82" s="1">
        <v>32437389116.038006</v>
      </c>
      <c r="BD82" s="1">
        <v>29933790334.341789</v>
      </c>
      <c r="BE82" s="1">
        <v>31952763089.330025</v>
      </c>
      <c r="BF82" s="1">
        <v>43310721414.082878</v>
      </c>
      <c r="BG82" s="1">
        <v>47648276605.012314</v>
      </c>
      <c r="BH82" s="1">
        <v>55612228233.51786</v>
      </c>
      <c r="BI82" s="1">
        <v>64589328550.595299</v>
      </c>
      <c r="BJ82" s="1">
        <v>74296745207.872086</v>
      </c>
      <c r="BK82" s="1">
        <v>81770886825.604767</v>
      </c>
      <c r="BL82" s="1">
        <v>84269196625.878403</v>
      </c>
      <c r="BM82" s="1">
        <v>95912607722.303207</v>
      </c>
      <c r="BN82" s="1">
        <v>107657734392.44585</v>
      </c>
      <c r="BO82" s="1">
        <v>111261882958.4261</v>
      </c>
      <c r="BP82" s="1">
        <v>126772703047.70143</v>
      </c>
      <c r="BQ82" s="1">
        <v>163697927593.98236</v>
      </c>
    </row>
    <row r="83" spans="2:69" x14ac:dyDescent="0.3">
      <c r="B83" s="1" t="s">
        <v>400</v>
      </c>
      <c r="C83" s="1" t="s">
        <v>401</v>
      </c>
      <c r="D83" s="1" t="s">
        <v>315</v>
      </c>
      <c r="E83" s="1" t="s">
        <v>316</v>
      </c>
      <c r="F83" s="1">
        <v>285073053085.95508</v>
      </c>
      <c r="G83" s="1">
        <v>316870410350.50159</v>
      </c>
      <c r="H83" s="1">
        <v>350221814291.11902</v>
      </c>
      <c r="I83" s="1">
        <v>384821620915.05676</v>
      </c>
      <c r="J83" s="1">
        <v>426857747595.76929</v>
      </c>
      <c r="K83" s="1">
        <v>467082505496.47809</v>
      </c>
      <c r="L83" s="1">
        <v>505703862438.40222</v>
      </c>
      <c r="M83" s="1">
        <v>538499760817.85925</v>
      </c>
      <c r="N83" s="1">
        <v>577998463968.48535</v>
      </c>
      <c r="O83" s="1">
        <v>645042628143.75195</v>
      </c>
      <c r="P83" s="1">
        <v>729230210211.27673</v>
      </c>
      <c r="Q83" s="1">
        <v>824288432698.77319</v>
      </c>
      <c r="R83" s="1">
        <v>994401350599.74622</v>
      </c>
      <c r="S83" s="1">
        <v>1286732424384.3198</v>
      </c>
      <c r="T83" s="1">
        <v>1456741990415.9333</v>
      </c>
      <c r="U83" s="1">
        <v>1696431872317.9951</v>
      </c>
      <c r="V83" s="1">
        <v>1777203100260.2798</v>
      </c>
      <c r="W83" s="1">
        <v>2012781495101.9692</v>
      </c>
      <c r="X83" s="1">
        <v>2451545641660.1973</v>
      </c>
      <c r="Y83" s="1">
        <v>2962558958496.7188</v>
      </c>
      <c r="Z83" s="1">
        <v>3314876480855.1655</v>
      </c>
      <c r="AA83" s="1">
        <v>2893850859545.1084</v>
      </c>
      <c r="AB83" s="1">
        <v>2792072843193.8379</v>
      </c>
      <c r="AC83" s="1">
        <v>2714737320293.103</v>
      </c>
      <c r="AD83" s="1">
        <v>2615737658425.7446</v>
      </c>
      <c r="AE83" s="1">
        <v>2690005731428.4644</v>
      </c>
      <c r="AF83" s="1">
        <v>3755825284547.2476</v>
      </c>
      <c r="AG83" s="1">
        <v>4642293245437.3604</v>
      </c>
      <c r="AH83" s="1">
        <v>5096307310101.0176</v>
      </c>
      <c r="AI83" s="1">
        <v>5205659077752.1699</v>
      </c>
      <c r="AJ83" s="1">
        <v>6509870874516.4072</v>
      </c>
      <c r="AK83" s="1">
        <v>6733632573117.1797</v>
      </c>
      <c r="AL83" s="1">
        <v>7392186357757.624</v>
      </c>
      <c r="AM83" s="1">
        <v>6751222891775.6162</v>
      </c>
      <c r="AN83" s="1">
        <v>7155503335744.4004</v>
      </c>
      <c r="AO83" s="1">
        <v>8296091250458.2246</v>
      </c>
      <c r="AP83" s="1">
        <v>8431591142243.4043</v>
      </c>
      <c r="AQ83" s="1">
        <v>7733843716226.5771</v>
      </c>
      <c r="AR83" s="1">
        <v>7969880727935.9795</v>
      </c>
      <c r="AS83" s="1">
        <v>7925844560641.6807</v>
      </c>
      <c r="AT83" s="1">
        <v>7276390686987.5537</v>
      </c>
      <c r="AU83" s="1">
        <v>7393611976746.9229</v>
      </c>
      <c r="AV83" s="1">
        <v>8083519738170.3408</v>
      </c>
      <c r="AW83" s="1">
        <v>9932134719712.1387</v>
      </c>
      <c r="AX83" s="1">
        <v>11418900282600.475</v>
      </c>
      <c r="AY83" s="1">
        <v>11910069053861.59</v>
      </c>
      <c r="AZ83" s="1">
        <v>12712635655986.711</v>
      </c>
      <c r="BA83" s="1">
        <v>14727520908988.871</v>
      </c>
      <c r="BB83" s="1">
        <v>16295391110313.398</v>
      </c>
      <c r="BC83" s="1">
        <v>14762842568792.768</v>
      </c>
      <c r="BD83" s="1">
        <v>14556122142376.721</v>
      </c>
      <c r="BE83" s="1">
        <v>15765158666571.166</v>
      </c>
      <c r="BF83" s="1">
        <v>14641634844097.449</v>
      </c>
      <c r="BG83" s="1">
        <v>15294853937310.537</v>
      </c>
      <c r="BH83" s="1">
        <v>15651372745918.605</v>
      </c>
      <c r="BI83" s="1">
        <v>13553897260141.035</v>
      </c>
      <c r="BJ83" s="1">
        <v>13888833465037.939</v>
      </c>
      <c r="BK83" s="1">
        <v>14765880176508.232</v>
      </c>
      <c r="BL83" s="1">
        <v>15981445869808.93</v>
      </c>
      <c r="BM83" s="1">
        <v>15694050310523.119</v>
      </c>
      <c r="BN83" s="1">
        <v>15381418584246.09</v>
      </c>
      <c r="BO83" s="1">
        <v>17315127119106.461</v>
      </c>
      <c r="BP83" s="1">
        <v>16761496590765.221</v>
      </c>
      <c r="BQ83" s="1">
        <v>18349388450765.609</v>
      </c>
    </row>
    <row r="84" spans="2:69" x14ac:dyDescent="0.3">
      <c r="B84" s="1" t="s">
        <v>402</v>
      </c>
      <c r="C84" s="1" t="s">
        <v>403</v>
      </c>
      <c r="D84" s="1" t="s">
        <v>315</v>
      </c>
      <c r="E84" s="1" t="s">
        <v>316</v>
      </c>
      <c r="F84" s="1">
        <v>30738244854.870117</v>
      </c>
      <c r="G84" s="1">
        <v>32690862791.459808</v>
      </c>
      <c r="H84" s="1">
        <v>35607386321.411972</v>
      </c>
      <c r="I84" s="1">
        <v>38028727377.083542</v>
      </c>
      <c r="J84" s="1">
        <v>38274770246.30661</v>
      </c>
      <c r="K84" s="1">
        <v>40813674761.99807</v>
      </c>
      <c r="L84" s="1">
        <v>43238591720.629601</v>
      </c>
      <c r="M84" s="1">
        <v>44174621789.539566</v>
      </c>
      <c r="N84" s="1">
        <v>48568838756.489113</v>
      </c>
      <c r="O84" s="1">
        <v>53610325877.971664</v>
      </c>
      <c r="P84" s="1">
        <v>65401455198.128517</v>
      </c>
      <c r="Q84" s="1">
        <v>66561388561.577499</v>
      </c>
      <c r="R84" s="1">
        <v>77479654097.069778</v>
      </c>
      <c r="S84" s="1">
        <v>95510532409.235977</v>
      </c>
      <c r="T84" s="1">
        <v>146900682075.83844</v>
      </c>
      <c r="U84" s="1">
        <v>161513557226.35599</v>
      </c>
      <c r="V84" s="1">
        <v>195304501831.50534</v>
      </c>
      <c r="W84" s="1">
        <v>213278349713.39807</v>
      </c>
      <c r="X84" s="1">
        <v>231356882179.07983</v>
      </c>
      <c r="Y84" s="1">
        <v>297569999135.34998</v>
      </c>
      <c r="Z84" s="1">
        <v>382755054625.33093</v>
      </c>
      <c r="AA84" s="1">
        <v>512808130778.47052</v>
      </c>
      <c r="AB84" s="1">
        <v>487187691901.75281</v>
      </c>
      <c r="AC84" s="1">
        <v>421776651429.21167</v>
      </c>
      <c r="AD84" s="1">
        <v>382295044281.80835</v>
      </c>
      <c r="AE84" s="1">
        <v>389797449491.56757</v>
      </c>
      <c r="AF84" s="1">
        <v>357218736728.34863</v>
      </c>
      <c r="AG84" s="1">
        <v>359768873805.45941</v>
      </c>
      <c r="AH84" s="1">
        <v>389154194377.42493</v>
      </c>
      <c r="AI84" s="1">
        <v>382426616750.55017</v>
      </c>
      <c r="AJ84" s="1">
        <v>550431826024.04797</v>
      </c>
      <c r="AK84" s="1">
        <v>386525300417.99432</v>
      </c>
      <c r="AL84" s="1">
        <v>345171861552.74841</v>
      </c>
      <c r="AM84" s="1">
        <v>351215280928.57239</v>
      </c>
      <c r="AN84" s="1">
        <v>353240292006.15369</v>
      </c>
      <c r="AO84" s="1">
        <v>431762560996.37195</v>
      </c>
      <c r="AP84" s="1">
        <v>466440871846.85992</v>
      </c>
      <c r="AQ84" s="1">
        <v>522326775784.84589</v>
      </c>
      <c r="AR84" s="1">
        <v>536100031620.82404</v>
      </c>
      <c r="AS84" s="1">
        <v>400171162201.28033</v>
      </c>
      <c r="AT84" s="1">
        <v>468035986782.24042</v>
      </c>
      <c r="AU84" s="1">
        <v>458017480633.76929</v>
      </c>
      <c r="AV84" s="1">
        <v>446928936249.04126</v>
      </c>
      <c r="AW84" s="1">
        <v>470617921462.84668</v>
      </c>
      <c r="AX84" s="1">
        <v>596965322028.11523</v>
      </c>
      <c r="AY84" s="1">
        <v>755160909781.58923</v>
      </c>
      <c r="AZ84" s="1">
        <v>945955284127.61011</v>
      </c>
      <c r="BA84" s="1">
        <v>1159333496786.8708</v>
      </c>
      <c r="BB84" s="1">
        <v>1481946186150.4861</v>
      </c>
      <c r="BC84" s="1">
        <v>1342728724357.1533</v>
      </c>
      <c r="BD84" s="1">
        <v>1593981100293.4824</v>
      </c>
      <c r="BE84" s="1">
        <v>1664321553843.8586</v>
      </c>
      <c r="BF84" s="1">
        <v>1861813804786.7688</v>
      </c>
      <c r="BG84" s="1">
        <v>1935544489353.4641</v>
      </c>
      <c r="BH84" s="1">
        <v>2053788945066.2571</v>
      </c>
      <c r="BI84" s="1">
        <v>1617323277101.4702</v>
      </c>
      <c r="BJ84" s="1">
        <v>1490633651211.6812</v>
      </c>
      <c r="BK84" s="1">
        <v>1549712150984.0945</v>
      </c>
      <c r="BL84" s="1">
        <v>1735183810120.2507</v>
      </c>
      <c r="BM84" s="1">
        <v>1842154935322.1775</v>
      </c>
      <c r="BN84" s="1">
        <v>1690930063237.8928</v>
      </c>
      <c r="BO84" s="1">
        <v>1796274437015.5234</v>
      </c>
      <c r="BP84" s="1">
        <v>1950006457159.6636</v>
      </c>
      <c r="BQ84" s="1">
        <v>1906801170087.8621</v>
      </c>
    </row>
    <row r="85" spans="2:69" x14ac:dyDescent="0.3">
      <c r="B85" s="1" t="s">
        <v>118</v>
      </c>
      <c r="C85" s="1" t="s">
        <v>404</v>
      </c>
      <c r="D85" s="1" t="s">
        <v>315</v>
      </c>
      <c r="E85" s="1" t="s">
        <v>316</v>
      </c>
      <c r="F85" s="1">
        <v>5279011362.1272087</v>
      </c>
      <c r="G85" s="1">
        <v>5983900493.1600599</v>
      </c>
      <c r="H85" s="1">
        <v>6407225035.0442934</v>
      </c>
      <c r="I85" s="1">
        <v>6958296429.3516922</v>
      </c>
      <c r="J85" s="1">
        <v>7848288358.2726603</v>
      </c>
      <c r="K85" s="1">
        <v>8679620316.855669</v>
      </c>
      <c r="L85" s="1">
        <v>9305312888.2677269</v>
      </c>
      <c r="M85" s="1">
        <v>9467428626.1152744</v>
      </c>
      <c r="N85" s="1">
        <v>8915770472.9760056</v>
      </c>
      <c r="O85" s="1">
        <v>10176617905.440477</v>
      </c>
      <c r="P85" s="1">
        <v>11357516987.542469</v>
      </c>
      <c r="Q85" s="1">
        <v>12527405512.92981</v>
      </c>
      <c r="R85" s="1">
        <v>14743186119.873817</v>
      </c>
      <c r="S85" s="1">
        <v>19472363466.625172</v>
      </c>
      <c r="T85" s="1">
        <v>24848821490.467937</v>
      </c>
      <c r="U85" s="1">
        <v>29472623242.282204</v>
      </c>
      <c r="V85" s="1">
        <v>31849513771.349438</v>
      </c>
      <c r="W85" s="1">
        <v>33499799321.233585</v>
      </c>
      <c r="X85" s="1">
        <v>36256160288.808662</v>
      </c>
      <c r="Y85" s="1">
        <v>44465255686.154785</v>
      </c>
      <c r="Z85" s="1">
        <v>53645202422.696846</v>
      </c>
      <c r="AA85" s="1">
        <v>52448332874.069992</v>
      </c>
      <c r="AB85" s="1">
        <v>52797582336.252625</v>
      </c>
      <c r="AC85" s="1">
        <v>50973526900.085396</v>
      </c>
      <c r="AD85" s="1">
        <v>52888800949.742783</v>
      </c>
      <c r="AE85" s="1">
        <v>55875863392.171913</v>
      </c>
      <c r="AF85" s="1">
        <v>73531550551.25499</v>
      </c>
      <c r="AG85" s="1">
        <v>91594751792.235901</v>
      </c>
      <c r="AH85" s="1">
        <v>109058990760.48329</v>
      </c>
      <c r="AI85" s="1">
        <v>119012054870.44478</v>
      </c>
      <c r="AJ85" s="1">
        <v>141438345513.91696</v>
      </c>
      <c r="AK85" s="1">
        <v>127773856785.76678</v>
      </c>
      <c r="AL85" s="1">
        <v>112532519246.08443</v>
      </c>
      <c r="AM85" s="1">
        <v>89214114708.025406</v>
      </c>
      <c r="AN85" s="1">
        <v>103299943084.80365</v>
      </c>
      <c r="AO85" s="1">
        <v>134189814814.8148</v>
      </c>
      <c r="AP85" s="1">
        <v>132129174216.92986</v>
      </c>
      <c r="AQ85" s="1">
        <v>126912152101.70656</v>
      </c>
      <c r="AR85" s="1">
        <v>134038718291.05473</v>
      </c>
      <c r="AS85" s="1">
        <v>135264083658.68756</v>
      </c>
      <c r="AT85" s="1">
        <v>126019543413.3336</v>
      </c>
      <c r="AU85" s="1">
        <v>129533107311.81119</v>
      </c>
      <c r="AV85" s="1">
        <v>140404460203.13751</v>
      </c>
      <c r="AW85" s="1">
        <v>171652458349.41141</v>
      </c>
      <c r="AX85" s="1">
        <v>197479443979.15109</v>
      </c>
      <c r="AY85" s="1">
        <v>204885494686.38123</v>
      </c>
      <c r="AZ85" s="1">
        <v>217089269791.7644</v>
      </c>
      <c r="BA85" s="1">
        <v>256378067752.15768</v>
      </c>
      <c r="BB85" s="1">
        <v>285716311136.71869</v>
      </c>
      <c r="BC85" s="1">
        <v>253497520828.51544</v>
      </c>
      <c r="BD85" s="1">
        <v>249424310816.66714</v>
      </c>
      <c r="BE85" s="1">
        <v>275604356167.31573</v>
      </c>
      <c r="BF85" s="1">
        <v>258290060227.73444</v>
      </c>
      <c r="BG85" s="1">
        <v>271362405890.58899</v>
      </c>
      <c r="BH85" s="1">
        <v>274862826772.15588</v>
      </c>
      <c r="BI85" s="1">
        <v>234534382384.7655</v>
      </c>
      <c r="BJ85" s="1">
        <v>240771351298.83328</v>
      </c>
      <c r="BK85" s="1">
        <v>255647979916.47104</v>
      </c>
      <c r="BL85" s="1">
        <v>275708001767.84296</v>
      </c>
      <c r="BM85" s="1">
        <v>268514916972.54858</v>
      </c>
      <c r="BN85" s="1">
        <v>271886077382.10193</v>
      </c>
      <c r="BO85" s="1">
        <v>296470417085.26654</v>
      </c>
      <c r="BP85" s="1">
        <v>281887430795.72095</v>
      </c>
      <c r="BQ85" s="1">
        <v>300187202696.08374</v>
      </c>
    </row>
    <row r="86" spans="2:69" x14ac:dyDescent="0.3">
      <c r="B86" s="1" t="s">
        <v>165</v>
      </c>
      <c r="C86" s="1" t="s">
        <v>405</v>
      </c>
      <c r="D86" s="1" t="s">
        <v>315</v>
      </c>
      <c r="E86" s="1" t="s">
        <v>316</v>
      </c>
      <c r="F86" s="1">
        <v>112328422.11308399</v>
      </c>
      <c r="G86" s="1">
        <v>116987784.91373882</v>
      </c>
      <c r="H86" s="1">
        <v>122906434.95781387</v>
      </c>
      <c r="I86" s="1">
        <v>129454728.62359904</v>
      </c>
      <c r="J86" s="1">
        <v>140032741.46832892</v>
      </c>
      <c r="K86" s="1">
        <v>147084750.03148219</v>
      </c>
      <c r="L86" s="1">
        <v>150603925.51585305</v>
      </c>
      <c r="M86" s="1">
        <v>162625885.86348379</v>
      </c>
      <c r="N86" s="1">
        <v>166952937.13500515</v>
      </c>
      <c r="O86" s="1">
        <v>182182067.70356816</v>
      </c>
      <c r="P86" s="1">
        <v>219878482.17356414</v>
      </c>
      <c r="Q86" s="1">
        <v>247749327.7212674</v>
      </c>
      <c r="R86" s="1">
        <v>316656648.69895685</v>
      </c>
      <c r="S86" s="1">
        <v>425950487.51989359</v>
      </c>
      <c r="T86" s="1">
        <v>558587097.38283324</v>
      </c>
      <c r="U86" s="1">
        <v>684282434.36109519</v>
      </c>
      <c r="V86" s="1">
        <v>694540806.3806442</v>
      </c>
      <c r="W86" s="1">
        <v>719501765.78304851</v>
      </c>
      <c r="X86" s="1">
        <v>829267889.42937338</v>
      </c>
      <c r="Y86" s="1">
        <v>1019691460.1737615</v>
      </c>
      <c r="Z86" s="1">
        <v>1202618816.2085173</v>
      </c>
      <c r="AA86" s="1">
        <v>1235626770.5092397</v>
      </c>
      <c r="AB86" s="1">
        <v>1194059943.224777</v>
      </c>
      <c r="AC86" s="1">
        <v>1123085190.0650921</v>
      </c>
      <c r="AD86" s="1">
        <v>1178000677.9992924</v>
      </c>
      <c r="AE86" s="1">
        <v>1141168943.976615</v>
      </c>
      <c r="AF86" s="1">
        <v>1290267339.6500559</v>
      </c>
      <c r="AG86" s="1">
        <v>1177947965.1214206</v>
      </c>
      <c r="AH86" s="1">
        <v>1110009522.7574325</v>
      </c>
      <c r="AI86" s="1">
        <v>1182660265.7663519</v>
      </c>
      <c r="AJ86" s="1">
        <v>1337017559.4972816</v>
      </c>
      <c r="AK86" s="1">
        <v>1383883249.5910022</v>
      </c>
      <c r="AL86" s="1">
        <v>1532411039.0547915</v>
      </c>
      <c r="AM86" s="1">
        <v>1636101246.9394045</v>
      </c>
      <c r="AN86" s="1">
        <v>1825732092.5467432</v>
      </c>
      <c r="AO86" s="1">
        <v>1970301486.2056141</v>
      </c>
      <c r="AP86" s="1">
        <v>2128696643.6257393</v>
      </c>
      <c r="AQ86" s="1">
        <v>2090221137.0287633</v>
      </c>
      <c r="AR86" s="1">
        <v>1653146716.5823526</v>
      </c>
      <c r="AS86" s="1">
        <v>1936459986.0379515</v>
      </c>
      <c r="AT86" s="1">
        <v>1678219507.8982911</v>
      </c>
      <c r="AU86" s="1">
        <v>1652462023.4621494</v>
      </c>
      <c r="AV86" s="1">
        <v>1833279985.367415</v>
      </c>
      <c r="AW86" s="1">
        <v>2300492465.3227611</v>
      </c>
      <c r="AX86" s="1">
        <v>2708078476.6301212</v>
      </c>
      <c r="AY86" s="1">
        <v>2980403844.7209597</v>
      </c>
      <c r="AZ86" s="1">
        <v>3076305452.8650646</v>
      </c>
      <c r="BA86" s="1">
        <v>3378314599.764019</v>
      </c>
      <c r="BB86" s="1">
        <v>3523185919.5582609</v>
      </c>
      <c r="BC86" s="1">
        <v>2870624635.6803193</v>
      </c>
      <c r="BD86" s="1">
        <v>3140166712.7962389</v>
      </c>
      <c r="BE86" s="1">
        <v>3779411899.3748341</v>
      </c>
      <c r="BF86" s="1">
        <v>3972028104.4732842</v>
      </c>
      <c r="BG86" s="1">
        <v>4189967998.514236</v>
      </c>
      <c r="BH86" s="1">
        <v>4857104768.8684368</v>
      </c>
      <c r="BI86" s="1">
        <v>4682479893.9755821</v>
      </c>
      <c r="BJ86" s="1">
        <v>4930213644.3665333</v>
      </c>
      <c r="BK86" s="1">
        <v>5353469174.4783792</v>
      </c>
      <c r="BL86" s="1">
        <v>5581425327.4439726</v>
      </c>
      <c r="BM86" s="1">
        <v>5444407198.1347837</v>
      </c>
      <c r="BN86" s="1">
        <v>4432466219.8768454</v>
      </c>
      <c r="BO86" s="1">
        <v>4305031649.7418909</v>
      </c>
      <c r="BP86" s="1">
        <v>4979979531.2724991</v>
      </c>
      <c r="BQ86" s="1">
        <v>5494797540.7336473</v>
      </c>
    </row>
    <row r="87" spans="2:69" x14ac:dyDescent="0.3">
      <c r="B87" s="1" t="s">
        <v>0</v>
      </c>
      <c r="C87" s="1" t="s">
        <v>406</v>
      </c>
      <c r="D87" s="1" t="s">
        <v>315</v>
      </c>
      <c r="E87" s="1" t="s">
        <v>316</v>
      </c>
      <c r="F87" s="1">
        <v>62225478000.88224</v>
      </c>
      <c r="G87" s="1">
        <v>67461644222.035179</v>
      </c>
      <c r="H87" s="1">
        <v>75607529809.928787</v>
      </c>
      <c r="I87" s="1">
        <v>84759195105.869278</v>
      </c>
      <c r="J87" s="1">
        <v>94007851047.367783</v>
      </c>
      <c r="K87" s="1">
        <v>101537248148.42683</v>
      </c>
      <c r="L87" s="1">
        <v>110045852177.92784</v>
      </c>
      <c r="M87" s="1">
        <v>118972977486.2066</v>
      </c>
      <c r="N87" s="1">
        <v>129785441507.45569</v>
      </c>
      <c r="O87" s="1">
        <v>141903068680.30939</v>
      </c>
      <c r="P87" s="1">
        <v>148456359985.82733</v>
      </c>
      <c r="Q87" s="1">
        <v>165966615366.40228</v>
      </c>
      <c r="R87" s="1">
        <v>203494148244.47333</v>
      </c>
      <c r="S87" s="1">
        <v>264429876252.20981</v>
      </c>
      <c r="T87" s="1">
        <v>285553737043.09875</v>
      </c>
      <c r="U87" s="1">
        <v>360832186018.05115</v>
      </c>
      <c r="V87" s="1">
        <v>372319038514.0672</v>
      </c>
      <c r="W87" s="1">
        <v>410279486493.7149</v>
      </c>
      <c r="X87" s="1">
        <v>506709302325.58142</v>
      </c>
      <c r="Y87" s="1">
        <v>613953129818.0697</v>
      </c>
      <c r="Z87" s="1">
        <v>701288419745.42065</v>
      </c>
      <c r="AA87" s="1">
        <v>615552202776.10132</v>
      </c>
      <c r="AB87" s="1">
        <v>584877732308.61365</v>
      </c>
      <c r="AC87" s="1">
        <v>559869179791.72046</v>
      </c>
      <c r="AD87" s="1">
        <v>530683779929.44531</v>
      </c>
      <c r="AE87" s="1">
        <v>553138414367.06091</v>
      </c>
      <c r="AF87" s="1">
        <v>771470783218.10779</v>
      </c>
      <c r="AG87" s="1">
        <v>934173305685.91077</v>
      </c>
      <c r="AH87" s="1">
        <v>1018847043277.1721</v>
      </c>
      <c r="AI87" s="1">
        <v>1025211803413.5308</v>
      </c>
      <c r="AJ87" s="1">
        <v>1269179616913.625</v>
      </c>
      <c r="AK87" s="1">
        <v>1269276828275.782</v>
      </c>
      <c r="AL87" s="1">
        <v>1401465923172.2427</v>
      </c>
      <c r="AM87" s="1">
        <v>1322815612694.0005</v>
      </c>
      <c r="AN87" s="1">
        <v>1393982750472.5898</v>
      </c>
      <c r="AO87" s="1">
        <v>1601094756209.7515</v>
      </c>
      <c r="AP87" s="1">
        <v>1605675086549.5576</v>
      </c>
      <c r="AQ87" s="1">
        <v>1452884917959.0918</v>
      </c>
      <c r="AR87" s="1">
        <v>1503108739159.4397</v>
      </c>
      <c r="AS87" s="1">
        <v>1493151737698.459</v>
      </c>
      <c r="AT87" s="1">
        <v>1365639660792.1597</v>
      </c>
      <c r="AU87" s="1">
        <v>1377657339291.3403</v>
      </c>
      <c r="AV87" s="1">
        <v>1501409382971.3752</v>
      </c>
      <c r="AW87" s="1">
        <v>1844544792036.8589</v>
      </c>
      <c r="AX87" s="1">
        <v>2119633181634.3684</v>
      </c>
      <c r="AY87" s="1">
        <v>2196945232435.7966</v>
      </c>
      <c r="AZ87" s="1">
        <v>2320536221304.7026</v>
      </c>
      <c r="BA87" s="1">
        <v>2660591246211.7734</v>
      </c>
      <c r="BB87" s="1">
        <v>2930303780828.1245</v>
      </c>
      <c r="BC87" s="1">
        <v>2700887366932.0293</v>
      </c>
      <c r="BD87" s="1">
        <v>2645187882116.6719</v>
      </c>
      <c r="BE87" s="1">
        <v>2865157541994.1689</v>
      </c>
      <c r="BF87" s="1">
        <v>2683671716967.188</v>
      </c>
      <c r="BG87" s="1">
        <v>2811876903329.0273</v>
      </c>
      <c r="BH87" s="1">
        <v>2855964488590.186</v>
      </c>
      <c r="BI87" s="1">
        <v>2439188643162.4985</v>
      </c>
      <c r="BJ87" s="1">
        <v>2472964344587.1655</v>
      </c>
      <c r="BK87" s="1">
        <v>2595151045197.6514</v>
      </c>
      <c r="BL87" s="1">
        <v>2790956878746.6646</v>
      </c>
      <c r="BM87" s="1">
        <v>2728870246705.8779</v>
      </c>
      <c r="BN87" s="1">
        <v>2647418691598.4507</v>
      </c>
      <c r="BO87" s="1">
        <v>2959355819170.4951</v>
      </c>
      <c r="BP87" s="1">
        <v>2779092236505.8472</v>
      </c>
      <c r="BQ87" s="1">
        <v>3030904089607.8965</v>
      </c>
    </row>
    <row r="88" spans="2:69" x14ac:dyDescent="0.3">
      <c r="B88" s="1" t="s">
        <v>212</v>
      </c>
      <c r="C88" s="1" t="s">
        <v>407</v>
      </c>
      <c r="D88" s="1" t="s">
        <v>315</v>
      </c>
      <c r="E88" s="1" t="s">
        <v>316</v>
      </c>
      <c r="F88" s="1"/>
      <c r="G88" s="1"/>
      <c r="H88" s="1"/>
      <c r="I88" s="1"/>
      <c r="J88" s="1"/>
      <c r="K88" s="1">
        <v>57954522.421725921</v>
      </c>
      <c r="L88" s="1">
        <v>64397131.084645741</v>
      </c>
      <c r="M88" s="1">
        <v>66225403.558806852</v>
      </c>
      <c r="N88" s="1">
        <v>65186666.666666664</v>
      </c>
      <c r="O88" s="1">
        <v>70106666.666666672</v>
      </c>
      <c r="P88" s="1">
        <v>84933333.333333328</v>
      </c>
      <c r="Q88" s="1">
        <v>99219082.853799149</v>
      </c>
      <c r="R88" s="1">
        <v>119335897.81520189</v>
      </c>
      <c r="S88" s="1">
        <v>161236465.82362178</v>
      </c>
      <c r="T88" s="1">
        <v>196771070.89533871</v>
      </c>
      <c r="U88" s="1">
        <v>227404436.01367873</v>
      </c>
      <c r="V88" s="1">
        <v>270470345.44935709</v>
      </c>
      <c r="W88" s="1">
        <v>347798304.63526738</v>
      </c>
      <c r="X88" s="1">
        <v>397833034.88451165</v>
      </c>
      <c r="Y88" s="1">
        <v>448568492.65856147</v>
      </c>
      <c r="Z88" s="1">
        <v>493014300.00521654</v>
      </c>
      <c r="AA88" s="1">
        <v>456244919.01091152</v>
      </c>
      <c r="AB88" s="1">
        <v>444047495.32009941</v>
      </c>
      <c r="AC88" s="1">
        <v>486605127.70268142</v>
      </c>
      <c r="AD88" s="1">
        <v>426008864.69216907</v>
      </c>
      <c r="AE88" s="1">
        <v>459307281.19533515</v>
      </c>
      <c r="AF88" s="1">
        <v>688914288.87829828</v>
      </c>
      <c r="AG88" s="1">
        <v>886508622.33431578</v>
      </c>
      <c r="AH88" s="1">
        <v>968576956.93026459</v>
      </c>
      <c r="AI88" s="1">
        <v>871935350.38490868</v>
      </c>
      <c r="AJ88" s="1">
        <v>960805408.94987178</v>
      </c>
      <c r="AK88" s="1">
        <v>909253214.82608032</v>
      </c>
      <c r="AL88" s="1">
        <v>912670413.32588255</v>
      </c>
      <c r="AM88" s="1">
        <v>760957189.75764573</v>
      </c>
      <c r="AN88" s="1">
        <v>758739178.6121707</v>
      </c>
      <c r="AO88" s="1">
        <v>901404709.83068407</v>
      </c>
      <c r="AP88" s="1">
        <v>989536914.65908062</v>
      </c>
      <c r="AQ88" s="1">
        <v>933763083.39562702</v>
      </c>
      <c r="AR88" s="1">
        <v>1104744235.3011053</v>
      </c>
      <c r="AS88" s="1">
        <v>1127684827.3568571</v>
      </c>
      <c r="AT88" s="1">
        <v>1067109530.6479754</v>
      </c>
      <c r="AU88" s="1">
        <v>1160268212.0729074</v>
      </c>
      <c r="AV88" s="1">
        <v>1275093689.2710743</v>
      </c>
      <c r="AW88" s="1">
        <v>1501941580.8890333</v>
      </c>
      <c r="AX88" s="1">
        <v>1724770770.8339281</v>
      </c>
      <c r="AY88" s="1">
        <v>1759739599.2269354</v>
      </c>
      <c r="AZ88" s="1">
        <v>2017680834.8991673</v>
      </c>
      <c r="BA88" s="1">
        <v>2339015313.2951279</v>
      </c>
      <c r="BB88" s="1">
        <v>2489873249.6281476</v>
      </c>
      <c r="BC88" s="1">
        <v>2296065170.0555153</v>
      </c>
      <c r="BD88" s="1">
        <v>2331796784.3600945</v>
      </c>
      <c r="BE88" s="1">
        <v>2505740669.2703948</v>
      </c>
      <c r="BF88" s="1">
        <v>2427200388.918314</v>
      </c>
      <c r="BG88" s="1">
        <v>2690110520.9254756</v>
      </c>
      <c r="BH88" s="1">
        <v>2914012679.272769</v>
      </c>
      <c r="BI88" s="1">
        <v>2573905971.054594</v>
      </c>
      <c r="BJ88" s="1">
        <v>2813278868.7820849</v>
      </c>
      <c r="BK88" s="1">
        <v>2980057377.8796659</v>
      </c>
      <c r="BL88" s="1">
        <v>3188600927.4668827</v>
      </c>
      <c r="BM88" s="1">
        <v>3266432734.2281899</v>
      </c>
      <c r="BN88" s="1">
        <v>3262045883.3729329</v>
      </c>
      <c r="BO88" s="1">
        <v>3655063937.931448</v>
      </c>
      <c r="BP88" s="1">
        <v>3555929833.0505052</v>
      </c>
      <c r="BQ88" s="1"/>
    </row>
    <row r="89" spans="2:69" x14ac:dyDescent="0.3">
      <c r="B89" s="1" t="s">
        <v>226</v>
      </c>
      <c r="C89" s="1" t="s">
        <v>408</v>
      </c>
      <c r="D89" s="1" t="s">
        <v>315</v>
      </c>
      <c r="E89" s="1" t="s">
        <v>316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19885925.9776471</v>
      </c>
      <c r="Q89" s="1">
        <v>21783157.570588201</v>
      </c>
      <c r="R89" s="1">
        <v>25100928.16</v>
      </c>
      <c r="S89" s="1">
        <v>34821467.355294093</v>
      </c>
      <c r="T89" s="1">
        <v>46095174.938235305</v>
      </c>
      <c r="U89" s="1">
        <v>46119184.1064706</v>
      </c>
      <c r="V89" s="1">
        <v>46813192.584117703</v>
      </c>
      <c r="W89" s="1">
        <v>47305559.691764697</v>
      </c>
      <c r="X89" s="1">
        <v>53656834.280000001</v>
      </c>
      <c r="Y89" s="1">
        <v>60270778.334117703</v>
      </c>
      <c r="Z89" s="1">
        <v>64186644.253529392</v>
      </c>
      <c r="AA89" s="1">
        <v>76472529.411764696</v>
      </c>
      <c r="AB89" s="1">
        <v>80055705.882352993</v>
      </c>
      <c r="AC89" s="1">
        <v>84110352.941176504</v>
      </c>
      <c r="AD89" s="1">
        <v>84676117.6470588</v>
      </c>
      <c r="AE89" s="1">
        <v>101931941.17647099</v>
      </c>
      <c r="AF89" s="1">
        <v>112210000</v>
      </c>
      <c r="AG89" s="1">
        <v>116700000</v>
      </c>
      <c r="AH89" s="1">
        <v>124700000</v>
      </c>
      <c r="AI89" s="1">
        <v>135200000</v>
      </c>
      <c r="AJ89" s="1">
        <v>147200000</v>
      </c>
      <c r="AK89" s="1">
        <v>166200000</v>
      </c>
      <c r="AL89" s="1">
        <v>178100000</v>
      </c>
      <c r="AM89" s="1">
        <v>198400000</v>
      </c>
      <c r="AN89" s="1">
        <v>202500000</v>
      </c>
      <c r="AO89" s="1">
        <v>221575300</v>
      </c>
      <c r="AP89" s="1">
        <v>218534700</v>
      </c>
      <c r="AQ89" s="1">
        <v>206626300</v>
      </c>
      <c r="AR89" s="1">
        <v>218873100</v>
      </c>
      <c r="AS89" s="1">
        <v>220140500</v>
      </c>
      <c r="AT89" s="1">
        <v>233271800</v>
      </c>
      <c r="AU89" s="1">
        <v>240970900</v>
      </c>
      <c r="AV89" s="1">
        <v>242517200</v>
      </c>
      <c r="AW89" s="1">
        <v>245432900</v>
      </c>
      <c r="AX89" s="1">
        <v>240236000</v>
      </c>
      <c r="AY89" s="1">
        <v>250281900</v>
      </c>
      <c r="AZ89" s="1">
        <v>253541900</v>
      </c>
      <c r="BA89" s="1">
        <v>256787199.99999997</v>
      </c>
      <c r="BB89" s="1">
        <v>263145100</v>
      </c>
      <c r="BC89" s="1">
        <v>280284600</v>
      </c>
      <c r="BD89" s="1">
        <v>296944100</v>
      </c>
      <c r="BE89" s="1">
        <v>311301600</v>
      </c>
      <c r="BF89" s="1">
        <v>327248700</v>
      </c>
      <c r="BG89" s="1">
        <v>317214400</v>
      </c>
      <c r="BH89" s="1">
        <v>319271200</v>
      </c>
      <c r="BI89" s="1">
        <v>316489900</v>
      </c>
      <c r="BJ89" s="1">
        <v>325000000</v>
      </c>
      <c r="BK89" s="1">
        <v>359000000</v>
      </c>
      <c r="BL89" s="1">
        <v>392000000</v>
      </c>
      <c r="BM89" s="1">
        <v>394000000</v>
      </c>
      <c r="BN89" s="1">
        <v>372000000</v>
      </c>
      <c r="BO89" s="1">
        <v>390000000</v>
      </c>
      <c r="BP89" s="1">
        <v>430000000</v>
      </c>
      <c r="BQ89" s="1">
        <v>460000000</v>
      </c>
    </row>
    <row r="90" spans="2:69" x14ac:dyDescent="0.3">
      <c r="B90" s="1" t="s">
        <v>22</v>
      </c>
      <c r="C90" s="1" t="s">
        <v>409</v>
      </c>
      <c r="D90" s="1" t="s">
        <v>315</v>
      </c>
      <c r="E90" s="1" t="s">
        <v>316</v>
      </c>
      <c r="F90" s="1">
        <v>141468977.79984602</v>
      </c>
      <c r="G90" s="1">
        <v>167637907.12278184</v>
      </c>
      <c r="H90" s="1">
        <v>182796536.26602525</v>
      </c>
      <c r="I90" s="1">
        <v>154480244.05522227</v>
      </c>
      <c r="J90" s="1">
        <v>215679855.34209135</v>
      </c>
      <c r="K90" s="1">
        <v>226474285.7790626</v>
      </c>
      <c r="L90" s="1">
        <v>245849781.27323401</v>
      </c>
      <c r="M90" s="1">
        <v>271543680.04889476</v>
      </c>
      <c r="N90" s="1">
        <v>294468564.24527156</v>
      </c>
      <c r="O90" s="1">
        <v>318124701.47877115</v>
      </c>
      <c r="P90" s="1">
        <v>323802475.51242512</v>
      </c>
      <c r="Q90" s="1">
        <v>381687072.62237912</v>
      </c>
      <c r="R90" s="1">
        <v>430508358.51420367</v>
      </c>
      <c r="S90" s="1">
        <v>722780701.29585421</v>
      </c>
      <c r="T90" s="1">
        <v>1544216001.6605909</v>
      </c>
      <c r="U90" s="1">
        <v>2157592940.0423398</v>
      </c>
      <c r="V90" s="1">
        <v>3009409974.2685614</v>
      </c>
      <c r="W90" s="1">
        <v>2809349069.2211766</v>
      </c>
      <c r="X90" s="1">
        <v>2389479271.6661558</v>
      </c>
      <c r="Y90" s="1">
        <v>3030251120.0975862</v>
      </c>
      <c r="Z90" s="1">
        <v>4279637942.2514405</v>
      </c>
      <c r="AA90" s="1">
        <v>3862269120.5349717</v>
      </c>
      <c r="AB90" s="1">
        <v>3618007841.1350255</v>
      </c>
      <c r="AC90" s="1">
        <v>3391275731.5375123</v>
      </c>
      <c r="AD90" s="1">
        <v>3561451560.507833</v>
      </c>
      <c r="AE90" s="1">
        <v>3339914757.2287188</v>
      </c>
      <c r="AF90" s="1">
        <v>3403638189.2004938</v>
      </c>
      <c r="AG90" s="1">
        <v>3281797043.0499568</v>
      </c>
      <c r="AH90" s="1">
        <v>3834503376.0299239</v>
      </c>
      <c r="AI90" s="1">
        <v>4186411463.8597536</v>
      </c>
      <c r="AJ90" s="1">
        <v>5952293764.8477697</v>
      </c>
      <c r="AK90" s="1">
        <v>5402919784.5700407</v>
      </c>
      <c r="AL90" s="1">
        <v>5592390827.3985415</v>
      </c>
      <c r="AM90" s="1">
        <v>4378645081.0176907</v>
      </c>
      <c r="AN90" s="1">
        <v>4190819344.2225494</v>
      </c>
      <c r="AO90" s="1">
        <v>4958845648.0477819</v>
      </c>
      <c r="AP90" s="1">
        <v>5694040002.8986273</v>
      </c>
      <c r="AQ90" s="1">
        <v>5326817114.5358648</v>
      </c>
      <c r="AR90" s="1">
        <v>4483417309.8301125</v>
      </c>
      <c r="AS90" s="1">
        <v>4662992036.2072964</v>
      </c>
      <c r="AT90" s="1">
        <v>5080483628.5301256</v>
      </c>
      <c r="AU90" s="1">
        <v>5023265413.2622995</v>
      </c>
      <c r="AV90" s="1">
        <v>5335451099.8822289</v>
      </c>
      <c r="AW90" s="1">
        <v>6511903365.4755354</v>
      </c>
      <c r="AX90" s="1">
        <v>7770219008.2129335</v>
      </c>
      <c r="AY90" s="1">
        <v>9582783990.8534546</v>
      </c>
      <c r="AZ90" s="1">
        <v>10327598306.457499</v>
      </c>
      <c r="BA90" s="1">
        <v>12455409587.337097</v>
      </c>
      <c r="BB90" s="1">
        <v>15571348344.337933</v>
      </c>
      <c r="BC90" s="1">
        <v>12113699068.251694</v>
      </c>
      <c r="BD90" s="1">
        <v>14372593020.288502</v>
      </c>
      <c r="BE90" s="1">
        <v>18210307743.581623</v>
      </c>
      <c r="BF90" s="1">
        <v>17170464016.059284</v>
      </c>
      <c r="BG90" s="1">
        <v>17595744798.339832</v>
      </c>
      <c r="BH90" s="1">
        <v>18203966895.843349</v>
      </c>
      <c r="BI90" s="1">
        <v>14383107762.695183</v>
      </c>
      <c r="BJ90" s="1">
        <v>14023890265.366455</v>
      </c>
      <c r="BK90" s="1">
        <v>14929487485.162275</v>
      </c>
      <c r="BL90" s="1">
        <v>16867326389.870382</v>
      </c>
      <c r="BM90" s="1">
        <v>16874405460.195467</v>
      </c>
      <c r="BN90" s="1">
        <v>15314577167.821096</v>
      </c>
      <c r="BO90" s="1">
        <v>20217946921.206451</v>
      </c>
      <c r="BP90" s="1">
        <v>21071739227.942158</v>
      </c>
      <c r="BQ90" s="1">
        <v>20516134388.660782</v>
      </c>
    </row>
    <row r="91" spans="2:69" x14ac:dyDescent="0.3">
      <c r="B91" s="1" t="s">
        <v>149</v>
      </c>
      <c r="C91" s="1" t="s">
        <v>410</v>
      </c>
      <c r="D91" s="1" t="s">
        <v>315</v>
      </c>
      <c r="E91" s="1" t="s">
        <v>316</v>
      </c>
      <c r="F91" s="1">
        <v>73233967692.102814</v>
      </c>
      <c r="G91" s="1">
        <v>77741965703.354416</v>
      </c>
      <c r="H91" s="1">
        <v>81247564156.8246</v>
      </c>
      <c r="I91" s="1">
        <v>86561961812.324936</v>
      </c>
      <c r="J91" s="1">
        <v>94407558351.16156</v>
      </c>
      <c r="K91" s="1">
        <v>101824755078.99106</v>
      </c>
      <c r="L91" s="1">
        <v>108572752102.04469</v>
      </c>
      <c r="M91" s="1">
        <v>113116888210.78702</v>
      </c>
      <c r="N91" s="1">
        <v>107759910067.88947</v>
      </c>
      <c r="O91" s="1">
        <v>116464702803.21764</v>
      </c>
      <c r="P91" s="1">
        <v>130671946244.30045</v>
      </c>
      <c r="Q91" s="1">
        <v>148113896325.13995</v>
      </c>
      <c r="R91" s="1">
        <v>169965034965.03497</v>
      </c>
      <c r="S91" s="1">
        <v>192537971582.55756</v>
      </c>
      <c r="T91" s="1">
        <v>206131369798.97147</v>
      </c>
      <c r="U91" s="1">
        <v>241756637168.14157</v>
      </c>
      <c r="V91" s="1">
        <v>232614555256.0647</v>
      </c>
      <c r="W91" s="1">
        <v>263066457352.17163</v>
      </c>
      <c r="X91" s="1">
        <v>335883029721.95593</v>
      </c>
      <c r="Y91" s="1">
        <v>438994070309.19104</v>
      </c>
      <c r="Z91" s="1">
        <v>564947710899.37256</v>
      </c>
      <c r="AA91" s="1">
        <v>540765675241.15759</v>
      </c>
      <c r="AB91" s="1">
        <v>515048916841.36963</v>
      </c>
      <c r="AC91" s="1">
        <v>489618008185.53894</v>
      </c>
      <c r="AD91" s="1">
        <v>461487097632.349</v>
      </c>
      <c r="AE91" s="1">
        <v>489285164271.04724</v>
      </c>
      <c r="AF91" s="1">
        <v>601452653180.88538</v>
      </c>
      <c r="AG91" s="1">
        <v>745162608269.32507</v>
      </c>
      <c r="AH91" s="1">
        <v>910122732123.79932</v>
      </c>
      <c r="AI91" s="1">
        <v>926884816753.92676</v>
      </c>
      <c r="AJ91" s="1">
        <v>1093169389204.5454</v>
      </c>
      <c r="AK91" s="1">
        <v>1142797178130.5115</v>
      </c>
      <c r="AL91" s="1">
        <v>1179659529659.5298</v>
      </c>
      <c r="AM91" s="1">
        <v>1061388722255.549</v>
      </c>
      <c r="AN91" s="1">
        <v>1140489745944.2915</v>
      </c>
      <c r="AO91" s="1">
        <v>1344240176739.7822</v>
      </c>
      <c r="AP91" s="1">
        <v>1419645865834.6333</v>
      </c>
      <c r="AQ91" s="1">
        <v>1560911918795.0229</v>
      </c>
      <c r="AR91" s="1">
        <v>1653694932096.7207</v>
      </c>
      <c r="AS91" s="1">
        <v>1687830448147.5491</v>
      </c>
      <c r="AT91" s="1">
        <v>1665534876683.3105</v>
      </c>
      <c r="AU91" s="1">
        <v>1649827263567.0073</v>
      </c>
      <c r="AV91" s="1">
        <v>1785729916067.1462</v>
      </c>
      <c r="AW91" s="1">
        <v>2054422857142.8569</v>
      </c>
      <c r="AX91" s="1">
        <v>2421525082387.4038</v>
      </c>
      <c r="AY91" s="1">
        <v>2543180000000</v>
      </c>
      <c r="AZ91" s="1">
        <v>2708441582336.7065</v>
      </c>
      <c r="BA91" s="1">
        <v>3090510204081.6323</v>
      </c>
      <c r="BB91" s="1">
        <v>2929411764705.8823</v>
      </c>
      <c r="BC91" s="1">
        <v>2412840006231.5</v>
      </c>
      <c r="BD91" s="1">
        <v>2485482596184.7095</v>
      </c>
      <c r="BE91" s="1">
        <v>2663805834828.0723</v>
      </c>
      <c r="BF91" s="1">
        <v>2707089726614.6362</v>
      </c>
      <c r="BG91" s="1">
        <v>2784853502534.292</v>
      </c>
      <c r="BH91" s="1">
        <v>3064708247921.4277</v>
      </c>
      <c r="BI91" s="1">
        <v>2927911140916.7314</v>
      </c>
      <c r="BJ91" s="1">
        <v>2689106566899.6108</v>
      </c>
      <c r="BK91" s="1">
        <v>2680148052335.2988</v>
      </c>
      <c r="BL91" s="1">
        <v>2871340347581.7856</v>
      </c>
      <c r="BM91" s="1">
        <v>2851407164907.8081</v>
      </c>
      <c r="BN91" s="1">
        <v>2697806592293.8604</v>
      </c>
      <c r="BO91" s="1">
        <v>3141506156618.7026</v>
      </c>
      <c r="BP91" s="1">
        <v>3088839763445.0234</v>
      </c>
      <c r="BQ91" s="1">
        <v>3340032380668.0356</v>
      </c>
    </row>
    <row r="92" spans="2:69" x14ac:dyDescent="0.3">
      <c r="B92" s="1" t="s">
        <v>68</v>
      </c>
      <c r="C92" s="1" t="s">
        <v>411</v>
      </c>
      <c r="D92" s="1" t="s">
        <v>315</v>
      </c>
      <c r="E92" s="1" t="s">
        <v>316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11502.632644795465</v>
      </c>
      <c r="AH92" s="1">
        <v>13825.757575757576</v>
      </c>
      <c r="AI92" s="1">
        <v>14047.410008779632</v>
      </c>
      <c r="AJ92" s="1">
        <v>7500000000</v>
      </c>
      <c r="AK92" s="1">
        <v>6400000000</v>
      </c>
      <c r="AL92" s="1">
        <v>3729999999.9999995</v>
      </c>
      <c r="AM92" s="1">
        <v>2701301482.7018118</v>
      </c>
      <c r="AN92" s="1">
        <v>2514070771.8027306</v>
      </c>
      <c r="AO92" s="1">
        <v>2693768412.8917928</v>
      </c>
      <c r="AP92" s="1">
        <v>3095047603.8083048</v>
      </c>
      <c r="AQ92" s="1">
        <v>3510520231.2138724</v>
      </c>
      <c r="AR92" s="1">
        <v>3613497316.5531864</v>
      </c>
      <c r="AS92" s="1">
        <v>2800025882.7167172</v>
      </c>
      <c r="AT92" s="1">
        <v>3057475335.1884646</v>
      </c>
      <c r="AU92" s="1">
        <v>3219462262.0074992</v>
      </c>
      <c r="AV92" s="1">
        <v>3395766677.6731529</v>
      </c>
      <c r="AW92" s="1">
        <v>3991377904.1316156</v>
      </c>
      <c r="AX92" s="1">
        <v>5125365191.9866438</v>
      </c>
      <c r="AY92" s="1">
        <v>6410912049.871047</v>
      </c>
      <c r="AZ92" s="1">
        <v>7745250733.9506741</v>
      </c>
      <c r="BA92" s="1">
        <v>10172931088.565523</v>
      </c>
      <c r="BB92" s="1">
        <v>12795145130.910282</v>
      </c>
      <c r="BC92" s="1">
        <v>10766920065.825115</v>
      </c>
      <c r="BD92" s="1">
        <v>12426907967.157818</v>
      </c>
      <c r="BE92" s="1">
        <v>15475290469.286894</v>
      </c>
      <c r="BF92" s="1">
        <v>16894392033.225578</v>
      </c>
      <c r="BG92" s="1">
        <v>17517660143.685932</v>
      </c>
      <c r="BH92" s="1">
        <v>17966015109.304302</v>
      </c>
      <c r="BI92" s="1">
        <v>15223796148.839621</v>
      </c>
      <c r="BJ92" s="1">
        <v>15444548901.963682</v>
      </c>
      <c r="BK92" s="1">
        <v>16473125375.068438</v>
      </c>
      <c r="BL92" s="1">
        <v>17902544880.647072</v>
      </c>
      <c r="BM92" s="1">
        <v>17638337116.912601</v>
      </c>
      <c r="BN92" s="1">
        <v>16010869215.679968</v>
      </c>
      <c r="BO92" s="1">
        <v>18853115588.810581</v>
      </c>
      <c r="BP92" s="1">
        <v>24984568959.604965</v>
      </c>
      <c r="BQ92" s="1">
        <v>30535530479.022663</v>
      </c>
    </row>
    <row r="93" spans="2:69" x14ac:dyDescent="0.3">
      <c r="B93" s="1" t="s">
        <v>24</v>
      </c>
      <c r="C93" s="1" t="s">
        <v>412</v>
      </c>
      <c r="D93" s="1" t="s">
        <v>315</v>
      </c>
      <c r="E93" s="1" t="s">
        <v>316</v>
      </c>
      <c r="F93" s="1">
        <v>1223943661.9718308</v>
      </c>
      <c r="G93" s="1">
        <v>1309859154.9295774</v>
      </c>
      <c r="H93" s="1">
        <v>1390140845.0704224</v>
      </c>
      <c r="I93" s="1">
        <v>1549295774.6478872</v>
      </c>
      <c r="J93" s="1">
        <v>1740845070.4225352</v>
      </c>
      <c r="K93" s="1">
        <v>2064788732.394366</v>
      </c>
      <c r="L93" s="1">
        <v>2138028169.0140843</v>
      </c>
      <c r="M93" s="1">
        <v>1748837209.3023255</v>
      </c>
      <c r="N93" s="1">
        <v>1666666666.6666667</v>
      </c>
      <c r="O93" s="1">
        <v>1961764705.8823531</v>
      </c>
      <c r="P93" s="1">
        <v>2214705882.352941</v>
      </c>
      <c r="Q93" s="1">
        <v>2427184466.0194178</v>
      </c>
      <c r="R93" s="1">
        <v>2116541353.3834586</v>
      </c>
      <c r="S93" s="1">
        <v>3018103448.2758622</v>
      </c>
      <c r="T93" s="1">
        <v>2894409937.8881984</v>
      </c>
      <c r="U93" s="1">
        <v>2810106382.9787235</v>
      </c>
      <c r="V93" s="1">
        <v>2765254237.2881355</v>
      </c>
      <c r="W93" s="1">
        <v>3189428571.4285712</v>
      </c>
      <c r="X93" s="1">
        <v>3662478184.9912739</v>
      </c>
      <c r="Y93" s="1">
        <v>4020227920.2279201</v>
      </c>
      <c r="Z93" s="1">
        <v>4445228215.7676344</v>
      </c>
      <c r="AA93" s="1">
        <v>4222441860.4651165</v>
      </c>
      <c r="AB93" s="1">
        <v>4035994397.7591038</v>
      </c>
      <c r="AC93" s="1">
        <v>4057275132.2751322</v>
      </c>
      <c r="AD93" s="1">
        <v>4412279843.4442272</v>
      </c>
      <c r="AE93" s="1">
        <v>4504306722.6890755</v>
      </c>
      <c r="AF93" s="1">
        <v>5735677433.826828</v>
      </c>
      <c r="AG93" s="1">
        <v>5074829931.9727888</v>
      </c>
      <c r="AH93" s="1">
        <v>5197765031.6455698</v>
      </c>
      <c r="AI93" s="1">
        <v>5251858439.8740044</v>
      </c>
      <c r="AJ93" s="1">
        <v>5889106573.4608784</v>
      </c>
      <c r="AK93" s="1">
        <v>6603185267.7964258</v>
      </c>
      <c r="AL93" s="1">
        <v>6416103925.8326654</v>
      </c>
      <c r="AM93" s="1">
        <v>5968922939.3719845</v>
      </c>
      <c r="AN93" s="1">
        <v>5446383726.7704668</v>
      </c>
      <c r="AO93" s="1">
        <v>6464382807.6788359</v>
      </c>
      <c r="AP93" s="1">
        <v>6932991739.3776712</v>
      </c>
      <c r="AQ93" s="1">
        <v>6891443192.2498484</v>
      </c>
      <c r="AR93" s="1">
        <v>7482069162.4200783</v>
      </c>
      <c r="AS93" s="1">
        <v>7718109982.2609253</v>
      </c>
      <c r="AT93" s="1">
        <v>4982850662.2085114</v>
      </c>
      <c r="AU93" s="1">
        <v>5314872854.4404974</v>
      </c>
      <c r="AV93" s="1">
        <v>6166197847.8503113</v>
      </c>
      <c r="AW93" s="1">
        <v>7632723555.6622105</v>
      </c>
      <c r="AX93" s="1">
        <v>8881417906.714323</v>
      </c>
      <c r="AY93" s="1">
        <v>10744568381.44561</v>
      </c>
      <c r="AZ93" s="1">
        <v>20885037596.696342</v>
      </c>
      <c r="BA93" s="1">
        <v>24827339138.490639</v>
      </c>
      <c r="BB93" s="1">
        <v>28679383241.07291</v>
      </c>
      <c r="BC93" s="1">
        <v>26048720005.523258</v>
      </c>
      <c r="BD93" s="1">
        <v>32197655566.534706</v>
      </c>
      <c r="BE93" s="1">
        <v>39336668080.558983</v>
      </c>
      <c r="BF93" s="1">
        <v>41271701060.954033</v>
      </c>
      <c r="BG93" s="1">
        <v>62824629066.040833</v>
      </c>
      <c r="BH93" s="1">
        <v>54783319817.370514</v>
      </c>
      <c r="BI93" s="1">
        <v>49406010054.266335</v>
      </c>
      <c r="BJ93" s="1">
        <v>56164929304.875397</v>
      </c>
      <c r="BK93" s="1">
        <v>60405924078.727829</v>
      </c>
      <c r="BL93" s="1">
        <v>67298914624.372314</v>
      </c>
      <c r="BM93" s="1">
        <v>68337969247.706741</v>
      </c>
      <c r="BN93" s="1">
        <v>70043095503.667496</v>
      </c>
      <c r="BO93" s="1">
        <v>79524421861.274261</v>
      </c>
      <c r="BP93" s="1">
        <v>74263364041.874191</v>
      </c>
      <c r="BQ93" s="1">
        <v>76370394412.41626</v>
      </c>
    </row>
    <row r="94" spans="2:69" x14ac:dyDescent="0.3">
      <c r="B94" s="1" t="s">
        <v>215</v>
      </c>
      <c r="C94" s="1" t="s">
        <v>413</v>
      </c>
      <c r="D94" s="1" t="s">
        <v>315</v>
      </c>
      <c r="E94" s="1" t="s">
        <v>316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2:69" x14ac:dyDescent="0.3">
      <c r="B95" s="1" t="s">
        <v>25</v>
      </c>
      <c r="C95" s="1" t="s">
        <v>414</v>
      </c>
      <c r="D95" s="1" t="s">
        <v>315</v>
      </c>
      <c r="E95" s="1" t="s">
        <v>316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>
        <v>3220224607.8243065</v>
      </c>
      <c r="Q95" s="1">
        <v>3594302908.0425668</v>
      </c>
      <c r="R95" s="1">
        <v>4203069035.0154252</v>
      </c>
      <c r="S95" s="1">
        <v>5152080387.5709286</v>
      </c>
      <c r="T95" s="1">
        <v>5691417541.3212976</v>
      </c>
      <c r="U95" s="1">
        <v>6102769605.4511948</v>
      </c>
      <c r="V95" s="1">
        <v>6762781870.6084766</v>
      </c>
      <c r="W95" s="1">
        <v>6914381290.5806208</v>
      </c>
      <c r="X95" s="1">
        <v>8087305999.0473299</v>
      </c>
      <c r="Y95" s="1">
        <v>8877094497.4438972</v>
      </c>
      <c r="Z95" s="1">
        <v>9746524915.093832</v>
      </c>
      <c r="AA95" s="1">
        <v>9646440666.5205288</v>
      </c>
      <c r="AB95" s="1">
        <v>11926032493.436766</v>
      </c>
      <c r="AC95" s="1">
        <v>15129893722.344105</v>
      </c>
      <c r="AD95" s="1">
        <v>18421497251.175014</v>
      </c>
      <c r="AE95" s="1">
        <v>22787644565.903259</v>
      </c>
      <c r="AF95" s="1">
        <v>2909130355.2393699</v>
      </c>
      <c r="AG95" s="1">
        <v>2976714019.0696135</v>
      </c>
      <c r="AH95" s="1">
        <v>3476480303.12292</v>
      </c>
      <c r="AI95" s="1">
        <v>3546079262.9506097</v>
      </c>
      <c r="AJ95" s="1">
        <v>3888320665.5228024</v>
      </c>
      <c r="AK95" s="1">
        <v>4396178694.1534986</v>
      </c>
      <c r="AL95" s="1">
        <v>4789220416.7064133</v>
      </c>
      <c r="AM95" s="1">
        <v>4781166116.5178947</v>
      </c>
      <c r="AN95" s="1">
        <v>4932800406.9297361</v>
      </c>
      <c r="AO95" s="1">
        <v>5385704166.4334135</v>
      </c>
      <c r="AP95" s="1">
        <v>5641243099.7666101</v>
      </c>
      <c r="AQ95" s="1">
        <v>5516916163.0948982</v>
      </c>
      <c r="AR95" s="1">
        <v>5232118046.3713026</v>
      </c>
      <c r="AS95" s="1">
        <v>5046806782.5476131</v>
      </c>
      <c r="AT95" s="1">
        <v>4367458866.715374</v>
      </c>
      <c r="AU95" s="1">
        <v>4125527603.2290802</v>
      </c>
      <c r="AV95" s="1">
        <v>4301608752.513958</v>
      </c>
      <c r="AW95" s="1">
        <v>5025167975.2636271</v>
      </c>
      <c r="AX95" s="1">
        <v>5300767960.5157242</v>
      </c>
      <c r="AY95" s="1">
        <v>4282468636.9050093</v>
      </c>
      <c r="AZ95" s="1">
        <v>4220019242.7288175</v>
      </c>
      <c r="BA95" s="1">
        <v>6281917649.9403324</v>
      </c>
      <c r="BB95" s="1">
        <v>6964179187.8557863</v>
      </c>
      <c r="BC95" s="1">
        <v>6716904516.9795294</v>
      </c>
      <c r="BD95" s="1">
        <v>6853467832.4940748</v>
      </c>
      <c r="BE95" s="1">
        <v>6785137215.5573616</v>
      </c>
      <c r="BF95" s="1">
        <v>7638045226.0441561</v>
      </c>
      <c r="BG95" s="1">
        <v>8376613880.8493204</v>
      </c>
      <c r="BH95" s="1">
        <v>8778473643.3185158</v>
      </c>
      <c r="BI95" s="1">
        <v>8794202394.2907639</v>
      </c>
      <c r="BJ95" s="1">
        <v>8595955600.3660107</v>
      </c>
      <c r="BK95" s="1">
        <v>10324668271.10322</v>
      </c>
      <c r="BL95" s="1">
        <v>11857030367.244081</v>
      </c>
      <c r="BM95" s="1">
        <v>13442861496.412752</v>
      </c>
      <c r="BN95" s="1">
        <v>14177835841.392267</v>
      </c>
      <c r="BO95" s="1">
        <v>16091817842.13176</v>
      </c>
      <c r="BP95" s="1">
        <v>20999229260.499454</v>
      </c>
      <c r="BQ95" s="1">
        <v>23612295818.096096</v>
      </c>
    </row>
    <row r="96" spans="2:69" x14ac:dyDescent="0.3">
      <c r="B96" s="1" t="s">
        <v>214</v>
      </c>
      <c r="C96" s="1" t="s">
        <v>415</v>
      </c>
      <c r="D96" s="1" t="s">
        <v>315</v>
      </c>
      <c r="E96" s="1" t="s">
        <v>316</v>
      </c>
      <c r="F96" s="1"/>
      <c r="G96" s="1"/>
      <c r="H96" s="1"/>
      <c r="I96" s="1"/>
      <c r="J96" s="1"/>
      <c r="K96" s="1"/>
      <c r="L96" s="1">
        <v>44212081.350229681</v>
      </c>
      <c r="M96" s="1">
        <v>46695006.957937449</v>
      </c>
      <c r="N96" s="1">
        <v>41160065.856105365</v>
      </c>
      <c r="O96" s="1">
        <v>45168072.268915631</v>
      </c>
      <c r="P96" s="1">
        <v>52296083.673733875</v>
      </c>
      <c r="Q96" s="1">
        <v>55728663.222683951</v>
      </c>
      <c r="R96" s="1">
        <v>59160569.480441295</v>
      </c>
      <c r="S96" s="1">
        <v>75187749.096131653</v>
      </c>
      <c r="T96" s="1">
        <v>95796021.688827157</v>
      </c>
      <c r="U96" s="1">
        <v>115179719.07763307</v>
      </c>
      <c r="V96" s="1">
        <v>112190829.47045679</v>
      </c>
      <c r="W96" s="1">
        <v>138093099.0977397</v>
      </c>
      <c r="X96" s="1">
        <v>171833086.01962367</v>
      </c>
      <c r="Y96" s="1">
        <v>207112627.72609425</v>
      </c>
      <c r="Z96" s="1">
        <v>241083090.30362299</v>
      </c>
      <c r="AA96" s="1">
        <v>218767743.4591015</v>
      </c>
      <c r="AB96" s="1">
        <v>216050552.30158418</v>
      </c>
      <c r="AC96" s="1">
        <v>213448584.93694514</v>
      </c>
      <c r="AD96" s="1">
        <v>177340880.08620396</v>
      </c>
      <c r="AE96" s="1">
        <v>225726358.89091429</v>
      </c>
      <c r="AF96" s="1">
        <v>185646986.82492676</v>
      </c>
      <c r="AG96" s="1">
        <v>220626484.2248106</v>
      </c>
      <c r="AH96" s="1">
        <v>266672211.93416098</v>
      </c>
      <c r="AI96" s="1">
        <v>284120329.40102321</v>
      </c>
      <c r="AJ96" s="1">
        <v>317083695.47779715</v>
      </c>
      <c r="AK96" s="1">
        <v>690311080.51501751</v>
      </c>
      <c r="AL96" s="1">
        <v>714254256.12218928</v>
      </c>
      <c r="AM96" s="1">
        <v>755040974.08732247</v>
      </c>
      <c r="AN96" s="1">
        <v>746493951.90095866</v>
      </c>
      <c r="AO96" s="1">
        <v>785999864.84029949</v>
      </c>
      <c r="AP96" s="1">
        <v>848239446.21576023</v>
      </c>
      <c r="AQ96" s="1">
        <v>803633342.47370648</v>
      </c>
      <c r="AR96" s="1">
        <v>840285264.63154531</v>
      </c>
      <c r="AS96" s="1">
        <v>814724032.06573498</v>
      </c>
      <c r="AT96" s="1">
        <v>782913871.80965972</v>
      </c>
      <c r="AU96" s="1">
        <v>687410645.06394339</v>
      </c>
      <c r="AV96" s="1">
        <v>578235309.32719815</v>
      </c>
      <c r="AW96" s="1">
        <v>487038685.04549587</v>
      </c>
      <c r="AX96" s="1">
        <v>961900651.42344093</v>
      </c>
      <c r="AY96" s="1">
        <v>1027701067.5568765</v>
      </c>
      <c r="AZ96" s="1">
        <v>1054112487.7408298</v>
      </c>
      <c r="BA96" s="1">
        <v>1279703047.0220978</v>
      </c>
      <c r="BB96" s="1">
        <v>1561766955.7302403</v>
      </c>
      <c r="BC96" s="1">
        <v>1450142508.5780816</v>
      </c>
      <c r="BD96" s="1">
        <v>1543294926.8730059</v>
      </c>
      <c r="BE96" s="1">
        <v>1409693596.9359355</v>
      </c>
      <c r="BF96" s="1">
        <v>1415004738.2662053</v>
      </c>
      <c r="BG96" s="1">
        <v>1375609453.4374623</v>
      </c>
      <c r="BH96" s="1">
        <v>1229461721.4086075</v>
      </c>
      <c r="BI96" s="1">
        <v>1378176608.9320412</v>
      </c>
      <c r="BJ96" s="1">
        <v>1484578885.9713225</v>
      </c>
      <c r="BK96" s="1">
        <v>1504909462.6952114</v>
      </c>
      <c r="BL96" s="1">
        <v>1670671327.8165143</v>
      </c>
      <c r="BM96" s="1">
        <v>1813609692.4999352</v>
      </c>
      <c r="BN96" s="1">
        <v>1812170891.1906917</v>
      </c>
      <c r="BO96" s="1">
        <v>2014158842.6539373</v>
      </c>
      <c r="BP96" s="1">
        <v>2175099789.9782925</v>
      </c>
      <c r="BQ96" s="1">
        <v>2339904156.7921438</v>
      </c>
    </row>
    <row r="97" spans="2:69" x14ac:dyDescent="0.3">
      <c r="B97" s="1" t="s">
        <v>26</v>
      </c>
      <c r="C97" s="1" t="s">
        <v>416</v>
      </c>
      <c r="D97" s="1" t="s">
        <v>315</v>
      </c>
      <c r="E97" s="1" t="s">
        <v>316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204670551.37211356</v>
      </c>
      <c r="Q97" s="1">
        <v>204167297.39778668</v>
      </c>
      <c r="R97" s="1">
        <v>227986203.91885409</v>
      </c>
      <c r="S97" s="1">
        <v>232331281.49444577</v>
      </c>
      <c r="T97" s="1">
        <v>256769729.74206248</v>
      </c>
      <c r="U97" s="1">
        <v>283311996.68746948</v>
      </c>
      <c r="V97" s="1">
        <v>292152321.5630278</v>
      </c>
      <c r="W97" s="1">
        <v>298871674.23616254</v>
      </c>
      <c r="X97" s="1">
        <v>318876550.60610086</v>
      </c>
      <c r="Y97" s="1">
        <v>308143183.2719056</v>
      </c>
      <c r="Z97" s="1">
        <v>287648258.56822717</v>
      </c>
      <c r="AA97" s="1">
        <v>402230865.38864237</v>
      </c>
      <c r="AB97" s="1">
        <v>430284021.90945917</v>
      </c>
      <c r="AC97" s="1">
        <v>425225176.96408385</v>
      </c>
      <c r="AD97" s="1">
        <v>359980490.49391133</v>
      </c>
      <c r="AE97" s="1">
        <v>373959151.09690368</v>
      </c>
      <c r="AF97" s="1">
        <v>338524232.50821286</v>
      </c>
      <c r="AG97" s="1">
        <v>451893374.92469996</v>
      </c>
      <c r="AH97" s="1">
        <v>427514321.55344611</v>
      </c>
      <c r="AI97" s="1">
        <v>554072302.83069551</v>
      </c>
      <c r="AJ97" s="1">
        <v>634187269.22650695</v>
      </c>
      <c r="AK97" s="1">
        <v>668470890.01477981</v>
      </c>
      <c r="AL97" s="1">
        <v>588309271.22917235</v>
      </c>
      <c r="AM97" s="1">
        <v>615779519.0962882</v>
      </c>
      <c r="AN97" s="1">
        <v>612502084.6428467</v>
      </c>
      <c r="AO97" s="1">
        <v>660195401.94640255</v>
      </c>
      <c r="AP97" s="1">
        <v>702965147.45188737</v>
      </c>
      <c r="AQ97" s="1">
        <v>698107222.49700642</v>
      </c>
      <c r="AR97" s="1">
        <v>591034143.3442657</v>
      </c>
      <c r="AS97" s="1">
        <v>579365780.15776539</v>
      </c>
      <c r="AT97" s="1">
        <v>391345597.46789068</v>
      </c>
      <c r="AU97" s="1">
        <v>412610871.49156547</v>
      </c>
      <c r="AV97" s="1">
        <v>466773711.23407453</v>
      </c>
      <c r="AW97" s="1">
        <v>553614800.13713658</v>
      </c>
      <c r="AX97" s="1">
        <v>582169841.27529788</v>
      </c>
      <c r="AY97" s="1">
        <v>639776040.62411237</v>
      </c>
      <c r="AZ97" s="1">
        <v>634781901.28340662</v>
      </c>
      <c r="BA97" s="1">
        <v>753162998.06013668</v>
      </c>
      <c r="BB97" s="1">
        <v>952667543.96467423</v>
      </c>
      <c r="BC97" s="1">
        <v>890167833.36587512</v>
      </c>
      <c r="BD97" s="1">
        <v>940112538.96417868</v>
      </c>
      <c r="BE97" s="1">
        <v>1157074319.1117527</v>
      </c>
      <c r="BF97" s="1">
        <v>1049412177.0757296</v>
      </c>
      <c r="BG97" s="1">
        <v>1109682824.1367562</v>
      </c>
      <c r="BH97" s="1">
        <v>1135250721.0248423</v>
      </c>
      <c r="BI97" s="1">
        <v>1152384166.796375</v>
      </c>
      <c r="BJ97" s="1">
        <v>1245074264.1039608</v>
      </c>
      <c r="BK97" s="1">
        <v>1469978606.1214306</v>
      </c>
      <c r="BL97" s="1">
        <v>1554133593.9169855</v>
      </c>
      <c r="BM97" s="1">
        <v>1486476582.0675912</v>
      </c>
      <c r="BN97" s="1">
        <v>1520479984.5680752</v>
      </c>
      <c r="BO97" s="1">
        <v>1724555634.3659439</v>
      </c>
      <c r="BP97" s="1">
        <v>1714166526.4457347</v>
      </c>
      <c r="BQ97" s="1">
        <v>1966461400.3583264</v>
      </c>
    </row>
    <row r="98" spans="2:69" x14ac:dyDescent="0.3">
      <c r="B98" s="1" t="s">
        <v>18</v>
      </c>
      <c r="C98" s="1" t="s">
        <v>417</v>
      </c>
      <c r="D98" s="1" t="s">
        <v>315</v>
      </c>
      <c r="E98" s="1" t="s">
        <v>316</v>
      </c>
      <c r="F98" s="1"/>
      <c r="G98" s="1"/>
      <c r="H98" s="1">
        <v>9122751.4531834535</v>
      </c>
      <c r="I98" s="1">
        <v>10840095.12836493</v>
      </c>
      <c r="J98" s="1">
        <v>12712471.396021094</v>
      </c>
      <c r="K98" s="1">
        <v>64748333.333333336</v>
      </c>
      <c r="L98" s="1">
        <v>69110000.000000015</v>
      </c>
      <c r="M98" s="1">
        <v>72317446.932719275</v>
      </c>
      <c r="N98" s="1">
        <v>67514285.714285716</v>
      </c>
      <c r="O98" s="1">
        <v>67225714.285714284</v>
      </c>
      <c r="P98" s="1">
        <v>66331428.571428575</v>
      </c>
      <c r="Q98" s="1">
        <v>64946954.756797999</v>
      </c>
      <c r="R98" s="1">
        <v>65429198.238707967</v>
      </c>
      <c r="S98" s="1">
        <v>81203226.913834542</v>
      </c>
      <c r="T98" s="1">
        <v>94159862.707369089</v>
      </c>
      <c r="U98" s="1">
        <v>104295643.38843696</v>
      </c>
      <c r="V98" s="1">
        <v>103653049.93796989</v>
      </c>
      <c r="W98" s="1">
        <v>103987520.07582739</v>
      </c>
      <c r="X98" s="1"/>
      <c r="Y98" s="1"/>
      <c r="Z98" s="1">
        <v>50642880.773750342</v>
      </c>
      <c r="AA98" s="1">
        <v>36731422.845691383</v>
      </c>
      <c r="AB98" s="1">
        <v>44294647.733478971</v>
      </c>
      <c r="AC98" s="1">
        <v>44442456.947639965</v>
      </c>
      <c r="AD98" s="1">
        <v>50320914.406568803</v>
      </c>
      <c r="AE98" s="1">
        <v>62118569.965448052</v>
      </c>
      <c r="AF98" s="1">
        <v>76407395.872754171</v>
      </c>
      <c r="AG98" s="1">
        <v>93345859.529730022</v>
      </c>
      <c r="AH98" s="1">
        <v>100534656.88173211</v>
      </c>
      <c r="AI98" s="1">
        <v>88265974.861048982</v>
      </c>
      <c r="AJ98" s="1">
        <v>112119411.48996468</v>
      </c>
      <c r="AK98" s="1">
        <v>110906028.53686225</v>
      </c>
      <c r="AL98" s="1">
        <v>134707183.84662017</v>
      </c>
      <c r="AM98" s="1">
        <v>136047906.24540824</v>
      </c>
      <c r="AN98" s="1">
        <v>100807002.54019465</v>
      </c>
      <c r="AO98" s="1">
        <v>141853360.86785537</v>
      </c>
      <c r="AP98" s="1">
        <v>232463022.80296078</v>
      </c>
      <c r="AQ98" s="1">
        <v>442337870.69436979</v>
      </c>
      <c r="AR98" s="1">
        <v>370687634.42571217</v>
      </c>
      <c r="AS98" s="1">
        <v>621117885.66850269</v>
      </c>
      <c r="AT98" s="1">
        <v>1045998496.4387157</v>
      </c>
      <c r="AU98" s="1">
        <v>1461139022.0295386</v>
      </c>
      <c r="AV98" s="1">
        <v>1806742742.2731116</v>
      </c>
      <c r="AW98" s="1">
        <v>2484745935.0932889</v>
      </c>
      <c r="AX98" s="1">
        <v>4410764338.667325</v>
      </c>
      <c r="AY98" s="1">
        <v>8217369092.6522379</v>
      </c>
      <c r="AZ98" s="1">
        <v>10086528698.86043</v>
      </c>
      <c r="BA98" s="1">
        <v>13071718758.737305</v>
      </c>
      <c r="BB98" s="1">
        <v>19749893536.320362</v>
      </c>
      <c r="BC98" s="1">
        <v>15027795173.218706</v>
      </c>
      <c r="BD98" s="1">
        <v>16314443436.290295</v>
      </c>
      <c r="BE98" s="1">
        <v>21357343668.944725</v>
      </c>
      <c r="BF98" s="1">
        <v>22388344143.913067</v>
      </c>
      <c r="BG98" s="1">
        <v>21948834283.785564</v>
      </c>
      <c r="BH98" s="1">
        <v>21765453081.982601</v>
      </c>
      <c r="BI98" s="1">
        <v>13185496881.017399</v>
      </c>
      <c r="BJ98" s="1">
        <v>11240808847.887815</v>
      </c>
      <c r="BK98" s="1">
        <v>12200913878.982721</v>
      </c>
      <c r="BL98" s="1">
        <v>13097012133.615946</v>
      </c>
      <c r="BM98" s="1">
        <v>11364133549.747766</v>
      </c>
      <c r="BN98" s="1">
        <v>9893816007.7397995</v>
      </c>
      <c r="BO98" s="1">
        <v>12215878032.716585</v>
      </c>
      <c r="BP98" s="1">
        <v>13486788878.975691</v>
      </c>
      <c r="BQ98" s="1">
        <v>12116922539.411173</v>
      </c>
    </row>
    <row r="99" spans="2:69" x14ac:dyDescent="0.3">
      <c r="B99" s="1" t="s">
        <v>120</v>
      </c>
      <c r="C99" s="1" t="s">
        <v>418</v>
      </c>
      <c r="D99" s="1" t="s">
        <v>315</v>
      </c>
      <c r="E99" s="1" t="s">
        <v>316</v>
      </c>
      <c r="F99" s="1">
        <v>4335191696.0058546</v>
      </c>
      <c r="G99" s="1">
        <v>4961399303.4839315</v>
      </c>
      <c r="H99" s="1">
        <v>5213043168.0938997</v>
      </c>
      <c r="I99" s="1">
        <v>5895281431.5918808</v>
      </c>
      <c r="J99" s="1">
        <v>6669669849.6184397</v>
      </c>
      <c r="K99" s="1">
        <v>7689148374.1922302</v>
      </c>
      <c r="L99" s="1">
        <v>8591522486.9344349</v>
      </c>
      <c r="M99" s="1">
        <v>9275600800.3564434</v>
      </c>
      <c r="N99" s="1">
        <v>10090674766.703152</v>
      </c>
      <c r="O99" s="1">
        <v>11615655895.40543</v>
      </c>
      <c r="P99" s="1">
        <v>13139863636.363638</v>
      </c>
      <c r="Q99" s="1">
        <v>14591750000</v>
      </c>
      <c r="R99" s="1">
        <v>16885511363.636364</v>
      </c>
      <c r="S99" s="1">
        <v>22347848101.265823</v>
      </c>
      <c r="T99" s="1">
        <v>25351306818.18182</v>
      </c>
      <c r="U99" s="1">
        <v>28525876726.886292</v>
      </c>
      <c r="V99" s="1">
        <v>31152835820.895523</v>
      </c>
      <c r="W99" s="1">
        <v>36176234967.622574</v>
      </c>
      <c r="X99" s="1">
        <v>44270204081.632652</v>
      </c>
      <c r="Y99" s="1">
        <v>54481876724.931</v>
      </c>
      <c r="Z99" s="1">
        <v>56829664268.585136</v>
      </c>
      <c r="AA99" s="1">
        <v>52346506765.06765</v>
      </c>
      <c r="AB99" s="1">
        <v>54617989795.918365</v>
      </c>
      <c r="AC99" s="1">
        <v>49428873839.009285</v>
      </c>
      <c r="AD99" s="1">
        <v>48020024183.79686</v>
      </c>
      <c r="AE99" s="1">
        <v>47820851221.317543</v>
      </c>
      <c r="AF99" s="1">
        <v>56379593476.144112</v>
      </c>
      <c r="AG99" s="1">
        <v>65652750377.453453</v>
      </c>
      <c r="AH99" s="1">
        <v>76261277924.573624</v>
      </c>
      <c r="AI99" s="1">
        <v>79169043222.828369</v>
      </c>
      <c r="AJ99" s="1">
        <v>97891092003.439377</v>
      </c>
      <c r="AK99" s="1">
        <v>105143232379.88408</v>
      </c>
      <c r="AL99" s="1">
        <v>116224672863.78262</v>
      </c>
      <c r="AM99" s="1">
        <v>108809059155.76695</v>
      </c>
      <c r="AN99" s="1">
        <v>116601801966.29214</v>
      </c>
      <c r="AO99" s="1">
        <v>136878365936.1671</v>
      </c>
      <c r="AP99" s="1">
        <v>145861612400.90601</v>
      </c>
      <c r="AQ99" s="1">
        <v>143157600149.75665</v>
      </c>
      <c r="AR99" s="1">
        <v>144428172489.33472</v>
      </c>
      <c r="AS99" s="1">
        <v>142588875293.74857</v>
      </c>
      <c r="AT99" s="1">
        <v>130457756628.43636</v>
      </c>
      <c r="AU99" s="1">
        <v>136309295225.33954</v>
      </c>
      <c r="AV99" s="1">
        <v>154564203586.95401</v>
      </c>
      <c r="AW99" s="1">
        <v>202370140236.26508</v>
      </c>
      <c r="AX99" s="1">
        <v>240963562236.12726</v>
      </c>
      <c r="AY99" s="1">
        <v>247875422204.41388</v>
      </c>
      <c r="AZ99" s="1">
        <v>273546728473.07257</v>
      </c>
      <c r="BA99" s="1">
        <v>318902829550.73315</v>
      </c>
      <c r="BB99" s="1">
        <v>355908689477.44525</v>
      </c>
      <c r="BC99" s="1">
        <v>331308500253.27441</v>
      </c>
      <c r="BD99" s="1">
        <v>297124961971.50055</v>
      </c>
      <c r="BE99" s="1">
        <v>282995942006.55701</v>
      </c>
      <c r="BF99" s="1">
        <v>242029307133.40787</v>
      </c>
      <c r="BG99" s="1">
        <v>238907690051.1301</v>
      </c>
      <c r="BH99" s="1">
        <v>235458133124.60779</v>
      </c>
      <c r="BI99" s="1">
        <v>195683527003.37451</v>
      </c>
      <c r="BJ99" s="1">
        <v>193148146586.93277</v>
      </c>
      <c r="BK99" s="1">
        <v>199844406013.53094</v>
      </c>
      <c r="BL99" s="1">
        <v>212049447242.11121</v>
      </c>
      <c r="BM99" s="1">
        <v>205252760889.36438</v>
      </c>
      <c r="BN99" s="1">
        <v>188480337285.60519</v>
      </c>
      <c r="BO99" s="1">
        <v>214667807441.20197</v>
      </c>
      <c r="BP99" s="1">
        <v>217581324512.0592</v>
      </c>
      <c r="BQ99" s="1">
        <v>238206312632.52774</v>
      </c>
    </row>
    <row r="100" spans="2:69" x14ac:dyDescent="0.3">
      <c r="B100" s="1" t="s">
        <v>187</v>
      </c>
      <c r="C100" s="1" t="s">
        <v>419</v>
      </c>
      <c r="D100" s="1" t="s">
        <v>315</v>
      </c>
      <c r="E100" s="1" t="s">
        <v>316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>
        <v>71494495.185185179</v>
      </c>
      <c r="X100" s="1">
        <v>88322386.296296284</v>
      </c>
      <c r="Y100" s="1">
        <v>102244362.22222221</v>
      </c>
      <c r="Z100" s="1">
        <v>110900457.03703703</v>
      </c>
      <c r="AA100" s="1">
        <v>115651918.88888888</v>
      </c>
      <c r="AB100" s="1">
        <v>125435589.99999999</v>
      </c>
      <c r="AC100" s="1">
        <v>131803552.22222221</v>
      </c>
      <c r="AD100" s="1">
        <v>145533310.74074072</v>
      </c>
      <c r="AE100" s="1">
        <v>167728455.18518516</v>
      </c>
      <c r="AF100" s="1">
        <v>187589522.59259257</v>
      </c>
      <c r="AG100" s="1">
        <v>215009569.62962961</v>
      </c>
      <c r="AH100" s="1">
        <v>236357523.7037037</v>
      </c>
      <c r="AI100" s="1">
        <v>267327642.22222221</v>
      </c>
      <c r="AJ100" s="1">
        <v>278098762.96296293</v>
      </c>
      <c r="AK100" s="1">
        <v>300757888.8888889</v>
      </c>
      <c r="AL100" s="1">
        <v>310160444.44444442</v>
      </c>
      <c r="AM100" s="1">
        <v>309812185.18518519</v>
      </c>
      <c r="AN100" s="1">
        <v>325111814.81481481</v>
      </c>
      <c r="AO100" s="1">
        <v>342172518.51851851</v>
      </c>
      <c r="AP100" s="1">
        <v>366911444.44444442</v>
      </c>
      <c r="AQ100" s="1">
        <v>392190592.5925926</v>
      </c>
      <c r="AR100" s="1">
        <v>445903592.59259254</v>
      </c>
      <c r="AS100" s="1">
        <v>482009370.37037033</v>
      </c>
      <c r="AT100" s="1">
        <v>520044370.37037033</v>
      </c>
      <c r="AU100" s="1">
        <v>520444185.18518513</v>
      </c>
      <c r="AV100" s="1">
        <v>540336925.92592585</v>
      </c>
      <c r="AW100" s="1">
        <v>591018407.4074074</v>
      </c>
      <c r="AX100" s="1">
        <v>599118592.5925926</v>
      </c>
      <c r="AY100" s="1">
        <v>695555555.55555546</v>
      </c>
      <c r="AZ100" s="1">
        <v>698700666.66666663</v>
      </c>
      <c r="BA100" s="1">
        <v>758683592.5925926</v>
      </c>
      <c r="BB100" s="1">
        <v>825976037.03703701</v>
      </c>
      <c r="BC100" s="1">
        <v>771275555.55555546</v>
      </c>
      <c r="BD100" s="1">
        <v>771014814.81481469</v>
      </c>
      <c r="BE100" s="1">
        <v>778655555.55555546</v>
      </c>
      <c r="BF100" s="1">
        <v>799881481.48148143</v>
      </c>
      <c r="BG100" s="1">
        <v>842618518.51851845</v>
      </c>
      <c r="BH100" s="1">
        <v>911496296.29629624</v>
      </c>
      <c r="BI100" s="1">
        <v>997007407.40740728</v>
      </c>
      <c r="BJ100" s="1">
        <v>1061640740.7407407</v>
      </c>
      <c r="BK100" s="1">
        <v>1125685185.1851852</v>
      </c>
      <c r="BL100" s="1">
        <v>1166514814.8148148</v>
      </c>
      <c r="BM100" s="1">
        <v>1213485185.1851852</v>
      </c>
      <c r="BN100" s="1">
        <v>1043411111.111111</v>
      </c>
      <c r="BO100" s="1">
        <v>1122800000</v>
      </c>
      <c r="BP100" s="1">
        <v>1224577777.7777777</v>
      </c>
      <c r="BQ100" s="1">
        <v>1320334235.588974</v>
      </c>
    </row>
    <row r="101" spans="2:69" x14ac:dyDescent="0.3">
      <c r="B101" s="1" t="s">
        <v>216</v>
      </c>
      <c r="C101" s="1" t="s">
        <v>420</v>
      </c>
      <c r="D101" s="1" t="s">
        <v>315</v>
      </c>
      <c r="E101" s="1" t="s">
        <v>316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>
        <v>69520026.666666672</v>
      </c>
      <c r="Q101" s="1">
        <v>88466738.249726847</v>
      </c>
      <c r="R101" s="1">
        <v>106101297.80127242</v>
      </c>
      <c r="S101" s="1">
        <v>140153748.24365649</v>
      </c>
      <c r="T101" s="1">
        <v>169918948.62918177</v>
      </c>
      <c r="U101" s="1">
        <v>211190630.32960913</v>
      </c>
      <c r="V101" s="1">
        <v>240779417.78569981</v>
      </c>
      <c r="W101" s="1">
        <v>282269749.16011345</v>
      </c>
      <c r="X101" s="1">
        <v>355987433.41569012</v>
      </c>
      <c r="Y101" s="1">
        <v>420645821.54048753</v>
      </c>
      <c r="Z101" s="1">
        <v>476051740.7737695</v>
      </c>
      <c r="AA101" s="1">
        <v>435748993.41842139</v>
      </c>
      <c r="AB101" s="1">
        <v>402403041.0292685</v>
      </c>
      <c r="AC101" s="1">
        <v>416184071.01941693</v>
      </c>
      <c r="AD101" s="1">
        <v>379371901.49037445</v>
      </c>
      <c r="AE101" s="1">
        <v>412876382.82917434</v>
      </c>
      <c r="AF101" s="1">
        <v>603016292.68697834</v>
      </c>
      <c r="AG101" s="1">
        <v>787390408.95326924</v>
      </c>
      <c r="AH101" s="1">
        <v>898607670.62441266</v>
      </c>
      <c r="AI101" s="1">
        <v>929799902.19112396</v>
      </c>
      <c r="AJ101" s="1">
        <v>1018977280.3292787</v>
      </c>
      <c r="AK101" s="1">
        <v>1016500069.2570795</v>
      </c>
      <c r="AL101" s="1">
        <v>1037916162.5497649</v>
      </c>
      <c r="AM101" s="1">
        <v>927214151.76792991</v>
      </c>
      <c r="AN101" s="1">
        <v>1005887539.3204867</v>
      </c>
      <c r="AO101" s="1">
        <v>1208953287.0659847</v>
      </c>
      <c r="AP101" s="1">
        <v>1197515569.0820243</v>
      </c>
      <c r="AQ101" s="1">
        <v>1072154433.8453763</v>
      </c>
      <c r="AR101" s="1">
        <v>1149858069.7576582</v>
      </c>
      <c r="AS101" s="1">
        <v>1131555107.0490694</v>
      </c>
      <c r="AT101" s="1">
        <v>1068025016.0086223</v>
      </c>
      <c r="AU101" s="1">
        <v>1086170703.9815965</v>
      </c>
      <c r="AV101" s="1">
        <v>1169136716.0355651</v>
      </c>
      <c r="AW101" s="1">
        <v>1558759823.081686</v>
      </c>
      <c r="AX101" s="1">
        <v>1822499769.2393847</v>
      </c>
      <c r="AY101" s="1">
        <v>1849802648.3639076</v>
      </c>
      <c r="AZ101" s="1">
        <v>2013106929.5003109</v>
      </c>
      <c r="BA101" s="1">
        <v>2249811295.6608014</v>
      </c>
      <c r="BB101" s="1">
        <v>2499092314.4187546</v>
      </c>
      <c r="BC101" s="1">
        <v>2529963903.2268476</v>
      </c>
      <c r="BD101" s="1">
        <v>2503167187.4930544</v>
      </c>
      <c r="BE101" s="1">
        <v>2684461375.465847</v>
      </c>
      <c r="BF101" s="1">
        <v>2609678486.3674879</v>
      </c>
      <c r="BG101" s="1">
        <v>2684946990.1244802</v>
      </c>
      <c r="BH101" s="1">
        <v>2842065708.3596215</v>
      </c>
      <c r="BI101" s="1">
        <v>2499113022.8167543</v>
      </c>
      <c r="BJ101" s="1">
        <v>2707139544.4669547</v>
      </c>
      <c r="BK101" s="1">
        <v>2851613679.0343266</v>
      </c>
      <c r="BL101" s="1">
        <v>3055782146.1595702</v>
      </c>
      <c r="BM101" s="1">
        <v>2997309971.8762293</v>
      </c>
      <c r="BN101" s="1">
        <v>3082884653.2455988</v>
      </c>
      <c r="BO101" s="1">
        <v>3235809504.2987142</v>
      </c>
      <c r="BP101" s="1"/>
      <c r="BQ101" s="1"/>
    </row>
    <row r="102" spans="2:69" x14ac:dyDescent="0.3">
      <c r="B102" s="1" t="s">
        <v>188</v>
      </c>
      <c r="C102" s="1" t="s">
        <v>421</v>
      </c>
      <c r="D102" s="1" t="s">
        <v>315</v>
      </c>
      <c r="E102" s="1" t="s">
        <v>316</v>
      </c>
      <c r="F102" s="1">
        <v>1043599899.9999999</v>
      </c>
      <c r="G102" s="1">
        <v>1076699900</v>
      </c>
      <c r="H102" s="1">
        <v>1143600000</v>
      </c>
      <c r="I102" s="1">
        <v>1262800000</v>
      </c>
      <c r="J102" s="1">
        <v>1299099900</v>
      </c>
      <c r="K102" s="1">
        <v>1331399900</v>
      </c>
      <c r="L102" s="1">
        <v>1390700000</v>
      </c>
      <c r="M102" s="1">
        <v>1453500000</v>
      </c>
      <c r="N102" s="1">
        <v>1610500000</v>
      </c>
      <c r="O102" s="1">
        <v>1715399900</v>
      </c>
      <c r="P102" s="1">
        <v>1904000000</v>
      </c>
      <c r="Q102" s="1">
        <v>1984800000</v>
      </c>
      <c r="R102" s="1">
        <v>2101300000.0000002</v>
      </c>
      <c r="S102" s="1">
        <v>2569200100</v>
      </c>
      <c r="T102" s="1">
        <v>3161499900</v>
      </c>
      <c r="U102" s="1">
        <v>3645900000</v>
      </c>
      <c r="V102" s="1">
        <v>4365300200</v>
      </c>
      <c r="W102" s="1">
        <v>5480500200</v>
      </c>
      <c r="X102" s="1">
        <v>6070600200</v>
      </c>
      <c r="Y102" s="1">
        <v>6902600200</v>
      </c>
      <c r="Z102" s="1">
        <v>7878700000</v>
      </c>
      <c r="AA102" s="1">
        <v>8607500300</v>
      </c>
      <c r="AB102" s="1">
        <v>8716999700</v>
      </c>
      <c r="AC102" s="1">
        <v>9050000400</v>
      </c>
      <c r="AD102" s="1">
        <v>9470000100</v>
      </c>
      <c r="AE102" s="1">
        <v>9721652086.956522</v>
      </c>
      <c r="AF102" s="1">
        <v>7231963515.9817352</v>
      </c>
      <c r="AG102" s="1">
        <v>7084399840</v>
      </c>
      <c r="AH102" s="1">
        <v>7841602824.4274807</v>
      </c>
      <c r="AI102" s="1">
        <v>8410724360.795455</v>
      </c>
      <c r="AJ102" s="1">
        <v>7650196845.2154579</v>
      </c>
      <c r="AK102" s="1">
        <v>9406135143.4116535</v>
      </c>
      <c r="AL102" s="1">
        <v>10440781587.543491</v>
      </c>
      <c r="AM102" s="1">
        <v>11400017301.458664</v>
      </c>
      <c r="AN102" s="1">
        <v>12983233310.746746</v>
      </c>
      <c r="AO102" s="1">
        <v>14655404433.277115</v>
      </c>
      <c r="AP102" s="1">
        <v>15674835615.313896</v>
      </c>
      <c r="AQ102" s="1">
        <v>17790026221.613865</v>
      </c>
      <c r="AR102" s="1">
        <v>19395491992.99387</v>
      </c>
      <c r="AS102" s="1">
        <v>18318412251.364197</v>
      </c>
      <c r="AT102" s="1">
        <v>19288929030.050781</v>
      </c>
      <c r="AU102" s="1">
        <v>18405220247.441242</v>
      </c>
      <c r="AV102" s="1">
        <v>20444205991.024971</v>
      </c>
      <c r="AW102" s="1">
        <v>21576351798.914482</v>
      </c>
      <c r="AX102" s="1">
        <v>23577298094.657066</v>
      </c>
      <c r="AY102" s="1">
        <v>26783389293.921989</v>
      </c>
      <c r="AZ102" s="1">
        <v>29744246827.183907</v>
      </c>
      <c r="BA102" s="1">
        <v>33567850824.103931</v>
      </c>
      <c r="BB102" s="1">
        <v>38503720224.316628</v>
      </c>
      <c r="BC102" s="1">
        <v>37126148264.638298</v>
      </c>
      <c r="BD102" s="1">
        <v>40676578423.487091</v>
      </c>
      <c r="BE102" s="1">
        <v>46876006272.238693</v>
      </c>
      <c r="BF102" s="1">
        <v>49593929487.126297</v>
      </c>
      <c r="BG102" s="1">
        <v>52996446269.442039</v>
      </c>
      <c r="BH102" s="1">
        <v>57852153058.501991</v>
      </c>
      <c r="BI102" s="1">
        <v>62186064718.742386</v>
      </c>
      <c r="BJ102" s="1">
        <v>66053403469.002441</v>
      </c>
      <c r="BK102" s="1">
        <v>71653754066.276276</v>
      </c>
      <c r="BL102" s="1">
        <v>73328365862.432861</v>
      </c>
      <c r="BM102" s="1">
        <v>77172317258.647797</v>
      </c>
      <c r="BN102" s="1">
        <v>77715183063.205399</v>
      </c>
      <c r="BO102" s="1">
        <v>86053083476.029388</v>
      </c>
      <c r="BP102" s="1">
        <v>95003330315.875443</v>
      </c>
      <c r="BQ102" s="1">
        <v>102050473863.63637</v>
      </c>
    </row>
    <row r="103" spans="2:69" x14ac:dyDescent="0.3">
      <c r="B103" s="1" t="s">
        <v>217</v>
      </c>
      <c r="C103" s="1" t="s">
        <v>422</v>
      </c>
      <c r="D103" s="1" t="s">
        <v>315</v>
      </c>
      <c r="E103" s="1" t="s">
        <v>316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>
        <v>3394000000</v>
      </c>
      <c r="AW103" s="1">
        <v>3569000000</v>
      </c>
      <c r="AX103" s="1">
        <v>3869000000</v>
      </c>
      <c r="AY103" s="1">
        <v>4213000000</v>
      </c>
      <c r="AZ103" s="1">
        <v>4238000000</v>
      </c>
      <c r="BA103" s="1">
        <v>4397000000</v>
      </c>
      <c r="BB103" s="1">
        <v>4658000000</v>
      </c>
      <c r="BC103" s="1">
        <v>4828000000</v>
      </c>
      <c r="BD103" s="1">
        <v>4949000000</v>
      </c>
      <c r="BE103" s="1">
        <v>4984000000</v>
      </c>
      <c r="BF103" s="1">
        <v>5265000000</v>
      </c>
      <c r="BG103" s="1">
        <v>5399000000</v>
      </c>
      <c r="BH103" s="1">
        <v>5610000000</v>
      </c>
      <c r="BI103" s="1">
        <v>5799000000</v>
      </c>
      <c r="BJ103" s="1">
        <v>5901000000</v>
      </c>
      <c r="BK103" s="1">
        <v>6013000000</v>
      </c>
      <c r="BL103" s="1">
        <v>6051000000</v>
      </c>
      <c r="BM103" s="1">
        <v>6355000000</v>
      </c>
      <c r="BN103" s="1">
        <v>5916000000</v>
      </c>
      <c r="BO103" s="1">
        <v>6234000000</v>
      </c>
      <c r="BP103" s="1">
        <v>6910000000</v>
      </c>
      <c r="BQ103" s="1"/>
    </row>
    <row r="104" spans="2:69" x14ac:dyDescent="0.3">
      <c r="B104" s="1" t="s">
        <v>157</v>
      </c>
      <c r="C104" s="1" t="s">
        <v>423</v>
      </c>
      <c r="D104" s="1" t="s">
        <v>315</v>
      </c>
      <c r="E104" s="1" t="s">
        <v>316</v>
      </c>
      <c r="F104" s="1">
        <v>170216241.12606385</v>
      </c>
      <c r="G104" s="1">
        <v>185849535.37616155</v>
      </c>
      <c r="H104" s="1">
        <v>194949512.62621844</v>
      </c>
      <c r="I104" s="1">
        <v>175757893.93859848</v>
      </c>
      <c r="J104" s="1">
        <v>194774513.06371734</v>
      </c>
      <c r="K104" s="1">
        <v>213235294.11764705</v>
      </c>
      <c r="L104" s="1">
        <v>228705882.35294119</v>
      </c>
      <c r="M104" s="1">
        <v>250176470.58823529</v>
      </c>
      <c r="N104" s="1">
        <v>229750000</v>
      </c>
      <c r="O104" s="1">
        <v>249300000</v>
      </c>
      <c r="P104" s="1">
        <v>267800000</v>
      </c>
      <c r="Q104" s="1">
        <v>282050000</v>
      </c>
      <c r="R104" s="1">
        <v>285380952.38095236</v>
      </c>
      <c r="S104" s="1">
        <v>307047619.04761904</v>
      </c>
      <c r="T104" s="1">
        <v>433954545.45454544</v>
      </c>
      <c r="U104" s="1">
        <v>494791666.66666669</v>
      </c>
      <c r="V104" s="1">
        <v>454440000</v>
      </c>
      <c r="W104" s="1">
        <v>449880000</v>
      </c>
      <c r="X104" s="1">
        <v>507080000</v>
      </c>
      <c r="Y104" s="1">
        <v>530440000</v>
      </c>
      <c r="Z104" s="1">
        <v>603200000</v>
      </c>
      <c r="AA104" s="1">
        <v>570357107.14285719</v>
      </c>
      <c r="AB104" s="1">
        <v>482000000</v>
      </c>
      <c r="AC104" s="1">
        <v>489333333.33333331</v>
      </c>
      <c r="AD104" s="1">
        <v>437631605.2631579</v>
      </c>
      <c r="AE104" s="1">
        <v>453488372.0930233</v>
      </c>
      <c r="AF104" s="1">
        <v>504651139.53488374</v>
      </c>
      <c r="AG104" s="1">
        <v>354591846.93877548</v>
      </c>
      <c r="AH104" s="1">
        <v>413799990</v>
      </c>
      <c r="AI104" s="1">
        <v>379779389.70588237</v>
      </c>
      <c r="AJ104" s="1">
        <v>396582263.29113925</v>
      </c>
      <c r="AK104" s="1">
        <v>348533094.8121646</v>
      </c>
      <c r="AL104" s="1">
        <v>373573141.48681056</v>
      </c>
      <c r="AM104" s="1">
        <v>454101382.48847932</v>
      </c>
      <c r="AN104" s="1">
        <v>540874934.20101225</v>
      </c>
      <c r="AO104" s="1">
        <v>621626785.91549301</v>
      </c>
      <c r="AP104" s="1">
        <v>705406001.42450142</v>
      </c>
      <c r="AQ104" s="1">
        <v>749138009.56453955</v>
      </c>
      <c r="AR104" s="1">
        <v>717530683.16956663</v>
      </c>
      <c r="AS104" s="1">
        <v>694754988.25829506</v>
      </c>
      <c r="AT104" s="1">
        <v>712667896.72751188</v>
      </c>
      <c r="AU104" s="1">
        <v>712167450.16289771</v>
      </c>
      <c r="AV104" s="1">
        <v>726131434.71533847</v>
      </c>
      <c r="AW104" s="1">
        <v>743063950.31774902</v>
      </c>
      <c r="AX104" s="1">
        <v>787814379.18384326</v>
      </c>
      <c r="AY104" s="1">
        <v>824880550.34396493</v>
      </c>
      <c r="AZ104" s="1">
        <v>2379817990.6917953</v>
      </c>
      <c r="BA104" s="1">
        <v>2730971595.3957372</v>
      </c>
      <c r="BB104" s="1">
        <v>3025187433.3363686</v>
      </c>
      <c r="BC104" s="1">
        <v>3165663152.7335134</v>
      </c>
      <c r="BD104" s="1">
        <v>3432912516.9242687</v>
      </c>
      <c r="BE104" s="1">
        <v>3691384317.521781</v>
      </c>
      <c r="BF104" s="1">
        <v>4063088535.7633057</v>
      </c>
      <c r="BG104" s="1">
        <v>4167800928.8355298</v>
      </c>
      <c r="BH104" s="1">
        <v>4127660151.808702</v>
      </c>
      <c r="BI104" s="1">
        <v>4279840193.7046003</v>
      </c>
      <c r="BJ104" s="1">
        <v>4482697336.5617437</v>
      </c>
      <c r="BK104" s="1">
        <v>4748174334.1404362</v>
      </c>
      <c r="BL104" s="1">
        <v>4787636997.8534269</v>
      </c>
      <c r="BM104" s="1">
        <v>5173760191.8465223</v>
      </c>
      <c r="BN104" s="1">
        <v>5471256594.7242203</v>
      </c>
      <c r="BO104" s="1">
        <v>8041362110.3117504</v>
      </c>
      <c r="BP104" s="1">
        <v>14718388489.208633</v>
      </c>
      <c r="BQ104" s="1">
        <v>16786302158.273382</v>
      </c>
    </row>
    <row r="105" spans="2:69" x14ac:dyDescent="0.3">
      <c r="B105" s="1" t="s">
        <v>424</v>
      </c>
      <c r="C105" s="1" t="s">
        <v>425</v>
      </c>
      <c r="D105" s="1" t="s">
        <v>315</v>
      </c>
      <c r="E105" s="1" t="s">
        <v>316</v>
      </c>
      <c r="F105" s="1">
        <v>1092681910636.6074</v>
      </c>
      <c r="G105" s="1">
        <v>1165571615004.3479</v>
      </c>
      <c r="H105" s="1">
        <v>1260544911051.2395</v>
      </c>
      <c r="I105" s="1">
        <v>1355913364088.0984</v>
      </c>
      <c r="J105" s="1">
        <v>1482006061458.1074</v>
      </c>
      <c r="K105" s="1">
        <v>1610880796545.3948</v>
      </c>
      <c r="L105" s="1">
        <v>1762770956963.8577</v>
      </c>
      <c r="M105" s="1">
        <v>1883245565212.1829</v>
      </c>
      <c r="N105" s="1">
        <v>2042819926658.0957</v>
      </c>
      <c r="O105" s="1">
        <v>2251670738554.6768</v>
      </c>
      <c r="P105" s="1">
        <v>2471430871017.001</v>
      </c>
      <c r="Q105" s="1">
        <v>2745745471453.5732</v>
      </c>
      <c r="R105" s="1">
        <v>3189501756772.0186</v>
      </c>
      <c r="S105" s="1">
        <v>3869203380449.9243</v>
      </c>
      <c r="T105" s="1">
        <v>4374887819976.5918</v>
      </c>
      <c r="U105" s="1">
        <v>4881968689614.1279</v>
      </c>
      <c r="V105" s="1">
        <v>5316705508568.3926</v>
      </c>
      <c r="W105" s="1">
        <v>6017649327457.8105</v>
      </c>
      <c r="X105" s="1">
        <v>7224423199614.2031</v>
      </c>
      <c r="Y105" s="1">
        <v>8349033768623.1104</v>
      </c>
      <c r="Z105" s="1">
        <v>9318973466251.5</v>
      </c>
      <c r="AA105" s="1">
        <v>9463529620224.1191</v>
      </c>
      <c r="AB105" s="1">
        <v>9370788287370.2539</v>
      </c>
      <c r="AC105" s="1">
        <v>9680375566671.5469</v>
      </c>
      <c r="AD105" s="1">
        <v>10091350207473.389</v>
      </c>
      <c r="AE105" s="1">
        <v>10589659647967.176</v>
      </c>
      <c r="AF105" s="1">
        <v>12863823517433.559</v>
      </c>
      <c r="AG105" s="1">
        <v>14914230823362.945</v>
      </c>
      <c r="AH105" s="1">
        <v>16785555755731.361</v>
      </c>
      <c r="AI105" s="1">
        <v>17481687412866.576</v>
      </c>
      <c r="AJ105" s="1">
        <v>19577046428304.496</v>
      </c>
      <c r="AK105" s="1">
        <v>20659797917552.074</v>
      </c>
      <c r="AL105" s="1">
        <v>22119166125282.914</v>
      </c>
      <c r="AM105" s="1">
        <v>22272082420753.633</v>
      </c>
      <c r="AN105" s="1">
        <v>23818722465725.473</v>
      </c>
      <c r="AO105" s="1">
        <v>26430046395918.602</v>
      </c>
      <c r="AP105" s="1">
        <v>26643709351548.746</v>
      </c>
      <c r="AQ105" s="1">
        <v>26208151153812.512</v>
      </c>
      <c r="AR105" s="1">
        <v>26174130826663.059</v>
      </c>
      <c r="AS105" s="1">
        <v>27403905274743.547</v>
      </c>
      <c r="AT105" s="1">
        <v>28036716903140.23</v>
      </c>
      <c r="AU105" s="1">
        <v>27811072270318.094</v>
      </c>
      <c r="AV105" s="1">
        <v>29022750091985.18</v>
      </c>
      <c r="AW105" s="1">
        <v>32574954634084.754</v>
      </c>
      <c r="AX105" s="1">
        <v>36387608557612.219</v>
      </c>
      <c r="AY105" s="1">
        <v>38623901277744.242</v>
      </c>
      <c r="AZ105" s="1">
        <v>40986059390577.016</v>
      </c>
      <c r="BA105" s="1">
        <v>45098647855102.445</v>
      </c>
      <c r="BB105" s="1">
        <v>48338201243505.672</v>
      </c>
      <c r="BC105" s="1">
        <v>44940316093124.672</v>
      </c>
      <c r="BD105" s="1">
        <v>47340327876455.969</v>
      </c>
      <c r="BE105" s="1">
        <v>51524951092552.391</v>
      </c>
      <c r="BF105" s="1">
        <v>51710003724530.758</v>
      </c>
      <c r="BG105" s="1">
        <v>52439877375602.578</v>
      </c>
      <c r="BH105" s="1">
        <v>53310162826089.133</v>
      </c>
      <c r="BI105" s="1">
        <v>49773105280474.148</v>
      </c>
      <c r="BJ105" s="1">
        <v>50737236574099.641</v>
      </c>
      <c r="BK105" s="1">
        <v>53336788717601.586</v>
      </c>
      <c r="BL105" s="1">
        <v>56684556889445.773</v>
      </c>
      <c r="BM105" s="1">
        <v>57218295248360.383</v>
      </c>
      <c r="BN105" s="1">
        <v>55791128824226.219</v>
      </c>
      <c r="BO105" s="1">
        <v>62461025675219.586</v>
      </c>
      <c r="BP105" s="1">
        <v>64444446480056.594</v>
      </c>
      <c r="BQ105" s="1">
        <v>67653743404264.141</v>
      </c>
    </row>
    <row r="106" spans="2:69" x14ac:dyDescent="0.3">
      <c r="B106" s="1" t="s">
        <v>218</v>
      </c>
      <c r="C106" s="1" t="s">
        <v>426</v>
      </c>
      <c r="D106" s="1" t="s">
        <v>315</v>
      </c>
      <c r="E106" s="1" t="s">
        <v>316</v>
      </c>
      <c r="F106" s="1">
        <v>1320796651.6945691</v>
      </c>
      <c r="G106" s="1">
        <v>1383681651.1377556</v>
      </c>
      <c r="H106" s="1">
        <v>1612346412.2647462</v>
      </c>
      <c r="I106" s="1">
        <v>1935298266.45384</v>
      </c>
      <c r="J106" s="1">
        <v>2206466461.264338</v>
      </c>
      <c r="K106" s="1">
        <v>2435078534.0314136</v>
      </c>
      <c r="L106" s="1">
        <v>2489845016.6489425</v>
      </c>
      <c r="M106" s="1">
        <v>2692474989.1257071</v>
      </c>
      <c r="N106" s="1">
        <v>2716964388.4241838</v>
      </c>
      <c r="O106" s="1">
        <v>3189740055.1398187</v>
      </c>
      <c r="P106" s="1">
        <v>3800766535.6208773</v>
      </c>
      <c r="Q106" s="1">
        <v>4476001946.014864</v>
      </c>
      <c r="R106" s="1">
        <v>5710090213.1503487</v>
      </c>
      <c r="S106" s="1">
        <v>8030117555.6203251</v>
      </c>
      <c r="T106" s="1">
        <v>9388695366.8457813</v>
      </c>
      <c r="U106" s="1">
        <v>10048089558.063587</v>
      </c>
      <c r="V106" s="1">
        <v>12876366008.807699</v>
      </c>
      <c r="W106" s="1">
        <v>15719433719.43372</v>
      </c>
      <c r="X106" s="1">
        <v>18315136409.142666</v>
      </c>
      <c r="Y106" s="1">
        <v>22526184533.17001</v>
      </c>
      <c r="Z106" s="1">
        <v>28861857810.65147</v>
      </c>
      <c r="AA106" s="1">
        <v>31055226088.694305</v>
      </c>
      <c r="AB106" s="1">
        <v>32291215843.64333</v>
      </c>
      <c r="AC106" s="1">
        <v>29907227184.178974</v>
      </c>
      <c r="AD106" s="1">
        <v>33511383985.674088</v>
      </c>
      <c r="AE106" s="1">
        <v>35699772165.709335</v>
      </c>
      <c r="AF106" s="1">
        <v>41075396884.89521</v>
      </c>
      <c r="AG106" s="1">
        <v>50622896162.600578</v>
      </c>
      <c r="AH106" s="1">
        <v>59707404560.594414</v>
      </c>
      <c r="AI106" s="1">
        <v>68790219177.973312</v>
      </c>
      <c r="AJ106" s="1">
        <v>76928784620.815811</v>
      </c>
      <c r="AK106" s="1">
        <v>88959997899.929321</v>
      </c>
      <c r="AL106" s="1">
        <v>104272507639.28247</v>
      </c>
      <c r="AM106" s="1">
        <v>120354212475.00026</v>
      </c>
      <c r="AN106" s="1">
        <v>135811771026.33049</v>
      </c>
      <c r="AO106" s="1">
        <v>144652295363.66672</v>
      </c>
      <c r="AP106" s="1">
        <v>159718183550.73416</v>
      </c>
      <c r="AQ106" s="1">
        <v>177353174849.7142</v>
      </c>
      <c r="AR106" s="1">
        <v>168885443660.07248</v>
      </c>
      <c r="AS106" s="1">
        <v>165768095391.55655</v>
      </c>
      <c r="AT106" s="1">
        <v>171668891194.34869</v>
      </c>
      <c r="AU106" s="1">
        <v>169404327616.60522</v>
      </c>
      <c r="AV106" s="1">
        <v>166348866131.0282</v>
      </c>
      <c r="AW106" s="1">
        <v>161385558801.81079</v>
      </c>
      <c r="AX106" s="1">
        <v>169099768875.1926</v>
      </c>
      <c r="AY106" s="1">
        <v>181569311742.21292</v>
      </c>
      <c r="AZ106" s="1">
        <v>193535442896.36505</v>
      </c>
      <c r="BA106" s="1">
        <v>211596944503.79977</v>
      </c>
      <c r="BB106" s="1">
        <v>219278749139.7337</v>
      </c>
      <c r="BC106" s="1">
        <v>214047795659.04471</v>
      </c>
      <c r="BD106" s="1">
        <v>228638668727.29083</v>
      </c>
      <c r="BE106" s="1">
        <v>248513617677.28674</v>
      </c>
      <c r="BF106" s="1">
        <v>262628865879.69678</v>
      </c>
      <c r="BG106" s="1">
        <v>275696879834.96649</v>
      </c>
      <c r="BH106" s="1">
        <v>291459995978.8927</v>
      </c>
      <c r="BI106" s="1">
        <v>309385622601.34808</v>
      </c>
      <c r="BJ106" s="1">
        <v>320860317562.56238</v>
      </c>
      <c r="BK106" s="1">
        <v>341273289534.46594</v>
      </c>
      <c r="BL106" s="1">
        <v>361731070995.72626</v>
      </c>
      <c r="BM106" s="1">
        <v>363074545072.3891</v>
      </c>
      <c r="BN106" s="1">
        <v>344943149590.05829</v>
      </c>
      <c r="BO106" s="1">
        <v>368954169748.81805</v>
      </c>
      <c r="BP106" s="1">
        <v>358696261481.15979</v>
      </c>
      <c r="BQ106" s="1">
        <v>382054574298.52905</v>
      </c>
    </row>
    <row r="107" spans="2:69" x14ac:dyDescent="0.3">
      <c r="B107" s="1" t="s">
        <v>190</v>
      </c>
      <c r="C107" s="1" t="s">
        <v>427</v>
      </c>
      <c r="D107" s="1" t="s">
        <v>315</v>
      </c>
      <c r="E107" s="1" t="s">
        <v>316</v>
      </c>
      <c r="F107" s="1">
        <v>335650000</v>
      </c>
      <c r="G107" s="1">
        <v>356200000</v>
      </c>
      <c r="H107" s="1">
        <v>387750000</v>
      </c>
      <c r="I107" s="1">
        <v>410200000</v>
      </c>
      <c r="J107" s="1">
        <v>457000000</v>
      </c>
      <c r="K107" s="1">
        <v>508650000</v>
      </c>
      <c r="L107" s="1">
        <v>549950000</v>
      </c>
      <c r="M107" s="1">
        <v>598100000</v>
      </c>
      <c r="N107" s="1">
        <v>646800000</v>
      </c>
      <c r="O107" s="1">
        <v>668000050</v>
      </c>
      <c r="P107" s="1">
        <v>723000000</v>
      </c>
      <c r="Q107" s="1">
        <v>731000000</v>
      </c>
      <c r="R107" s="1">
        <v>802996336.51648569</v>
      </c>
      <c r="S107" s="1">
        <v>912499493.75025308</v>
      </c>
      <c r="T107" s="1">
        <v>1034500000</v>
      </c>
      <c r="U107" s="1">
        <v>1124000000</v>
      </c>
      <c r="V107" s="1">
        <v>1347999950</v>
      </c>
      <c r="W107" s="1">
        <v>1669499950</v>
      </c>
      <c r="X107" s="1">
        <v>3097242093.1999998</v>
      </c>
      <c r="Y107" s="1">
        <v>3544281976.3000002</v>
      </c>
      <c r="Z107" s="1">
        <v>3968160046</v>
      </c>
      <c r="AA107" s="1">
        <v>4043894878.5999999</v>
      </c>
      <c r="AB107" s="1">
        <v>4266503525.5999999</v>
      </c>
      <c r="AC107" s="1">
        <v>4476697184.8499994</v>
      </c>
      <c r="AD107" s="1">
        <v>4915311846.5</v>
      </c>
      <c r="AE107" s="1">
        <v>5278120712.5</v>
      </c>
      <c r="AF107" s="1">
        <v>5677828959</v>
      </c>
      <c r="AG107" s="1">
        <v>6190521241.5</v>
      </c>
      <c r="AH107" s="1">
        <v>5902717091.4163084</v>
      </c>
      <c r="AI107" s="1">
        <v>5432344901.7241383</v>
      </c>
      <c r="AJ107" s="1">
        <v>4923009551.5564203</v>
      </c>
      <c r="AK107" s="1">
        <v>4648668478.5675325</v>
      </c>
      <c r="AL107" s="1">
        <v>4943700431.0736828</v>
      </c>
      <c r="AM107" s="1">
        <v>4926728932.9506912</v>
      </c>
      <c r="AN107" s="1">
        <v>4642280682.142518</v>
      </c>
      <c r="AO107" s="1">
        <v>5347445005.2137642</v>
      </c>
      <c r="AP107" s="1">
        <v>5215028986.4864864</v>
      </c>
      <c r="AQ107" s="1">
        <v>5737099650.190114</v>
      </c>
      <c r="AR107" s="1">
        <v>6366340265.8788776</v>
      </c>
      <c r="AS107" s="1">
        <v>6414520529.616725</v>
      </c>
      <c r="AT107" s="1">
        <v>7186638029.0587492</v>
      </c>
      <c r="AU107" s="1">
        <v>7651162302.3456039</v>
      </c>
      <c r="AV107" s="1">
        <v>7858255412.8603792</v>
      </c>
      <c r="AW107" s="1">
        <v>8230391346.6722813</v>
      </c>
      <c r="AX107" s="1">
        <v>8869299234.3376961</v>
      </c>
      <c r="AY107" s="1">
        <v>9757012696.5621166</v>
      </c>
      <c r="AZ107" s="1">
        <v>10917477066.142908</v>
      </c>
      <c r="BA107" s="1">
        <v>12361257680.562687</v>
      </c>
      <c r="BB107" s="1">
        <v>13881731875.746613</v>
      </c>
      <c r="BC107" s="1">
        <v>14587496229.18111</v>
      </c>
      <c r="BD107" s="1">
        <v>15839344591.984165</v>
      </c>
      <c r="BE107" s="1">
        <v>17710275685.407448</v>
      </c>
      <c r="BF107" s="1">
        <v>18528554397.569511</v>
      </c>
      <c r="BG107" s="1">
        <v>18499729214.904022</v>
      </c>
      <c r="BH107" s="1">
        <v>19756533971.869846</v>
      </c>
      <c r="BI107" s="1">
        <v>20979791685.416042</v>
      </c>
      <c r="BJ107" s="1">
        <v>21717604952.183525</v>
      </c>
      <c r="BK107" s="1">
        <v>23136247990.597725</v>
      </c>
      <c r="BL107" s="1">
        <v>24067750760.49897</v>
      </c>
      <c r="BM107" s="1">
        <v>24882225741.811867</v>
      </c>
      <c r="BN107" s="1">
        <v>23352232483.755009</v>
      </c>
      <c r="BO107" s="1">
        <v>28144331506.614887</v>
      </c>
      <c r="BP107" s="1">
        <v>31426041806.798485</v>
      </c>
      <c r="BQ107" s="1">
        <v>34400509852.043648</v>
      </c>
    </row>
    <row r="108" spans="2:69" x14ac:dyDescent="0.3">
      <c r="B108" s="1" t="s">
        <v>428</v>
      </c>
      <c r="C108" s="1" t="s">
        <v>429</v>
      </c>
      <c r="D108" s="1" t="s">
        <v>315</v>
      </c>
      <c r="E108" s="1" t="s">
        <v>316</v>
      </c>
      <c r="F108" s="1">
        <v>19354196920.021503</v>
      </c>
      <c r="G108" s="1">
        <v>20466946573.677563</v>
      </c>
      <c r="H108" s="1">
        <v>21702560908.20647</v>
      </c>
      <c r="I108" s="1">
        <v>23202556343.374554</v>
      </c>
      <c r="J108" s="1">
        <v>25329361322.79538</v>
      </c>
      <c r="K108" s="1">
        <v>27407155530.490078</v>
      </c>
      <c r="L108" s="1">
        <v>29546591559.582306</v>
      </c>
      <c r="M108" s="1">
        <v>30437412379.517334</v>
      </c>
      <c r="N108" s="1">
        <v>32454194328.791359</v>
      </c>
      <c r="O108" s="1">
        <v>34788569876.626099</v>
      </c>
      <c r="P108" s="1">
        <v>33482337771.592083</v>
      </c>
      <c r="Q108" s="1">
        <v>35707193075.591156</v>
      </c>
      <c r="R108" s="1">
        <v>39808037888.025627</v>
      </c>
      <c r="S108" s="1">
        <v>48392033697.78894</v>
      </c>
      <c r="T108" s="1">
        <v>56393309396.579254</v>
      </c>
      <c r="U108" s="1">
        <v>64331879474.887383</v>
      </c>
      <c r="V108" s="1">
        <v>70328556359.008591</v>
      </c>
      <c r="W108" s="1">
        <v>80079419060.16893</v>
      </c>
      <c r="X108" s="1">
        <v>93710679429.076996</v>
      </c>
      <c r="Y108" s="1">
        <v>106004660870.75014</v>
      </c>
      <c r="Z108" s="1">
        <v>118158955500.90161</v>
      </c>
      <c r="AA108" s="1">
        <v>120573695619.68077</v>
      </c>
      <c r="AB108" s="1">
        <v>121466070068.64696</v>
      </c>
      <c r="AC108" s="1">
        <v>123124522167.94319</v>
      </c>
      <c r="AD108" s="1">
        <v>129205222177.45314</v>
      </c>
      <c r="AE108" s="1">
        <v>137540014545.07761</v>
      </c>
      <c r="AF108" s="1">
        <v>124423789697.54611</v>
      </c>
      <c r="AG108" s="1">
        <v>132904929286.28668</v>
      </c>
      <c r="AH108" s="1">
        <v>140121552753.84973</v>
      </c>
      <c r="AI108" s="1">
        <v>144827895670.96292</v>
      </c>
      <c r="AJ108" s="1">
        <v>167698097617.12509</v>
      </c>
      <c r="AK108" s="1">
        <v>182522872477.57516</v>
      </c>
      <c r="AL108" s="1">
        <v>137478391074.75812</v>
      </c>
      <c r="AM108" s="1">
        <v>142227536704.23697</v>
      </c>
      <c r="AN108" s="1">
        <v>121486215558.28221</v>
      </c>
      <c r="AO108" s="1">
        <v>141409774172.6868</v>
      </c>
      <c r="AP108" s="1">
        <v>154144082762.93637</v>
      </c>
      <c r="AQ108" s="1">
        <v>161383997622.49945</v>
      </c>
      <c r="AR108" s="1">
        <v>166850582010.55502</v>
      </c>
      <c r="AS108" s="1">
        <v>167809406850.79425</v>
      </c>
      <c r="AT108" s="1">
        <v>181381059271.13269</v>
      </c>
      <c r="AU108" s="1">
        <v>174623068211.62521</v>
      </c>
      <c r="AV108" s="1">
        <v>189453215972.27676</v>
      </c>
      <c r="AW108" s="1">
        <v>214945631968.98584</v>
      </c>
      <c r="AX108" s="1">
        <v>247743498935.08423</v>
      </c>
      <c r="AY108" s="1">
        <v>283838004106.17816</v>
      </c>
      <c r="AZ108" s="1">
        <v>332982475731.49683</v>
      </c>
      <c r="BA108" s="1">
        <v>397470489216.47504</v>
      </c>
      <c r="BB108" s="1">
        <v>472367096833.11469</v>
      </c>
      <c r="BC108" s="1">
        <v>468776321860.38959</v>
      </c>
      <c r="BD108" s="1">
        <v>509061582442.26056</v>
      </c>
      <c r="BE108" s="1">
        <v>564065134052.83728</v>
      </c>
      <c r="BF108" s="1">
        <v>583888328733.14587</v>
      </c>
      <c r="BG108" s="1">
        <v>655856029913.90881</v>
      </c>
      <c r="BH108" s="1">
        <v>694344337474.54309</v>
      </c>
      <c r="BI108" s="1">
        <v>667302120360.80347</v>
      </c>
      <c r="BJ108" s="1">
        <v>674512464051.6886</v>
      </c>
      <c r="BK108" s="1">
        <v>724757996634.92847</v>
      </c>
      <c r="BL108" s="1">
        <v>774607047567.84753</v>
      </c>
      <c r="BM108" s="1">
        <v>803355942387.05627</v>
      </c>
      <c r="BN108" s="1">
        <v>811360288084.9884</v>
      </c>
      <c r="BO108" s="1">
        <v>902263213997.8197</v>
      </c>
      <c r="BP108" s="1">
        <v>981675388899.47729</v>
      </c>
      <c r="BQ108" s="1">
        <v>1130472157492.9939</v>
      </c>
    </row>
    <row r="109" spans="2:69" x14ac:dyDescent="0.3">
      <c r="B109" s="1" t="s">
        <v>114</v>
      </c>
      <c r="C109" s="1" t="s">
        <v>430</v>
      </c>
      <c r="D109" s="1" t="s">
        <v>315</v>
      </c>
      <c r="E109" s="1" t="s">
        <v>316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>
        <v>25650213158.616703</v>
      </c>
      <c r="AK109" s="1">
        <v>18760386774.797256</v>
      </c>
      <c r="AL109" s="1">
        <v>10621169290.99859</v>
      </c>
      <c r="AM109" s="1">
        <v>11259647874.498642</v>
      </c>
      <c r="AN109" s="1">
        <v>15062911616.822159</v>
      </c>
      <c r="AO109" s="1">
        <v>22778296980.753155</v>
      </c>
      <c r="AP109" s="1">
        <v>24147533317.061264</v>
      </c>
      <c r="AQ109" s="1">
        <v>24172615137.042423</v>
      </c>
      <c r="AR109" s="1">
        <v>25885224248.950043</v>
      </c>
      <c r="AS109" s="1">
        <v>23770693686.838005</v>
      </c>
      <c r="AT109" s="1">
        <v>22128414548.544407</v>
      </c>
      <c r="AU109" s="1">
        <v>23062561236.644363</v>
      </c>
      <c r="AV109" s="1">
        <v>26757989560.579838</v>
      </c>
      <c r="AW109" s="1">
        <v>35256066455.73558</v>
      </c>
      <c r="AX109" s="1">
        <v>41855195584.651756</v>
      </c>
      <c r="AY109" s="1">
        <v>45025679589.546577</v>
      </c>
      <c r="AZ109" s="1">
        <v>49601653625.168251</v>
      </c>
      <c r="BA109" s="1">
        <v>59320099744.95005</v>
      </c>
      <c r="BB109" s="1">
        <v>68526332324.364395</v>
      </c>
      <c r="BC109" s="1">
        <v>62093280554.125893</v>
      </c>
      <c r="BD109" s="1">
        <v>58836405998.53112</v>
      </c>
      <c r="BE109" s="1">
        <v>62772620898.647118</v>
      </c>
      <c r="BF109" s="1">
        <v>57411354937.680756</v>
      </c>
      <c r="BG109" s="1">
        <v>59589170667.569771</v>
      </c>
      <c r="BH109" s="1">
        <v>59489433514.58493</v>
      </c>
      <c r="BI109" s="1">
        <v>51011170111.848686</v>
      </c>
      <c r="BJ109" s="1">
        <v>52740059263.424484</v>
      </c>
      <c r="BK109" s="1">
        <v>56322449844.157928</v>
      </c>
      <c r="BL109" s="1">
        <v>61861145806.268745</v>
      </c>
      <c r="BM109" s="1">
        <v>61867157679.321487</v>
      </c>
      <c r="BN109" s="1">
        <v>58221300897.883842</v>
      </c>
      <c r="BO109" s="1">
        <v>69602166351.477127</v>
      </c>
      <c r="BP109" s="1">
        <v>71997070660.483459</v>
      </c>
      <c r="BQ109" s="1">
        <v>82688842717.392593</v>
      </c>
    </row>
    <row r="110" spans="2:69" x14ac:dyDescent="0.3">
      <c r="B110" s="1" t="s">
        <v>189</v>
      </c>
      <c r="C110" s="1" t="s">
        <v>431</v>
      </c>
      <c r="D110" s="1" t="s">
        <v>315</v>
      </c>
      <c r="E110" s="1" t="s">
        <v>316</v>
      </c>
      <c r="F110" s="1">
        <v>273187200</v>
      </c>
      <c r="G110" s="1">
        <v>271066000</v>
      </c>
      <c r="H110" s="1">
        <v>281896800</v>
      </c>
      <c r="I110" s="1">
        <v>294883400</v>
      </c>
      <c r="J110" s="1">
        <v>325281200</v>
      </c>
      <c r="K110" s="1">
        <v>353251800</v>
      </c>
      <c r="L110" s="1">
        <v>368948600</v>
      </c>
      <c r="M110" s="1">
        <v>369124200</v>
      </c>
      <c r="N110" s="1">
        <v>367968800</v>
      </c>
      <c r="O110" s="1">
        <v>391820400</v>
      </c>
      <c r="P110" s="1">
        <v>331200000</v>
      </c>
      <c r="Q110" s="1">
        <v>362800000</v>
      </c>
      <c r="R110" s="1">
        <v>371998958.40291643</v>
      </c>
      <c r="S110" s="1">
        <v>466798973.04225934</v>
      </c>
      <c r="T110" s="1">
        <v>565399321.52081418</v>
      </c>
      <c r="U110" s="1">
        <v>681400000</v>
      </c>
      <c r="V110" s="1">
        <v>879000000</v>
      </c>
      <c r="W110" s="1">
        <v>947000000</v>
      </c>
      <c r="X110" s="1">
        <v>974200000</v>
      </c>
      <c r="Y110" s="1">
        <v>1080600000</v>
      </c>
      <c r="Z110" s="1">
        <v>1383800000</v>
      </c>
      <c r="AA110" s="1">
        <v>1479400000</v>
      </c>
      <c r="AB110" s="1">
        <v>1474200000</v>
      </c>
      <c r="AC110" s="1">
        <v>1623600000</v>
      </c>
      <c r="AD110" s="1">
        <v>1816200000</v>
      </c>
      <c r="AE110" s="1">
        <v>2009400000</v>
      </c>
      <c r="AF110" s="1">
        <v>2318000000</v>
      </c>
      <c r="AG110" s="1">
        <v>2047200000</v>
      </c>
      <c r="AH110" s="1">
        <v>2613926800</v>
      </c>
      <c r="AI110" s="1">
        <v>2736243800</v>
      </c>
      <c r="AJ110" s="1">
        <v>3096289800</v>
      </c>
      <c r="AK110" s="1">
        <v>3473562627.7942271</v>
      </c>
      <c r="AL110" s="1">
        <v>2257129791.6157489</v>
      </c>
      <c r="AM110" s="1">
        <v>1878253767.3130486</v>
      </c>
      <c r="AN110" s="1">
        <v>2167569046.1183734</v>
      </c>
      <c r="AO110" s="1">
        <v>2813313278.8108196</v>
      </c>
      <c r="AP110" s="1">
        <v>2907517603.7671881</v>
      </c>
      <c r="AQ110" s="1">
        <v>3338949151.5992718</v>
      </c>
      <c r="AR110" s="1">
        <v>3723903723.6377182</v>
      </c>
      <c r="AS110" s="1">
        <v>4153725883.8408227</v>
      </c>
      <c r="AT110" s="1">
        <v>6813566098.8674984</v>
      </c>
      <c r="AU110" s="1">
        <v>6331970324.3102217</v>
      </c>
      <c r="AV110" s="1">
        <v>6205847213.6351013</v>
      </c>
      <c r="AW110" s="1">
        <v>5071947798.2726316</v>
      </c>
      <c r="AX110" s="1">
        <v>6087360684.2968998</v>
      </c>
      <c r="AY110" s="1">
        <v>7030149730.3369226</v>
      </c>
      <c r="AZ110" s="1">
        <v>7638739122.6724186</v>
      </c>
      <c r="BA110" s="1">
        <v>9228637767.6900902</v>
      </c>
      <c r="BB110" s="1">
        <v>10432962634.874826</v>
      </c>
      <c r="BC110" s="1">
        <v>11597002834.778614</v>
      </c>
      <c r="BD110" s="1">
        <v>11859312725.144835</v>
      </c>
      <c r="BE110" s="1">
        <v>13008746038.8867</v>
      </c>
      <c r="BF110" s="1">
        <v>13708925477.130407</v>
      </c>
      <c r="BG110" s="1">
        <v>14902488604.242088</v>
      </c>
      <c r="BH110" s="1">
        <v>15146883497.633091</v>
      </c>
      <c r="BI110" s="1">
        <v>14849629308.602478</v>
      </c>
      <c r="BJ110" s="1">
        <v>14069277526.227812</v>
      </c>
      <c r="BK110" s="1">
        <v>15093357161.149847</v>
      </c>
      <c r="BL110" s="1">
        <v>16403864617.84576</v>
      </c>
      <c r="BM110" s="1">
        <v>15016090929.512514</v>
      </c>
      <c r="BN110" s="1">
        <v>14508222518.301786</v>
      </c>
      <c r="BO110" s="1">
        <v>20877414952.637451</v>
      </c>
      <c r="BP110" s="1">
        <v>20253551920.551617</v>
      </c>
      <c r="BQ110" s="1">
        <v>19850829757.747147</v>
      </c>
    </row>
    <row r="111" spans="2:69" x14ac:dyDescent="0.3">
      <c r="B111" s="1" t="s">
        <v>121</v>
      </c>
      <c r="C111" s="1" t="s">
        <v>432</v>
      </c>
      <c r="D111" s="1" t="s">
        <v>315</v>
      </c>
      <c r="E111" s="1" t="s">
        <v>316</v>
      </c>
      <c r="F111" s="1"/>
      <c r="G111" s="1"/>
      <c r="H111" s="1"/>
      <c r="I111" s="1"/>
      <c r="J111" s="1"/>
      <c r="K111" s="1"/>
      <c r="L111" s="1"/>
      <c r="M111" s="1"/>
      <c r="N111" s="1">
        <v>4870283626.1804333</v>
      </c>
      <c r="O111" s="1">
        <v>5412100260.1730995</v>
      </c>
      <c r="P111" s="1">
        <v>5762071728.1237335</v>
      </c>
      <c r="Q111" s="1">
        <v>6271045034.4682951</v>
      </c>
      <c r="R111" s="1">
        <v>7355242314.2240677</v>
      </c>
      <c r="S111" s="1">
        <v>9108483160.5036983</v>
      </c>
      <c r="T111" s="1">
        <v>9983664739.3202991</v>
      </c>
      <c r="U111" s="1">
        <v>11383139029.434521</v>
      </c>
      <c r="V111" s="1">
        <v>13192437321.244184</v>
      </c>
      <c r="W111" s="1">
        <v>14735449496.728897</v>
      </c>
      <c r="X111" s="1">
        <v>17230354544.824234</v>
      </c>
      <c r="Y111" s="1">
        <v>19894622393.194042</v>
      </c>
      <c r="Z111" s="1">
        <v>23041569234.97921</v>
      </c>
      <c r="AA111" s="1">
        <v>23628554956.605247</v>
      </c>
      <c r="AB111" s="1">
        <v>24062916721.312061</v>
      </c>
      <c r="AC111" s="1">
        <v>21838893330.60519</v>
      </c>
      <c r="AD111" s="1">
        <v>21173432184.871105</v>
      </c>
      <c r="AE111" s="1">
        <v>21440475719.858223</v>
      </c>
      <c r="AF111" s="1">
        <v>24697337084.101238</v>
      </c>
      <c r="AG111" s="1">
        <v>27143185296.5443</v>
      </c>
      <c r="AH111" s="1">
        <v>29702631093.881485</v>
      </c>
      <c r="AI111" s="1">
        <v>30323270274.405884</v>
      </c>
      <c r="AJ111" s="1">
        <v>34365891768.687759</v>
      </c>
      <c r="AK111" s="1">
        <v>34753569692.914963</v>
      </c>
      <c r="AL111" s="1">
        <v>38730585922.218864</v>
      </c>
      <c r="AM111" s="1">
        <v>40124916940.594467</v>
      </c>
      <c r="AN111" s="1">
        <v>43166678735.218323</v>
      </c>
      <c r="AO111" s="1">
        <v>46425677734.143517</v>
      </c>
      <c r="AP111" s="1">
        <v>46658755151.6017</v>
      </c>
      <c r="AQ111" s="1">
        <v>47296952928.75605</v>
      </c>
      <c r="AR111" s="1">
        <v>48706787306.257362</v>
      </c>
      <c r="AS111" s="1">
        <v>49073380173.715912</v>
      </c>
      <c r="AT111" s="1">
        <v>47218405892.425812</v>
      </c>
      <c r="AU111" s="1">
        <v>53749989092.019722</v>
      </c>
      <c r="AV111" s="1">
        <v>67608919144.368355</v>
      </c>
      <c r="AW111" s="1">
        <v>85285062818.00766</v>
      </c>
      <c r="AX111" s="1">
        <v>104120820258.66873</v>
      </c>
      <c r="AY111" s="1">
        <v>113211158292.93649</v>
      </c>
      <c r="AZ111" s="1">
        <v>115715618613.05196</v>
      </c>
      <c r="BA111" s="1">
        <v>140186716681.42496</v>
      </c>
      <c r="BB111" s="1">
        <v>158325614580.62799</v>
      </c>
      <c r="BC111" s="1">
        <v>131069255620.56659</v>
      </c>
      <c r="BD111" s="1">
        <v>132175349953.71332</v>
      </c>
      <c r="BE111" s="1">
        <v>141942264554.47513</v>
      </c>
      <c r="BF111" s="1">
        <v>128814279315.1317</v>
      </c>
      <c r="BG111" s="1">
        <v>135684315697.71341</v>
      </c>
      <c r="BH111" s="1">
        <v>141033843265.66858</v>
      </c>
      <c r="BI111" s="1">
        <v>125174166987.37169</v>
      </c>
      <c r="BJ111" s="1">
        <v>128609822750.03862</v>
      </c>
      <c r="BK111" s="1">
        <v>143112196040.32568</v>
      </c>
      <c r="BL111" s="1">
        <v>160565642983.58676</v>
      </c>
      <c r="BM111" s="1">
        <v>164020460331.65897</v>
      </c>
      <c r="BN111" s="1">
        <v>157288955508.17633</v>
      </c>
      <c r="BO111" s="1">
        <v>182109999477.69073</v>
      </c>
      <c r="BP111" s="1">
        <v>177006128624.62692</v>
      </c>
      <c r="BQ111" s="1">
        <v>212388906458.72394</v>
      </c>
    </row>
    <row r="112" spans="2:69" x14ac:dyDescent="0.3">
      <c r="B112" s="1" t="s">
        <v>433</v>
      </c>
      <c r="C112" s="1" t="s">
        <v>434</v>
      </c>
      <c r="D112" s="1" t="s">
        <v>315</v>
      </c>
      <c r="E112" s="1" t="s">
        <v>316</v>
      </c>
      <c r="F112" s="1">
        <v>326647514998.48077</v>
      </c>
      <c r="G112" s="1">
        <v>322098726641.68274</v>
      </c>
      <c r="H112" s="1">
        <v>327041835204.80804</v>
      </c>
      <c r="I112" s="1">
        <v>361188678549.81451</v>
      </c>
      <c r="J112" s="1">
        <v>409917161582.3877</v>
      </c>
      <c r="K112" s="1">
        <v>449606624512.90887</v>
      </c>
      <c r="L112" s="1">
        <v>455110460848.84131</v>
      </c>
      <c r="M112" s="1">
        <v>474061106039.63098</v>
      </c>
      <c r="N112" s="1">
        <v>500737527389.40277</v>
      </c>
      <c r="O112" s="1">
        <v>557158810956.07104</v>
      </c>
      <c r="P112" s="1">
        <v>606864433924.85425</v>
      </c>
      <c r="Q112" s="1">
        <v>658436487864.55798</v>
      </c>
      <c r="R112" s="1">
        <v>741446464309.96228</v>
      </c>
      <c r="S112" s="1">
        <v>935257264659.15002</v>
      </c>
      <c r="T112" s="1">
        <v>1166117926870.0496</v>
      </c>
      <c r="U112" s="1">
        <v>1283182211382.1401</v>
      </c>
      <c r="V112" s="1">
        <v>1384184182987.9087</v>
      </c>
      <c r="W112" s="1">
        <v>1572414965445.1057</v>
      </c>
      <c r="X112" s="1">
        <v>1688541859448.7246</v>
      </c>
      <c r="Y112" s="1">
        <v>2054980853162.8042</v>
      </c>
      <c r="Z112" s="1">
        <v>2495337530229.9053</v>
      </c>
      <c r="AA112" s="1">
        <v>2679716239809.9668</v>
      </c>
      <c r="AB112" s="1">
        <v>2598534706334.6484</v>
      </c>
      <c r="AC112" s="1">
        <v>2671753233490.0737</v>
      </c>
      <c r="AD112" s="1">
        <v>2773573376450.6201</v>
      </c>
      <c r="AE112" s="1">
        <v>2856094151218.4321</v>
      </c>
      <c r="AF112" s="1">
        <v>2906164344615.2295</v>
      </c>
      <c r="AG112" s="1">
        <v>2962762817058.3257</v>
      </c>
      <c r="AH112" s="1">
        <v>3156451762787.7754</v>
      </c>
      <c r="AI112" s="1">
        <v>3174083997481.793</v>
      </c>
      <c r="AJ112" s="1">
        <v>3560303900038.582</v>
      </c>
      <c r="AK112" s="1">
        <v>3448774162440.4175</v>
      </c>
      <c r="AL112" s="1">
        <v>3624577197344.4175</v>
      </c>
      <c r="AM112" s="1">
        <v>3934211426064.5195</v>
      </c>
      <c r="AN112" s="1">
        <v>4339185750582.6406</v>
      </c>
      <c r="AO112" s="1">
        <v>4916948102663.3789</v>
      </c>
      <c r="AP112" s="1">
        <v>5368909819962.3145</v>
      </c>
      <c r="AQ112" s="1">
        <v>5694529340364.1563</v>
      </c>
      <c r="AR112" s="1">
        <v>5541398163455.25</v>
      </c>
      <c r="AS112" s="1">
        <v>5397562849862.584</v>
      </c>
      <c r="AT112" s="1">
        <v>5873248460100.0928</v>
      </c>
      <c r="AU112" s="1">
        <v>5954917913637.3867</v>
      </c>
      <c r="AV112" s="1">
        <v>6043651266693.3408</v>
      </c>
      <c r="AW112" s="1">
        <v>6788178855352.0273</v>
      </c>
      <c r="AX112" s="1">
        <v>8085419494002.8965</v>
      </c>
      <c r="AY112" s="1">
        <v>9657998889452.7969</v>
      </c>
      <c r="AZ112" s="1">
        <v>11453342785003.834</v>
      </c>
      <c r="BA112" s="1">
        <v>14221824723609.965</v>
      </c>
      <c r="BB112" s="1">
        <v>17060926940839.877</v>
      </c>
      <c r="BC112" s="1">
        <v>16541826277696.307</v>
      </c>
      <c r="BD112" s="1">
        <v>20111983284711.48</v>
      </c>
      <c r="BE112" s="1">
        <v>23807285173177.438</v>
      </c>
      <c r="BF112" s="1">
        <v>25304734948065.891</v>
      </c>
      <c r="BG112" s="1">
        <v>26693510662628.867</v>
      </c>
      <c r="BH112" s="1">
        <v>27592783808400.59</v>
      </c>
      <c r="BI112" s="1">
        <v>25838353087075.664</v>
      </c>
      <c r="BJ112" s="1">
        <v>26027770587219.102</v>
      </c>
      <c r="BK112" s="1">
        <v>28745223958869.039</v>
      </c>
      <c r="BL112" s="1">
        <v>30579316565085.141</v>
      </c>
      <c r="BM112" s="1">
        <v>31246593993598.371</v>
      </c>
      <c r="BN112" s="1">
        <v>30103859045527.813</v>
      </c>
      <c r="BO112" s="1">
        <v>35740404315658.109</v>
      </c>
      <c r="BP112" s="1">
        <v>37733201523901.375</v>
      </c>
      <c r="BQ112" s="1">
        <v>38733043068564.852</v>
      </c>
    </row>
    <row r="113" spans="2:69" x14ac:dyDescent="0.3">
      <c r="B113" s="1" t="s">
        <v>435</v>
      </c>
      <c r="C113" s="1" t="s">
        <v>436</v>
      </c>
      <c r="D113" s="1" t="s">
        <v>315</v>
      </c>
      <c r="E113" s="1" t="s">
        <v>316</v>
      </c>
      <c r="F113" s="1">
        <v>369468196078.4826</v>
      </c>
      <c r="G113" s="1">
        <v>369197803239.24896</v>
      </c>
      <c r="H113" s="1">
        <v>377767061032.32935</v>
      </c>
      <c r="I113" s="1">
        <v>413669388135.15784</v>
      </c>
      <c r="J113" s="1">
        <v>465199740731.88116</v>
      </c>
      <c r="K113" s="1">
        <v>510173811321.20984</v>
      </c>
      <c r="L113" s="1">
        <v>521460612081.27454</v>
      </c>
      <c r="M113" s="1">
        <v>542785781834.84442</v>
      </c>
      <c r="N113" s="1">
        <v>573059713397.68457</v>
      </c>
      <c r="O113" s="1">
        <v>637528711300.96765</v>
      </c>
      <c r="P113" s="1">
        <v>698056722723.84448</v>
      </c>
      <c r="Q113" s="1">
        <v>747346980067.8623</v>
      </c>
      <c r="R113" s="1">
        <v>834442609498.44543</v>
      </c>
      <c r="S113" s="1">
        <v>1038598297107.5975</v>
      </c>
      <c r="T113" s="1">
        <v>1305873068194.0867</v>
      </c>
      <c r="U113" s="1">
        <v>1454096413943.2312</v>
      </c>
      <c r="V113" s="1">
        <v>1562102647645.7788</v>
      </c>
      <c r="W113" s="1">
        <v>1759459705916.4446</v>
      </c>
      <c r="X113" s="1">
        <v>1904189629796.481</v>
      </c>
      <c r="Y113" s="1">
        <v>2302082724432.5146</v>
      </c>
      <c r="Z113" s="1">
        <v>2791782941444.5557</v>
      </c>
      <c r="AA113" s="1">
        <v>3154989805210.8438</v>
      </c>
      <c r="AB113" s="1">
        <v>3046965333072.1987</v>
      </c>
      <c r="AC113" s="1">
        <v>3040184802522.8804</v>
      </c>
      <c r="AD113" s="1">
        <v>3114447962164.7944</v>
      </c>
      <c r="AE113" s="1">
        <v>3210382959422.7158</v>
      </c>
      <c r="AF113" s="1">
        <v>3213192269731.7329</v>
      </c>
      <c r="AG113" s="1">
        <v>3281409649813.8101</v>
      </c>
      <c r="AH113" s="1">
        <v>3493680607335.6709</v>
      </c>
      <c r="AI113" s="1">
        <v>3516679380808.7021</v>
      </c>
      <c r="AJ113" s="1">
        <v>3938241140458.3735</v>
      </c>
      <c r="AK113" s="1">
        <v>3855769843542.668</v>
      </c>
      <c r="AL113" s="1">
        <v>3988433395055.7295</v>
      </c>
      <c r="AM113" s="1">
        <v>4316120552669.1807</v>
      </c>
      <c r="AN113" s="1">
        <v>4734478573420.3828</v>
      </c>
      <c r="AO113" s="1">
        <v>5396987083280.3838</v>
      </c>
      <c r="AP113" s="1">
        <v>5921564677285.1152</v>
      </c>
      <c r="AQ113" s="1">
        <v>6273240704996.3428</v>
      </c>
      <c r="AR113" s="1">
        <v>6143311465263.6543</v>
      </c>
      <c r="AS113" s="1">
        <v>5848508466521.3564</v>
      </c>
      <c r="AT113" s="1">
        <v>6390526414219.3457</v>
      </c>
      <c r="AU113" s="1">
        <v>6465885572313.3955</v>
      </c>
      <c r="AV113" s="1">
        <v>6593953285638.3701</v>
      </c>
      <c r="AW113" s="1">
        <v>7408766752494.0361</v>
      </c>
      <c r="AX113" s="1">
        <v>8811152019657.498</v>
      </c>
      <c r="AY113" s="1">
        <v>10499926993564.467</v>
      </c>
      <c r="AZ113" s="1">
        <v>12458305114561.057</v>
      </c>
      <c r="BA113" s="1">
        <v>15401421654907.701</v>
      </c>
      <c r="BB113" s="1">
        <v>18465834149693.492</v>
      </c>
      <c r="BC113" s="1">
        <v>17913122960002.152</v>
      </c>
      <c r="BD113" s="1">
        <v>21693456395830.336</v>
      </c>
      <c r="BE113" s="1">
        <v>25594615218755.266</v>
      </c>
      <c r="BF113" s="1">
        <v>27188545719649.605</v>
      </c>
      <c r="BG113" s="1">
        <v>28743704005346.543</v>
      </c>
      <c r="BH113" s="1">
        <v>29800896836060.047</v>
      </c>
      <c r="BI113" s="1">
        <v>27987288576613.148</v>
      </c>
      <c r="BJ113" s="1">
        <v>28169507573194.125</v>
      </c>
      <c r="BK113" s="1">
        <v>30960119365364.016</v>
      </c>
      <c r="BL113" s="1">
        <v>32964096579686.016</v>
      </c>
      <c r="BM113" s="1">
        <v>33722356189565.855</v>
      </c>
      <c r="BN113" s="1">
        <v>32528587315534.145</v>
      </c>
      <c r="BO113" s="1">
        <v>38378968351134.219</v>
      </c>
      <c r="BP113" s="1">
        <v>40566997900554.297</v>
      </c>
      <c r="BQ113" s="1">
        <v>41559721641424.797</v>
      </c>
    </row>
    <row r="114" spans="2:69" x14ac:dyDescent="0.3">
      <c r="B114" s="1" t="s">
        <v>437</v>
      </c>
      <c r="C114" s="1" t="s">
        <v>438</v>
      </c>
      <c r="D114" s="1" t="s">
        <v>315</v>
      </c>
      <c r="E114" s="1" t="s">
        <v>316</v>
      </c>
      <c r="F114" s="1">
        <v>41098321652.643524</v>
      </c>
      <c r="G114" s="1">
        <v>44012577180.432236</v>
      </c>
      <c r="H114" s="1">
        <v>46765307423.117447</v>
      </c>
      <c r="I114" s="1">
        <v>49114642121.75161</v>
      </c>
      <c r="J114" s="1">
        <v>52679532945.228462</v>
      </c>
      <c r="K114" s="1">
        <v>57731457660.490746</v>
      </c>
      <c r="L114" s="1">
        <v>62126772802.83831</v>
      </c>
      <c r="M114" s="1">
        <v>64429850042.316795</v>
      </c>
      <c r="N114" s="1">
        <v>67855625543.42733</v>
      </c>
      <c r="O114" s="1">
        <v>75426324755.102371</v>
      </c>
      <c r="P114" s="1">
        <v>84861825817.925583</v>
      </c>
      <c r="Q114" s="1">
        <v>84960443693.547333</v>
      </c>
      <c r="R114" s="1">
        <v>90623495176.746262</v>
      </c>
      <c r="S114" s="1">
        <v>104416522876.93674</v>
      </c>
      <c r="T114" s="1">
        <v>137918904112.60803</v>
      </c>
      <c r="U114" s="1">
        <v>163903050188.54425</v>
      </c>
      <c r="V114" s="1">
        <v>172256247640.56158</v>
      </c>
      <c r="W114" s="1">
        <v>185053978781.28448</v>
      </c>
      <c r="X114" s="1">
        <v>209143768718.97714</v>
      </c>
      <c r="Y114" s="1">
        <v>243716595033</v>
      </c>
      <c r="Z114" s="1">
        <v>293400954626.97705</v>
      </c>
      <c r="AA114" s="1">
        <v>426223819976.08484</v>
      </c>
      <c r="AB114" s="1">
        <v>404486564860.62445</v>
      </c>
      <c r="AC114" s="1">
        <v>349645458108.88873</v>
      </c>
      <c r="AD114" s="1">
        <v>331449107693.95746</v>
      </c>
      <c r="AE114" s="1">
        <v>343779195534.5611</v>
      </c>
      <c r="AF114" s="1">
        <v>309190328533.65027</v>
      </c>
      <c r="AG114" s="1">
        <v>319495458117.79523</v>
      </c>
      <c r="AH114" s="1">
        <v>338669681386.65662</v>
      </c>
      <c r="AI114" s="1">
        <v>343828929532.56879</v>
      </c>
      <c r="AJ114" s="1">
        <v>378856660652.67432</v>
      </c>
      <c r="AK114" s="1">
        <v>409092280613.03076</v>
      </c>
      <c r="AL114" s="1">
        <v>364758759974.76874</v>
      </c>
      <c r="AM114" s="1">
        <v>382908861851.47119</v>
      </c>
      <c r="AN114" s="1">
        <v>395889357665.3764</v>
      </c>
      <c r="AO114" s="1">
        <v>481341765046.5578</v>
      </c>
      <c r="AP114" s="1">
        <v>554633517949.80151</v>
      </c>
      <c r="AQ114" s="1">
        <v>580664386042.97034</v>
      </c>
      <c r="AR114" s="1">
        <v>604570449948.66711</v>
      </c>
      <c r="AS114" s="1">
        <v>450872755018.96246</v>
      </c>
      <c r="AT114" s="1">
        <v>517721477276.15155</v>
      </c>
      <c r="AU114" s="1">
        <v>511239299618.94403</v>
      </c>
      <c r="AV114" s="1">
        <v>550995965118.90454</v>
      </c>
      <c r="AW114" s="1">
        <v>621400206928.44971</v>
      </c>
      <c r="AX114" s="1">
        <v>726522702342.75879</v>
      </c>
      <c r="AY114" s="1">
        <v>842542900340.948</v>
      </c>
      <c r="AZ114" s="1">
        <v>1005777469306.554</v>
      </c>
      <c r="BA114" s="1">
        <v>1179708743319.3362</v>
      </c>
      <c r="BB114" s="1">
        <v>1404907208853.6165</v>
      </c>
      <c r="BC114" s="1">
        <v>1371296682305.8477</v>
      </c>
      <c r="BD114" s="1">
        <v>1581473111118.8579</v>
      </c>
      <c r="BE114" s="1">
        <v>1787330045577.8386</v>
      </c>
      <c r="BF114" s="1">
        <v>1883810771583.7258</v>
      </c>
      <c r="BG114" s="1">
        <v>2050193342717.6787</v>
      </c>
      <c r="BH114" s="1">
        <v>2208113027659.4619</v>
      </c>
      <c r="BI114" s="1">
        <v>2147696040031.4509</v>
      </c>
      <c r="BJ114" s="1">
        <v>2140704517319.637</v>
      </c>
      <c r="BK114" s="1">
        <v>2215171469680.7456</v>
      </c>
      <c r="BL114" s="1">
        <v>2384804805111.0732</v>
      </c>
      <c r="BM114" s="1">
        <v>2475420920253.6597</v>
      </c>
      <c r="BN114" s="1">
        <v>2424027549200.2925</v>
      </c>
      <c r="BO114" s="1">
        <v>2639992963139.394</v>
      </c>
      <c r="BP114" s="1">
        <v>2835003428054.0098</v>
      </c>
      <c r="BQ114" s="1">
        <v>2828041013610.3545</v>
      </c>
    </row>
    <row r="115" spans="2:69" x14ac:dyDescent="0.3">
      <c r="B115" s="1" t="s">
        <v>439</v>
      </c>
      <c r="C115" s="1" t="s">
        <v>440</v>
      </c>
      <c r="D115" s="1" t="s">
        <v>315</v>
      </c>
      <c r="E115" s="1" t="s">
        <v>316</v>
      </c>
      <c r="F115" s="1">
        <v>12304340519.437931</v>
      </c>
      <c r="G115" s="1">
        <v>13173849239.235147</v>
      </c>
      <c r="H115" s="1">
        <v>14087733811.174345</v>
      </c>
      <c r="I115" s="1">
        <v>14916251701.126812</v>
      </c>
      <c r="J115" s="1">
        <v>16283554669.880676</v>
      </c>
      <c r="K115" s="1">
        <v>17681807373.143318</v>
      </c>
      <c r="L115" s="1">
        <v>19234910584.050606</v>
      </c>
      <c r="M115" s="1">
        <v>19334017378.779907</v>
      </c>
      <c r="N115" s="1">
        <v>20403706829.551464</v>
      </c>
      <c r="O115" s="1">
        <v>23354029734.12513</v>
      </c>
      <c r="P115" s="1">
        <v>32052680442.776901</v>
      </c>
      <c r="Q115" s="1">
        <v>29815391063.635708</v>
      </c>
      <c r="R115" s="1">
        <v>33470488972.201614</v>
      </c>
      <c r="S115" s="1">
        <v>35789060006.856201</v>
      </c>
      <c r="T115" s="1">
        <v>51518189062.43885</v>
      </c>
      <c r="U115" s="1">
        <v>59243366175.902046</v>
      </c>
      <c r="V115" s="1">
        <v>71358695957.488541</v>
      </c>
      <c r="W115" s="1">
        <v>75267548837.920807</v>
      </c>
      <c r="X115" s="1">
        <v>81846895071.482193</v>
      </c>
      <c r="Y115" s="1">
        <v>100444794858.7986</v>
      </c>
      <c r="Z115" s="1">
        <v>128870008364.99786</v>
      </c>
      <c r="AA115" s="1">
        <v>247323986825.6221</v>
      </c>
      <c r="AB115" s="1">
        <v>226070570770.67218</v>
      </c>
      <c r="AC115" s="1">
        <v>171776289431.1871</v>
      </c>
      <c r="AD115" s="1">
        <v>147488279551.96429</v>
      </c>
      <c r="AE115" s="1">
        <v>148005975332.56854</v>
      </c>
      <c r="AF115" s="1">
        <v>133626158570.52504</v>
      </c>
      <c r="AG115" s="1">
        <v>136898130940.92039</v>
      </c>
      <c r="AH115" s="1">
        <v>144303058843.68182</v>
      </c>
      <c r="AI115" s="1">
        <v>141950721937.23193</v>
      </c>
      <c r="AJ115" s="1">
        <v>147829716954.31564</v>
      </c>
      <c r="AK115" s="1">
        <v>158966792466.51212</v>
      </c>
      <c r="AL115" s="1">
        <v>153779820642.0538</v>
      </c>
      <c r="AM115" s="1">
        <v>163763454842.52646</v>
      </c>
      <c r="AN115" s="1">
        <v>182058585829.45767</v>
      </c>
      <c r="AO115" s="1">
        <v>255612158933.52695</v>
      </c>
      <c r="AP115" s="1">
        <v>309556012790.45691</v>
      </c>
      <c r="AQ115" s="1">
        <v>325059724110.23376</v>
      </c>
      <c r="AR115" s="1">
        <v>340153751445.01654</v>
      </c>
      <c r="AS115" s="1">
        <v>183774429526.02429</v>
      </c>
      <c r="AT115" s="1">
        <v>226799197386.94348</v>
      </c>
      <c r="AU115" s="1">
        <v>226318400272.64963</v>
      </c>
      <c r="AV115" s="1">
        <v>248462838455.27478</v>
      </c>
      <c r="AW115" s="1">
        <v>280423881008.65942</v>
      </c>
      <c r="AX115" s="1">
        <v>340143118674.08069</v>
      </c>
      <c r="AY115" s="1">
        <v>402541987923.41577</v>
      </c>
      <c r="AZ115" s="1">
        <v>498778333888.95917</v>
      </c>
      <c r="BA115" s="1">
        <v>578188309214.9082</v>
      </c>
      <c r="BB115" s="1">
        <v>677188107675.71021</v>
      </c>
      <c r="BC115" s="1">
        <v>631412536974.89026</v>
      </c>
      <c r="BD115" s="1">
        <v>741312007016.75903</v>
      </c>
      <c r="BE115" s="1">
        <v>847544916121.79724</v>
      </c>
      <c r="BF115" s="1">
        <v>941695867218.56458</v>
      </c>
      <c r="BG115" s="1">
        <v>1023665425289.1719</v>
      </c>
      <c r="BH115" s="1">
        <v>1110564323061.4287</v>
      </c>
      <c r="BI115" s="1">
        <v>1054056007822.3799</v>
      </c>
      <c r="BJ115" s="1">
        <v>984095717018.77173</v>
      </c>
      <c r="BK115" s="1">
        <v>967437544352.28064</v>
      </c>
      <c r="BL115" s="1">
        <v>1056914447272.3887</v>
      </c>
      <c r="BM115" s="1">
        <v>1077750148722.683</v>
      </c>
      <c r="BN115" s="1">
        <v>1009467966729.6482</v>
      </c>
      <c r="BO115" s="1">
        <v>1104603036389.7961</v>
      </c>
      <c r="BP115" s="1">
        <v>1183656384165.7109</v>
      </c>
      <c r="BQ115" s="1">
        <v>1044015231915.957</v>
      </c>
    </row>
    <row r="116" spans="2:69" x14ac:dyDescent="0.3">
      <c r="B116" s="1" t="s">
        <v>70</v>
      </c>
      <c r="C116" s="1" t="s">
        <v>441</v>
      </c>
      <c r="D116" s="1" t="s">
        <v>315</v>
      </c>
      <c r="E116" s="1" t="s">
        <v>316</v>
      </c>
      <c r="F116" s="1"/>
      <c r="G116" s="1"/>
      <c r="H116" s="1"/>
      <c r="I116" s="1"/>
      <c r="J116" s="1"/>
      <c r="K116" s="1"/>
      <c r="L116" s="1"/>
      <c r="M116" s="1">
        <v>5667756627.9209299</v>
      </c>
      <c r="N116" s="1">
        <v>7076465299.8114109</v>
      </c>
      <c r="O116" s="1">
        <v>8337423312.8834352</v>
      </c>
      <c r="P116" s="1">
        <v>9150684931.5068493</v>
      </c>
      <c r="Q116" s="1">
        <v>9333536369.9456749</v>
      </c>
      <c r="R116" s="1">
        <v>10997590361.445784</v>
      </c>
      <c r="S116" s="1">
        <v>16273253012.048193</v>
      </c>
      <c r="T116" s="1">
        <v>25802409638.554218</v>
      </c>
      <c r="U116" s="1">
        <v>30463855421.686749</v>
      </c>
      <c r="V116" s="1">
        <v>37269156626.506027</v>
      </c>
      <c r="W116" s="1">
        <v>45808915662.650604</v>
      </c>
      <c r="X116" s="1">
        <v>51455719075.825424</v>
      </c>
      <c r="Y116" s="1">
        <v>51400186342.888931</v>
      </c>
      <c r="Z116" s="1">
        <v>72482337397.443939</v>
      </c>
      <c r="AA116" s="1">
        <v>85518233419.047852</v>
      </c>
      <c r="AB116" s="1">
        <v>90158449294.99205</v>
      </c>
      <c r="AC116" s="1">
        <v>81052283383.715515</v>
      </c>
      <c r="AD116" s="1">
        <v>84853700027.651031</v>
      </c>
      <c r="AE116" s="1">
        <v>85289488375.443466</v>
      </c>
      <c r="AF116" s="1">
        <v>79954072544.527924</v>
      </c>
      <c r="AG116" s="1">
        <v>75929617557.752121</v>
      </c>
      <c r="AH116" s="1">
        <v>84300174485.797318</v>
      </c>
      <c r="AI116" s="1">
        <v>94451427876.662811</v>
      </c>
      <c r="AJ116" s="1">
        <v>106140727333.63564</v>
      </c>
      <c r="AK116" s="1">
        <v>116621996217.13341</v>
      </c>
      <c r="AL116" s="1">
        <v>128026966579.96375</v>
      </c>
      <c r="AM116" s="1">
        <v>158006700301.5332</v>
      </c>
      <c r="AN116" s="1">
        <v>176892143931.50528</v>
      </c>
      <c r="AO116" s="1">
        <v>202132028723.11533</v>
      </c>
      <c r="AP116" s="1">
        <v>227369679374.9733</v>
      </c>
      <c r="AQ116" s="1">
        <v>215748998609.63501</v>
      </c>
      <c r="AR116" s="1">
        <v>95445547872.715027</v>
      </c>
      <c r="AS116" s="1">
        <v>140001351215.46185</v>
      </c>
      <c r="AT116" s="1">
        <v>165021012077.80963</v>
      </c>
      <c r="AU116" s="1">
        <v>160446947784.90857</v>
      </c>
      <c r="AV116" s="1">
        <v>195660611165.18344</v>
      </c>
      <c r="AW116" s="1">
        <v>234772463823.80835</v>
      </c>
      <c r="AX116" s="1">
        <v>256836875295.4519</v>
      </c>
      <c r="AY116" s="1">
        <v>285868619196.08478</v>
      </c>
      <c r="AZ116" s="1">
        <v>364570515618.35693</v>
      </c>
      <c r="BA116" s="1">
        <v>432216737774.86053</v>
      </c>
      <c r="BB116" s="1">
        <v>510228634990.59827</v>
      </c>
      <c r="BC116" s="1">
        <v>539580085616.49194</v>
      </c>
      <c r="BD116" s="1">
        <v>755094157621.93555</v>
      </c>
      <c r="BE116" s="1">
        <v>892969104563.17126</v>
      </c>
      <c r="BF116" s="1">
        <v>917869913332.64856</v>
      </c>
      <c r="BG116" s="1">
        <v>912524136718.01819</v>
      </c>
      <c r="BH116" s="1">
        <v>890814755533.53687</v>
      </c>
      <c r="BI116" s="1">
        <v>860854232686.21387</v>
      </c>
      <c r="BJ116" s="1">
        <v>931877364037.69751</v>
      </c>
      <c r="BK116" s="1">
        <v>1015618744159.7339</v>
      </c>
      <c r="BL116" s="1">
        <v>1042271532988.6317</v>
      </c>
      <c r="BM116" s="1">
        <v>1119099871350.1992</v>
      </c>
      <c r="BN116" s="1">
        <v>1059054842698.4821</v>
      </c>
      <c r="BO116" s="1">
        <v>1186509691086.7307</v>
      </c>
      <c r="BP116" s="1">
        <v>1319076267310.1621</v>
      </c>
      <c r="BQ116" s="1">
        <v>1371171152331.155</v>
      </c>
    </row>
    <row r="117" spans="2:69" x14ac:dyDescent="0.3">
      <c r="B117" s="1" t="s">
        <v>442</v>
      </c>
      <c r="C117" s="1" t="s">
        <v>443</v>
      </c>
      <c r="D117" s="1" t="s">
        <v>315</v>
      </c>
      <c r="E117" s="1" t="s">
        <v>316</v>
      </c>
      <c r="F117" s="1">
        <v>29673639827.083992</v>
      </c>
      <c r="G117" s="1">
        <v>31781533969.143276</v>
      </c>
      <c r="H117" s="1">
        <v>33656896744.693951</v>
      </c>
      <c r="I117" s="1">
        <v>35196758489.048866</v>
      </c>
      <c r="J117" s="1">
        <v>37395760695.8022</v>
      </c>
      <c r="K117" s="1">
        <v>41186080422.793625</v>
      </c>
      <c r="L117" s="1">
        <v>44063162107.07</v>
      </c>
      <c r="M117" s="1">
        <v>46462725702.537788</v>
      </c>
      <c r="N117" s="1">
        <v>48881625216.902779</v>
      </c>
      <c r="O117" s="1">
        <v>53502048769.142464</v>
      </c>
      <c r="P117" s="1">
        <v>53045318411.533234</v>
      </c>
      <c r="Q117" s="1">
        <v>55677119033.436111</v>
      </c>
      <c r="R117" s="1">
        <v>57505930241.780083</v>
      </c>
      <c r="S117" s="1">
        <v>69391280182.183792</v>
      </c>
      <c r="T117" s="1">
        <v>86863214691.363373</v>
      </c>
      <c r="U117" s="1">
        <v>105464227616.34944</v>
      </c>
      <c r="V117" s="1">
        <v>100668175789.60442</v>
      </c>
      <c r="W117" s="1">
        <v>109704597324.3775</v>
      </c>
      <c r="X117" s="1">
        <v>127591069020.59163</v>
      </c>
      <c r="Y117" s="1">
        <v>143005783535.95557</v>
      </c>
      <c r="Z117" s="1">
        <v>163265145364.36432</v>
      </c>
      <c r="AA117" s="1">
        <v>170754419012.08243</v>
      </c>
      <c r="AB117" s="1">
        <v>171592411137.81265</v>
      </c>
      <c r="AC117" s="1">
        <v>174451138973.80054</v>
      </c>
      <c r="AD117" s="1">
        <v>182330874019.79776</v>
      </c>
      <c r="AE117" s="1">
        <v>194539320065.93481</v>
      </c>
      <c r="AF117" s="1">
        <v>174407396608.2547</v>
      </c>
      <c r="AG117" s="1">
        <v>181510608388.10736</v>
      </c>
      <c r="AH117" s="1">
        <v>193390531239.40918</v>
      </c>
      <c r="AI117" s="1">
        <v>201851599985.29355</v>
      </c>
      <c r="AJ117" s="1">
        <v>232816355943.80441</v>
      </c>
      <c r="AK117" s="1">
        <v>252129992740.65741</v>
      </c>
      <c r="AL117" s="1">
        <v>211672027107.27893</v>
      </c>
      <c r="AM117" s="1">
        <v>219777744615.82022</v>
      </c>
      <c r="AN117" s="1">
        <v>213964030903.19003</v>
      </c>
      <c r="AO117" s="1">
        <v>224492421427.76117</v>
      </c>
      <c r="AP117" s="1">
        <v>243038325367.76291</v>
      </c>
      <c r="AQ117" s="1">
        <v>253429945077.79953</v>
      </c>
      <c r="AR117" s="1">
        <v>262082551568.09479</v>
      </c>
      <c r="AS117" s="1">
        <v>268212792940.09537</v>
      </c>
      <c r="AT117" s="1">
        <v>291557552376.77588</v>
      </c>
      <c r="AU117" s="1">
        <v>285482351627.00745</v>
      </c>
      <c r="AV117" s="1">
        <v>303011338636.68097</v>
      </c>
      <c r="AW117" s="1">
        <v>341509684072.07446</v>
      </c>
      <c r="AX117" s="1">
        <v>386660282055.16534</v>
      </c>
      <c r="AY117" s="1">
        <v>440100803249.34784</v>
      </c>
      <c r="AZ117" s="1">
        <v>506608850466.33472</v>
      </c>
      <c r="BA117" s="1">
        <v>601253783985.39978</v>
      </c>
      <c r="BB117" s="1">
        <v>727719101177.90649</v>
      </c>
      <c r="BC117" s="1">
        <v>739884145330.95764</v>
      </c>
      <c r="BD117" s="1">
        <v>840161104102.09924</v>
      </c>
      <c r="BE117" s="1">
        <v>939785129456.04041</v>
      </c>
      <c r="BF117" s="1">
        <v>942114904365.16089</v>
      </c>
      <c r="BG117" s="1">
        <v>1026527917428.5073</v>
      </c>
      <c r="BH117" s="1">
        <v>1097548704598.0332</v>
      </c>
      <c r="BI117" s="1">
        <v>1093640032209.0707</v>
      </c>
      <c r="BJ117" s="1">
        <v>1156608800300.8652</v>
      </c>
      <c r="BK117" s="1">
        <v>1247733925328.4648</v>
      </c>
      <c r="BL117" s="1">
        <v>1327890357838.6838</v>
      </c>
      <c r="BM117" s="1">
        <v>1397670771530.9763</v>
      </c>
      <c r="BN117" s="1">
        <v>1414559582470.6448</v>
      </c>
      <c r="BO117" s="1">
        <v>1535389926749.5986</v>
      </c>
      <c r="BP117" s="1">
        <v>1651361994353.6184</v>
      </c>
      <c r="BQ117" s="1">
        <v>1786070910237.1333</v>
      </c>
    </row>
    <row r="118" spans="2:69" x14ac:dyDescent="0.3">
      <c r="B118" s="1" t="s">
        <v>220</v>
      </c>
      <c r="C118" s="1" t="s">
        <v>444</v>
      </c>
      <c r="D118" s="1" t="s">
        <v>315</v>
      </c>
      <c r="E118" s="1" t="s">
        <v>316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>
        <v>914762873.68915319</v>
      </c>
      <c r="AP118" s="1">
        <v>1023005862.7792743</v>
      </c>
      <c r="AQ118" s="1">
        <v>1180968165.4085984</v>
      </c>
      <c r="AR118" s="1">
        <v>1382605389.3205488</v>
      </c>
      <c r="AS118" s="1">
        <v>1567402513.6964228</v>
      </c>
      <c r="AT118" s="1">
        <v>1563667799.6157825</v>
      </c>
      <c r="AU118" s="1">
        <v>1659131243.7383714</v>
      </c>
      <c r="AV118" s="1">
        <v>1947332921.7471831</v>
      </c>
      <c r="AW118" s="1">
        <v>2328658227.8481011</v>
      </c>
      <c r="AX118" s="1">
        <v>2822358473.1698322</v>
      </c>
      <c r="AY118" s="1">
        <v>3032411026.9491892</v>
      </c>
      <c r="AZ118" s="1">
        <v>3422733202.4501042</v>
      </c>
      <c r="BA118" s="1">
        <v>4466350655.8990898</v>
      </c>
      <c r="BB118" s="1">
        <v>5928791505.3514376</v>
      </c>
      <c r="BC118" s="1">
        <v>5486921247.0732288</v>
      </c>
      <c r="BD118" s="1">
        <v>5920369789.5018234</v>
      </c>
      <c r="BE118" s="1">
        <v>6565667052.7973652</v>
      </c>
      <c r="BF118" s="1">
        <v>6690228371.6690865</v>
      </c>
      <c r="BG118" s="1">
        <v>7001175622.7126551</v>
      </c>
      <c r="BH118" s="1">
        <v>7708454412.3212614</v>
      </c>
      <c r="BI118" s="1">
        <v>7084800892.2228413</v>
      </c>
      <c r="BJ118" s="1">
        <v>6846377563.0068293</v>
      </c>
      <c r="BK118" s="1">
        <v>6979788333.5027933</v>
      </c>
      <c r="BL118" s="1">
        <v>7491649455.927165</v>
      </c>
      <c r="BM118" s="1">
        <v>7314967866.2828922</v>
      </c>
      <c r="BN118" s="1">
        <v>6684225641.0256405</v>
      </c>
      <c r="BO118" s="1">
        <v>7931193222.0640526</v>
      </c>
      <c r="BP118" s="1"/>
      <c r="BQ118" s="1"/>
    </row>
    <row r="119" spans="2:69" x14ac:dyDescent="0.3">
      <c r="B119" s="1" t="s">
        <v>69</v>
      </c>
      <c r="C119" s="1" t="s">
        <v>445</v>
      </c>
      <c r="D119" s="1" t="s">
        <v>315</v>
      </c>
      <c r="E119" s="1" t="s">
        <v>316</v>
      </c>
      <c r="F119" s="1">
        <v>37029883876.183876</v>
      </c>
      <c r="G119" s="1">
        <v>39232435784.035789</v>
      </c>
      <c r="H119" s="1">
        <v>42161481858.081863</v>
      </c>
      <c r="I119" s="1">
        <v>48421923459.123459</v>
      </c>
      <c r="J119" s="1">
        <v>56480289940.989944</v>
      </c>
      <c r="K119" s="1">
        <v>59556105229.005234</v>
      </c>
      <c r="L119" s="1">
        <v>45581230504.071037</v>
      </c>
      <c r="M119" s="1">
        <v>50134942204</v>
      </c>
      <c r="N119" s="1">
        <v>53085455870.666664</v>
      </c>
      <c r="O119" s="1">
        <v>58447995017.333336</v>
      </c>
      <c r="P119" s="1">
        <v>62422483054.666664</v>
      </c>
      <c r="Q119" s="1">
        <v>67351404351.832962</v>
      </c>
      <c r="R119" s="1">
        <v>71464700666.986877</v>
      </c>
      <c r="S119" s="1">
        <v>85517673172.551331</v>
      </c>
      <c r="T119" s="1">
        <v>99526597933.633118</v>
      </c>
      <c r="U119" s="1">
        <v>98473832017.324234</v>
      </c>
      <c r="V119" s="1">
        <v>102716451979.68039</v>
      </c>
      <c r="W119" s="1">
        <v>121486641441.3093</v>
      </c>
      <c r="X119" s="1">
        <v>137302319828.99506</v>
      </c>
      <c r="Y119" s="1">
        <v>152995442497.70932</v>
      </c>
      <c r="Z119" s="1">
        <v>186328579302.06827</v>
      </c>
      <c r="AA119" s="1">
        <v>193491368445.57254</v>
      </c>
      <c r="AB119" s="1">
        <v>200715624830.9017</v>
      </c>
      <c r="AC119" s="1">
        <v>218262146413.1575</v>
      </c>
      <c r="AD119" s="1">
        <v>212157645177.65161</v>
      </c>
      <c r="AE119" s="1">
        <v>232511554840.37195</v>
      </c>
      <c r="AF119" s="1">
        <v>248985994040.58969</v>
      </c>
      <c r="AG119" s="1">
        <v>279033584092.22345</v>
      </c>
      <c r="AH119" s="1">
        <v>296589670895.93201</v>
      </c>
      <c r="AI119" s="1">
        <v>296042052944.65979</v>
      </c>
      <c r="AJ119" s="1">
        <v>320979026420.0351</v>
      </c>
      <c r="AK119" s="1">
        <v>270105341879.22638</v>
      </c>
      <c r="AL119" s="1">
        <v>288208070278.01288</v>
      </c>
      <c r="AM119" s="1">
        <v>279295648982.52924</v>
      </c>
      <c r="AN119" s="1">
        <v>327274843459.42902</v>
      </c>
      <c r="AO119" s="1">
        <v>360281909643.48914</v>
      </c>
      <c r="AP119" s="1">
        <v>392896866204.51581</v>
      </c>
      <c r="AQ119" s="1">
        <v>415867563592.82904</v>
      </c>
      <c r="AR119" s="1">
        <v>421351317224.94128</v>
      </c>
      <c r="AS119" s="1">
        <v>458821052615.78979</v>
      </c>
      <c r="AT119" s="1">
        <v>468395521654.45789</v>
      </c>
      <c r="AU119" s="1">
        <v>485440139204.17053</v>
      </c>
      <c r="AV119" s="1">
        <v>514939140318.75562</v>
      </c>
      <c r="AW119" s="1">
        <v>607700687237.31787</v>
      </c>
      <c r="AX119" s="1">
        <v>709152728830.77454</v>
      </c>
      <c r="AY119" s="1">
        <v>820383763511.44543</v>
      </c>
      <c r="AZ119" s="1">
        <v>940259888787.72144</v>
      </c>
      <c r="BA119" s="1">
        <v>1216736438834.9553</v>
      </c>
      <c r="BB119" s="1">
        <v>1198895139005.9189</v>
      </c>
      <c r="BC119" s="1">
        <v>1341888016994.8982</v>
      </c>
      <c r="BD119" s="1">
        <v>1675615519484.959</v>
      </c>
      <c r="BE119" s="1">
        <v>1823051829895.1328</v>
      </c>
      <c r="BF119" s="1">
        <v>1827637590410.9526</v>
      </c>
      <c r="BG119" s="1">
        <v>1856721507621.4607</v>
      </c>
      <c r="BH119" s="1">
        <v>2039126479155.269</v>
      </c>
      <c r="BI119" s="1">
        <v>2103588360044.3894</v>
      </c>
      <c r="BJ119" s="1">
        <v>2294796885663.6699</v>
      </c>
      <c r="BK119" s="1">
        <v>2651474262755.5918</v>
      </c>
      <c r="BL119" s="1">
        <v>2702929641648.1401</v>
      </c>
      <c r="BM119" s="1">
        <v>2835606256558.8438</v>
      </c>
      <c r="BN119" s="1">
        <v>2674851578586.8647</v>
      </c>
      <c r="BO119" s="1">
        <v>3167270623260.5225</v>
      </c>
      <c r="BP119" s="1">
        <v>3353470496885.9478</v>
      </c>
      <c r="BQ119" s="1">
        <v>3549918918777.5317</v>
      </c>
    </row>
    <row r="120" spans="2:69" x14ac:dyDescent="0.3">
      <c r="B120" s="1" t="s">
        <v>446</v>
      </c>
      <c r="C120" s="1" t="s">
        <v>447</v>
      </c>
      <c r="D120" s="1" t="s">
        <v>315</v>
      </c>
      <c r="E120" s="1" t="s">
        <v>316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2:69" x14ac:dyDescent="0.3">
      <c r="B121" s="1" t="s">
        <v>123</v>
      </c>
      <c r="C121" s="1" t="s">
        <v>448</v>
      </c>
      <c r="D121" s="1" t="s">
        <v>315</v>
      </c>
      <c r="E121" s="1" t="s">
        <v>316</v>
      </c>
      <c r="F121" s="1">
        <v>1998550221.8055434</v>
      </c>
      <c r="G121" s="1">
        <v>2151772979.9695601</v>
      </c>
      <c r="H121" s="1">
        <v>2329372971.891706</v>
      </c>
      <c r="I121" s="1">
        <v>2505073357.8850775</v>
      </c>
      <c r="J121" s="1">
        <v>2851091646.4316511</v>
      </c>
      <c r="K121" s="1">
        <v>3035655793.5247006</v>
      </c>
      <c r="L121" s="1">
        <v>3198820903.82796</v>
      </c>
      <c r="M121" s="1">
        <v>3445739914.7310104</v>
      </c>
      <c r="N121" s="1">
        <v>3378701146.8419738</v>
      </c>
      <c r="O121" s="1">
        <v>3902721631.5466347</v>
      </c>
      <c r="P121" s="1">
        <v>4395995085.9950857</v>
      </c>
      <c r="Q121" s="1">
        <v>5098250287.4664621</v>
      </c>
      <c r="R121" s="1">
        <v>6318060582.2187262</v>
      </c>
      <c r="S121" s="1">
        <v>7481173065.7920122</v>
      </c>
      <c r="T121" s="1">
        <v>7896860614.9880314</v>
      </c>
      <c r="U121" s="1">
        <v>9483808362.369339</v>
      </c>
      <c r="V121" s="1">
        <v>9453756014.7183704</v>
      </c>
      <c r="W121" s="1">
        <v>11248340431.377937</v>
      </c>
      <c r="X121" s="1">
        <v>14647996073.693748</v>
      </c>
      <c r="Y121" s="1">
        <v>18319334300.451324</v>
      </c>
      <c r="Z121" s="1">
        <v>21747855640.071209</v>
      </c>
      <c r="AA121" s="1">
        <v>20670190138.167068</v>
      </c>
      <c r="AB121" s="1">
        <v>21474752962.217751</v>
      </c>
      <c r="AC121" s="1">
        <v>20766047763.531368</v>
      </c>
      <c r="AD121" s="1">
        <v>20106648454.840363</v>
      </c>
      <c r="AE121" s="1">
        <v>21270013325.560089</v>
      </c>
      <c r="AF121" s="1">
        <v>28714571852.479866</v>
      </c>
      <c r="AG121" s="1">
        <v>33920518492.509361</v>
      </c>
      <c r="AH121" s="1">
        <v>37772896220.755852</v>
      </c>
      <c r="AI121" s="1">
        <v>39238392677.754211</v>
      </c>
      <c r="AJ121" s="1">
        <v>49305632408.492897</v>
      </c>
      <c r="AK121" s="1">
        <v>49787501584.484726</v>
      </c>
      <c r="AL121" s="1">
        <v>55918538121.398903</v>
      </c>
      <c r="AM121" s="1">
        <v>52417477613.67601</v>
      </c>
      <c r="AN121" s="1">
        <v>57097656065.959953</v>
      </c>
      <c r="AO121" s="1">
        <v>69139823232.323227</v>
      </c>
      <c r="AP121" s="1">
        <v>75790786290.322586</v>
      </c>
      <c r="AQ121" s="1">
        <v>82856648758.357208</v>
      </c>
      <c r="AR121" s="1">
        <v>90199410115.509689</v>
      </c>
      <c r="AS121" s="1">
        <v>98893958262.643845</v>
      </c>
      <c r="AT121" s="1">
        <v>100207610429.90924</v>
      </c>
      <c r="AU121" s="1">
        <v>109346669229.6954</v>
      </c>
      <c r="AV121" s="1">
        <v>128596035288.40102</v>
      </c>
      <c r="AW121" s="1">
        <v>164670771259.60202</v>
      </c>
      <c r="AX121" s="1">
        <v>194372115041.06497</v>
      </c>
      <c r="AY121" s="1">
        <v>211876989655.90652</v>
      </c>
      <c r="AZ121" s="1">
        <v>232180617162.2785</v>
      </c>
      <c r="BA121" s="1">
        <v>270079279419.50046</v>
      </c>
      <c r="BB121" s="1">
        <v>275447471451.06323</v>
      </c>
      <c r="BC121" s="1">
        <v>236443115853.69476</v>
      </c>
      <c r="BD121" s="1">
        <v>221913560882.3671</v>
      </c>
      <c r="BE121" s="1">
        <v>239170638711.31369</v>
      </c>
      <c r="BF121" s="1">
        <v>225118718207.15631</v>
      </c>
      <c r="BG121" s="1">
        <v>238112475390.79556</v>
      </c>
      <c r="BH121" s="1">
        <v>259681883575.70575</v>
      </c>
      <c r="BI121" s="1">
        <v>292364226871.7561</v>
      </c>
      <c r="BJ121" s="1">
        <v>298559265006.39764</v>
      </c>
      <c r="BK121" s="1">
        <v>337241811320.89587</v>
      </c>
      <c r="BL121" s="1">
        <v>386693357874.05621</v>
      </c>
      <c r="BM121" s="1">
        <v>398933010007.3562</v>
      </c>
      <c r="BN121" s="1">
        <v>428608687830.23932</v>
      </c>
      <c r="BO121" s="1">
        <v>513391778882.85999</v>
      </c>
      <c r="BP121" s="1">
        <v>533140011838.27637</v>
      </c>
      <c r="BQ121" s="1">
        <v>545629450403.73511</v>
      </c>
    </row>
    <row r="122" spans="2:69" x14ac:dyDescent="0.3">
      <c r="B122" s="1" t="s">
        <v>219</v>
      </c>
      <c r="C122" s="1" t="s">
        <v>449</v>
      </c>
      <c r="D122" s="1" t="s">
        <v>315</v>
      </c>
      <c r="E122" s="1" t="s">
        <v>316</v>
      </c>
      <c r="F122" s="1">
        <v>4199134389.9036956</v>
      </c>
      <c r="G122" s="1">
        <v>4426949094.8403034</v>
      </c>
      <c r="H122" s="1">
        <v>4693566416.4834585</v>
      </c>
      <c r="I122" s="1">
        <v>4928628018.3875914</v>
      </c>
      <c r="J122" s="1">
        <v>5379845647.7013855</v>
      </c>
      <c r="K122" s="1">
        <v>6197319929.0403833</v>
      </c>
      <c r="L122" s="1">
        <v>6789938671.7509441</v>
      </c>
      <c r="M122" s="1">
        <v>7555383690.1599998</v>
      </c>
      <c r="N122" s="1">
        <v>8623172959.8980331</v>
      </c>
      <c r="O122" s="1">
        <v>9743089607.4958687</v>
      </c>
      <c r="P122" s="1">
        <v>10976245153.589386</v>
      </c>
      <c r="Q122" s="1">
        <v>13731802833.036301</v>
      </c>
      <c r="R122" s="1">
        <v>17153463263.108646</v>
      </c>
      <c r="S122" s="1">
        <v>27081698249.508286</v>
      </c>
      <c r="T122" s="1">
        <v>46209092072.138268</v>
      </c>
      <c r="U122" s="1">
        <v>51776222349.886902</v>
      </c>
      <c r="V122" s="1">
        <v>68055295080.753807</v>
      </c>
      <c r="W122" s="1">
        <v>80600122701.963196</v>
      </c>
      <c r="X122" s="1">
        <v>77994316621.481384</v>
      </c>
      <c r="Y122" s="1">
        <v>90391877325.928497</v>
      </c>
      <c r="Z122" s="1">
        <v>94362275580.022903</v>
      </c>
      <c r="AA122" s="1">
        <v>100499312749.92252</v>
      </c>
      <c r="AB122" s="1">
        <v>125948756439.48515</v>
      </c>
      <c r="AC122" s="1">
        <v>156365156618.24072</v>
      </c>
      <c r="AD122" s="1">
        <v>162276728619.51862</v>
      </c>
      <c r="AE122" s="1">
        <v>180183629599.68427</v>
      </c>
      <c r="AF122" s="1">
        <v>209094561833.48007</v>
      </c>
      <c r="AG122" s="1">
        <v>134009995923.16888</v>
      </c>
      <c r="AH122" s="1">
        <v>123057861333.90797</v>
      </c>
      <c r="AI122" s="1">
        <v>120496362916.27124</v>
      </c>
      <c r="AJ122" s="1">
        <v>124813263926.22499</v>
      </c>
      <c r="AK122" s="1"/>
      <c r="AL122" s="1"/>
      <c r="AM122" s="1">
        <v>63743623231.231232</v>
      </c>
      <c r="AN122" s="1">
        <v>71841461172.236496</v>
      </c>
      <c r="AO122" s="1">
        <v>96419225744.992676</v>
      </c>
      <c r="AP122" s="1">
        <v>120403931883.34818</v>
      </c>
      <c r="AQ122" s="1">
        <v>113919163421.47868</v>
      </c>
      <c r="AR122" s="1">
        <v>110276913362.44542</v>
      </c>
      <c r="AS122" s="1">
        <v>113848450088.68648</v>
      </c>
      <c r="AT122" s="1">
        <v>109591707801.43082</v>
      </c>
      <c r="AU122" s="1">
        <v>126878750295.58344</v>
      </c>
      <c r="AV122" s="1">
        <v>128626917504.39809</v>
      </c>
      <c r="AW122" s="1">
        <v>153544751396.21115</v>
      </c>
      <c r="AX122" s="1">
        <v>190043433963.86621</v>
      </c>
      <c r="AY122" s="1">
        <v>226452138295.72559</v>
      </c>
      <c r="AZ122" s="1">
        <v>266298911663.70691</v>
      </c>
      <c r="BA122" s="1">
        <v>349881601462.43921</v>
      </c>
      <c r="BB122" s="1">
        <v>412336172443.79486</v>
      </c>
      <c r="BC122" s="1">
        <v>416397025729.89832</v>
      </c>
      <c r="BD122" s="1">
        <v>486807616876.6958</v>
      </c>
      <c r="BE122" s="1">
        <v>626133112195.92615</v>
      </c>
      <c r="BF122" s="1">
        <v>644035512181.48267</v>
      </c>
      <c r="BG122" s="1">
        <v>492775566425.88055</v>
      </c>
      <c r="BH122" s="1">
        <v>460382791480.42816</v>
      </c>
      <c r="BI122" s="1">
        <v>408212917874.96429</v>
      </c>
      <c r="BJ122" s="1">
        <v>457954614593.74615</v>
      </c>
      <c r="BK122" s="1">
        <v>486630147094.48578</v>
      </c>
      <c r="BL122" s="1">
        <v>329691934142.93799</v>
      </c>
      <c r="BM122" s="1">
        <v>283649531542.74054</v>
      </c>
      <c r="BN122" s="1">
        <v>239735486745.38528</v>
      </c>
      <c r="BO122" s="1">
        <v>359096907772.27289</v>
      </c>
      <c r="BP122" s="1">
        <v>413394567603.55182</v>
      </c>
      <c r="BQ122" s="1">
        <v>401504514718.7182</v>
      </c>
    </row>
    <row r="123" spans="2:69" x14ac:dyDescent="0.3">
      <c r="B123" s="1" t="s">
        <v>72</v>
      </c>
      <c r="C123" s="1" t="s">
        <v>450</v>
      </c>
      <c r="D123" s="1" t="s">
        <v>315</v>
      </c>
      <c r="E123" s="1" t="s">
        <v>316</v>
      </c>
      <c r="F123" s="1">
        <v>1537252191.8597591</v>
      </c>
      <c r="G123" s="1">
        <v>1671960964.5102496</v>
      </c>
      <c r="H123" s="1">
        <v>1784174541.4830444</v>
      </c>
      <c r="I123" s="1">
        <v>1805901509.5746913</v>
      </c>
      <c r="J123" s="1">
        <v>2136408198.4218478</v>
      </c>
      <c r="K123" s="1">
        <v>2335785505.5007071</v>
      </c>
      <c r="L123" s="1">
        <v>2530306096.10285</v>
      </c>
      <c r="M123" s="1">
        <v>2551522657.4507833</v>
      </c>
      <c r="N123" s="1">
        <v>2896598841.3604636</v>
      </c>
      <c r="O123" s="1">
        <v>3007758796.8964815</v>
      </c>
      <c r="P123" s="1">
        <v>3281318687.4725251</v>
      </c>
      <c r="Q123" s="1">
        <v>3865346534.6534371</v>
      </c>
      <c r="R123" s="1">
        <v>4113848002.4030943</v>
      </c>
      <c r="S123" s="1">
        <v>5134367778.1445694</v>
      </c>
      <c r="T123" s="1">
        <v>11516762614.290518</v>
      </c>
      <c r="U123" s="1">
        <v>13458516762.614222</v>
      </c>
      <c r="V123" s="1">
        <v>17754825601.083576</v>
      </c>
      <c r="W123" s="1">
        <v>19838130714.527531</v>
      </c>
      <c r="X123" s="1">
        <v>23762275651.879345</v>
      </c>
      <c r="Y123" s="1">
        <v>37816457839.485268</v>
      </c>
      <c r="Z123" s="1">
        <v>52568999999.999672</v>
      </c>
      <c r="AA123" s="1">
        <v>37822999999.999664</v>
      </c>
      <c r="AB123" s="1">
        <v>42382333333.333008</v>
      </c>
      <c r="AC123" s="1">
        <v>40712903225.806129</v>
      </c>
      <c r="AD123" s="1">
        <v>46938387096.773865</v>
      </c>
      <c r="AE123" s="1">
        <v>48425161290.322258</v>
      </c>
      <c r="AF123" s="1">
        <v>47264516129.031937</v>
      </c>
      <c r="AG123" s="1">
        <v>56774193548.38678</v>
      </c>
      <c r="AH123" s="1">
        <v>62684516129.031929</v>
      </c>
      <c r="AI123" s="1">
        <v>65831935483.870651</v>
      </c>
      <c r="AJ123" s="1">
        <v>180408064516.12839</v>
      </c>
      <c r="AK123" s="1">
        <v>407796349.66378486</v>
      </c>
      <c r="AL123" s="1">
        <v>553671957.67195761</v>
      </c>
      <c r="AM123" s="1">
        <v>1031944881.1318939</v>
      </c>
      <c r="AN123" s="1">
        <v>3991349282.7572927</v>
      </c>
      <c r="AO123" s="1">
        <v>12894029888.112158</v>
      </c>
      <c r="AP123" s="1">
        <v>10433698621.342705</v>
      </c>
      <c r="AQ123" s="1">
        <v>20764857056.379494</v>
      </c>
      <c r="AR123" s="1">
        <v>20617405044.242462</v>
      </c>
      <c r="AS123" s="1">
        <v>36881601583.819359</v>
      </c>
      <c r="AT123" s="1">
        <v>48364250943.905067</v>
      </c>
      <c r="AU123" s="1">
        <v>36176430128.805725</v>
      </c>
      <c r="AV123" s="1">
        <v>32928454672.424591</v>
      </c>
      <c r="AW123" s="1">
        <v>21921569478.816261</v>
      </c>
      <c r="AX123" s="1">
        <v>36633669269.398102</v>
      </c>
      <c r="AY123" s="1">
        <v>50065104667.815903</v>
      </c>
      <c r="AZ123" s="1">
        <v>65147051918.021873</v>
      </c>
      <c r="BA123" s="1">
        <v>88837057319.517914</v>
      </c>
      <c r="BB123" s="1">
        <v>131614434153.50531</v>
      </c>
      <c r="BC123" s="1">
        <v>111657580326.31511</v>
      </c>
      <c r="BD123" s="1">
        <v>138516722649.57266</v>
      </c>
      <c r="BE123" s="1">
        <v>185749664444.44446</v>
      </c>
      <c r="BF123" s="1">
        <v>218002476129.47165</v>
      </c>
      <c r="BG123" s="1">
        <v>234637675128.64493</v>
      </c>
      <c r="BH123" s="1">
        <v>228415656174.95712</v>
      </c>
      <c r="BI123" s="1">
        <v>166774104959.10168</v>
      </c>
      <c r="BJ123" s="1">
        <v>166743557747.67148</v>
      </c>
      <c r="BK123" s="1">
        <v>187217660050.67569</v>
      </c>
      <c r="BL123" s="1">
        <v>227367469034.03085</v>
      </c>
      <c r="BM123" s="1">
        <v>233636097800.33844</v>
      </c>
      <c r="BN123" s="1">
        <v>180898797936.27884</v>
      </c>
      <c r="BO123" s="1">
        <v>209691945713.10345</v>
      </c>
      <c r="BP123" s="1">
        <v>286640340965.51721</v>
      </c>
      <c r="BQ123" s="1">
        <v>250842782139.46417</v>
      </c>
    </row>
    <row r="124" spans="2:69" x14ac:dyDescent="0.3">
      <c r="B124" s="1" t="s">
        <v>122</v>
      </c>
      <c r="C124" s="1" t="s">
        <v>451</v>
      </c>
      <c r="D124" s="1" t="s">
        <v>315</v>
      </c>
      <c r="E124" s="1" t="s">
        <v>316</v>
      </c>
      <c r="F124" s="1">
        <v>252169712.04212478</v>
      </c>
      <c r="G124" s="1">
        <v>257703244.55999702</v>
      </c>
      <c r="H124" s="1">
        <v>289200704.38254172</v>
      </c>
      <c r="I124" s="1">
        <v>345175036.09055525</v>
      </c>
      <c r="J124" s="1">
        <v>440797869.28226596</v>
      </c>
      <c r="K124" s="1">
        <v>531569563.88859105</v>
      </c>
      <c r="L124" s="1">
        <v>638349755.22193193</v>
      </c>
      <c r="M124" s="1">
        <v>630567115.79073167</v>
      </c>
      <c r="N124" s="1">
        <v>481532847.59058672</v>
      </c>
      <c r="O124" s="1">
        <v>420945147.63095647</v>
      </c>
      <c r="P124" s="1">
        <v>526704545.45454544</v>
      </c>
      <c r="Q124" s="1">
        <v>670251136.36363637</v>
      </c>
      <c r="R124" s="1">
        <v>839652164.06072962</v>
      </c>
      <c r="S124" s="1">
        <v>1154440252.9679353</v>
      </c>
      <c r="T124" s="1">
        <v>1515190595.2976487</v>
      </c>
      <c r="U124" s="1">
        <v>1406875081.327261</v>
      </c>
      <c r="V124" s="1">
        <v>1669488389.9654169</v>
      </c>
      <c r="W124" s="1">
        <v>2208509076.2809877</v>
      </c>
      <c r="X124" s="1">
        <v>2511826196.0089998</v>
      </c>
      <c r="Y124" s="1">
        <v>2853435053.8854227</v>
      </c>
      <c r="Z124" s="1">
        <v>3381419251.2923126</v>
      </c>
      <c r="AA124" s="1">
        <v>3492997010.0495558</v>
      </c>
      <c r="AB124" s="1">
        <v>3206626644.5371008</v>
      </c>
      <c r="AC124" s="1">
        <v>2765950335.7109504</v>
      </c>
      <c r="AD124" s="1">
        <v>2864441387.4050679</v>
      </c>
      <c r="AE124" s="1">
        <v>2984052356.5507121</v>
      </c>
      <c r="AF124" s="1">
        <v>3989622739.2821174</v>
      </c>
      <c r="AG124" s="1">
        <v>5520318404.6414948</v>
      </c>
      <c r="AH124" s="1">
        <v>6106635816.2458725</v>
      </c>
      <c r="AI124" s="1">
        <v>5672569449.0706816</v>
      </c>
      <c r="AJ124" s="1">
        <v>6468736355.556776</v>
      </c>
      <c r="AK124" s="1">
        <v>6909730288.1706142</v>
      </c>
      <c r="AL124" s="1">
        <v>7080981738.056056</v>
      </c>
      <c r="AM124" s="1">
        <v>6218581531.6434727</v>
      </c>
      <c r="AN124" s="1">
        <v>6389460342.7865562</v>
      </c>
      <c r="AO124" s="1">
        <v>7123633418.1973886</v>
      </c>
      <c r="AP124" s="1">
        <v>7426082270.676692</v>
      </c>
      <c r="AQ124" s="1">
        <v>7569672925.3373909</v>
      </c>
      <c r="AR124" s="1">
        <v>8503693098.6227131</v>
      </c>
      <c r="AS124" s="1">
        <v>8982047589.489502</v>
      </c>
      <c r="AT124" s="1">
        <v>9025660361.7584209</v>
      </c>
      <c r="AU124" s="1">
        <v>8234846804.6058187</v>
      </c>
      <c r="AV124" s="1">
        <v>9318395054.8593369</v>
      </c>
      <c r="AW124" s="1">
        <v>11429333037.84432</v>
      </c>
      <c r="AX124" s="1">
        <v>13825302535.769899</v>
      </c>
      <c r="AY124" s="1">
        <v>16852963067.049637</v>
      </c>
      <c r="AZ124" s="1">
        <v>17465318552.294098</v>
      </c>
      <c r="BA124" s="1">
        <v>21652505596.752789</v>
      </c>
      <c r="BB124" s="1">
        <v>18074622987.018452</v>
      </c>
      <c r="BC124" s="1">
        <v>13154414219.206978</v>
      </c>
      <c r="BD124" s="1">
        <v>13751161917.739773</v>
      </c>
      <c r="BE124" s="1">
        <v>15221622925.931889</v>
      </c>
      <c r="BF124" s="1">
        <v>14751508133.544277</v>
      </c>
      <c r="BG124" s="1">
        <v>16125060515.311741</v>
      </c>
      <c r="BH124" s="1">
        <v>17867662177.891129</v>
      </c>
      <c r="BI124" s="1">
        <v>17517210519.091156</v>
      </c>
      <c r="BJ124" s="1">
        <v>20793168030.952427</v>
      </c>
      <c r="BK124" s="1">
        <v>24728285177.460316</v>
      </c>
      <c r="BL124" s="1">
        <v>26260850582.06868</v>
      </c>
      <c r="BM124" s="1">
        <v>24681343649.295189</v>
      </c>
      <c r="BN124" s="1">
        <v>21629953194.065945</v>
      </c>
      <c r="BO124" s="1">
        <v>25797870984.296299</v>
      </c>
      <c r="BP124" s="1">
        <v>28701830401.683697</v>
      </c>
      <c r="BQ124" s="1">
        <v>31020032583.197216</v>
      </c>
    </row>
    <row r="125" spans="2:69" x14ac:dyDescent="0.3">
      <c r="B125" s="1" t="s">
        <v>73</v>
      </c>
      <c r="C125" s="1" t="s">
        <v>452</v>
      </c>
      <c r="D125" s="1" t="s">
        <v>315</v>
      </c>
      <c r="E125" s="1" t="s">
        <v>316</v>
      </c>
      <c r="F125" s="1">
        <v>3052993636.3971047</v>
      </c>
      <c r="G125" s="1">
        <v>3687339031.6454849</v>
      </c>
      <c r="H125" s="1">
        <v>2949160176.7298269</v>
      </c>
      <c r="I125" s="1">
        <v>3515690732.7822671</v>
      </c>
      <c r="J125" s="1">
        <v>4001288352.2557673</v>
      </c>
      <c r="K125" s="1">
        <v>4304281997.4101343</v>
      </c>
      <c r="L125" s="1">
        <v>4676353689.6339331</v>
      </c>
      <c r="M125" s="1">
        <v>4735101851.5640335</v>
      </c>
      <c r="N125" s="1">
        <v>5427155199.1003008</v>
      </c>
      <c r="O125" s="1">
        <v>6261770752.9202337</v>
      </c>
      <c r="P125" s="1">
        <v>7364277925.1413012</v>
      </c>
      <c r="Q125" s="1">
        <v>7012333173.083149</v>
      </c>
      <c r="R125" s="1">
        <v>9168824837.8167992</v>
      </c>
      <c r="S125" s="1">
        <v>11835802404.710299</v>
      </c>
      <c r="T125" s="1">
        <v>17075130883.462749</v>
      </c>
      <c r="U125" s="1">
        <v>16050008787.255636</v>
      </c>
      <c r="V125" s="1">
        <v>15864905769.074125</v>
      </c>
      <c r="W125" s="1">
        <v>18153376715.829597</v>
      </c>
      <c r="X125" s="1">
        <v>17599385989.296295</v>
      </c>
      <c r="Y125" s="1">
        <v>22480105812.02824</v>
      </c>
      <c r="Z125" s="1">
        <v>25249789919.856667</v>
      </c>
      <c r="AA125" s="1">
        <v>26727967129.925526</v>
      </c>
      <c r="AB125" s="1">
        <v>29087663989.139591</v>
      </c>
      <c r="AC125" s="1">
        <v>32488543974.067261</v>
      </c>
      <c r="AD125" s="1">
        <v>30470017330.501568</v>
      </c>
      <c r="AE125" s="1">
        <v>28740117286.324795</v>
      </c>
      <c r="AF125" s="1">
        <v>35628837312.24015</v>
      </c>
      <c r="AG125" s="1">
        <v>42802884824.606857</v>
      </c>
      <c r="AH125" s="1">
        <v>52349277417.073929</v>
      </c>
      <c r="AI125" s="1">
        <v>52142996978.299309</v>
      </c>
      <c r="AJ125" s="1">
        <v>61661395508.959427</v>
      </c>
      <c r="AK125" s="1">
        <v>70591957101.760345</v>
      </c>
      <c r="AL125" s="1">
        <v>79002421132.56517</v>
      </c>
      <c r="AM125" s="1">
        <v>79398331244.780396</v>
      </c>
      <c r="AN125" s="1">
        <v>90220195074.091522</v>
      </c>
      <c r="AO125" s="1">
        <v>104892955202.0722</v>
      </c>
      <c r="AP125" s="1">
        <v>114505860826.51878</v>
      </c>
      <c r="AQ125" s="1">
        <v>118859377862.81673</v>
      </c>
      <c r="AR125" s="1">
        <v>120056692192.31073</v>
      </c>
      <c r="AS125" s="1">
        <v>120922937410.92349</v>
      </c>
      <c r="AT125" s="1">
        <v>136035771711.67194</v>
      </c>
      <c r="AU125" s="1">
        <v>134635822098.58049</v>
      </c>
      <c r="AV125" s="1">
        <v>125060622862.93216</v>
      </c>
      <c r="AW125" s="1">
        <v>131299915899.95828</v>
      </c>
      <c r="AX125" s="1">
        <v>139973148371.26282</v>
      </c>
      <c r="AY125" s="1">
        <v>147083996033.60297</v>
      </c>
      <c r="AZ125" s="1">
        <v>158670456932.53735</v>
      </c>
      <c r="BA125" s="1">
        <v>184052121662.08221</v>
      </c>
      <c r="BB125" s="1">
        <v>220531065217.3913</v>
      </c>
      <c r="BC125" s="1">
        <v>211970040942.95959</v>
      </c>
      <c r="BD125" s="1">
        <v>238364092298.02286</v>
      </c>
      <c r="BE125" s="1">
        <v>266791854430.89716</v>
      </c>
      <c r="BF125" s="1">
        <v>262282344091.84918</v>
      </c>
      <c r="BG125" s="1">
        <v>297732778479.1286</v>
      </c>
      <c r="BH125" s="1">
        <v>314330061977.26337</v>
      </c>
      <c r="BI125" s="1">
        <v>303414276832.04004</v>
      </c>
      <c r="BJ125" s="1">
        <v>322102790386.83502</v>
      </c>
      <c r="BK125" s="1">
        <v>358245427458.54095</v>
      </c>
      <c r="BL125" s="1">
        <v>376691526553.27637</v>
      </c>
      <c r="BM125" s="1">
        <v>402470513619.14801</v>
      </c>
      <c r="BN125" s="1">
        <v>413267669231.52216</v>
      </c>
      <c r="BO125" s="1">
        <v>488526545878.89136</v>
      </c>
      <c r="BP125" s="1">
        <v>525002447652.77344</v>
      </c>
      <c r="BQ125" s="1">
        <v>509901495702.10327</v>
      </c>
    </row>
    <row r="126" spans="2:69" x14ac:dyDescent="0.3">
      <c r="B126" s="1" t="s">
        <v>124</v>
      </c>
      <c r="C126" s="1" t="s">
        <v>453</v>
      </c>
      <c r="D126" s="1" t="s">
        <v>315</v>
      </c>
      <c r="E126" s="1" t="s">
        <v>316</v>
      </c>
      <c r="F126" s="1">
        <v>41915814947.790497</v>
      </c>
      <c r="G126" s="1">
        <v>46542216714.615501</v>
      </c>
      <c r="H126" s="1">
        <v>52293346804.62542</v>
      </c>
      <c r="I126" s="1">
        <v>59897871868.071602</v>
      </c>
      <c r="J126" s="1">
        <v>65569646710.202965</v>
      </c>
      <c r="K126" s="1">
        <v>70554398250.337692</v>
      </c>
      <c r="L126" s="1">
        <v>76446251295.37439</v>
      </c>
      <c r="M126" s="1">
        <v>84207912985.921936</v>
      </c>
      <c r="N126" s="1">
        <v>91275077144.661819</v>
      </c>
      <c r="O126" s="1">
        <v>100764425165.4865</v>
      </c>
      <c r="P126" s="1">
        <v>113395315985.13013</v>
      </c>
      <c r="Q126" s="1">
        <v>124672365792.75905</v>
      </c>
      <c r="R126" s="1">
        <v>145260039840.63745</v>
      </c>
      <c r="S126" s="1">
        <v>175492055795.41681</v>
      </c>
      <c r="T126" s="1">
        <v>199564489431.37839</v>
      </c>
      <c r="U126" s="1">
        <v>227695851126.92764</v>
      </c>
      <c r="V126" s="1">
        <v>224717278436.84576</v>
      </c>
      <c r="W126" s="1">
        <v>257596313364.0553</v>
      </c>
      <c r="X126" s="1">
        <v>315058323066.39288</v>
      </c>
      <c r="Y126" s="1">
        <v>393677161500.81567</v>
      </c>
      <c r="Z126" s="1">
        <v>477256775943.92944</v>
      </c>
      <c r="AA126" s="1">
        <v>430702851303.01483</v>
      </c>
      <c r="AB126" s="1">
        <v>427272645669.29132</v>
      </c>
      <c r="AC126" s="1">
        <v>443042373788.88324</v>
      </c>
      <c r="AD126" s="1">
        <v>437887689001.54291</v>
      </c>
      <c r="AE126" s="1">
        <v>452217492140.75653</v>
      </c>
      <c r="AF126" s="1">
        <v>640386352773.0874</v>
      </c>
      <c r="AG126" s="1">
        <v>805713128174.48462</v>
      </c>
      <c r="AH126" s="1">
        <v>891608957155.6084</v>
      </c>
      <c r="AI126" s="1">
        <v>928661332204.34656</v>
      </c>
      <c r="AJ126" s="1">
        <v>1181222653522.9475</v>
      </c>
      <c r="AK126" s="1">
        <v>1246220156079.2881</v>
      </c>
      <c r="AL126" s="1">
        <v>1320161644933.2288</v>
      </c>
      <c r="AM126" s="1">
        <v>1064958075550.6337</v>
      </c>
      <c r="AN126" s="1">
        <v>1099216688280.4995</v>
      </c>
      <c r="AO126" s="1">
        <v>1174662070605.0159</v>
      </c>
      <c r="AP126" s="1">
        <v>1312426527795.2063</v>
      </c>
      <c r="AQ126" s="1">
        <v>1241879604365.6206</v>
      </c>
      <c r="AR126" s="1">
        <v>1270052525928.4041</v>
      </c>
      <c r="AS126" s="1">
        <v>1252446659833.7866</v>
      </c>
      <c r="AT126" s="1">
        <v>1146676894209.728</v>
      </c>
      <c r="AU126" s="1">
        <v>1168023426056.3794</v>
      </c>
      <c r="AV126" s="1">
        <v>1276769338449.2964</v>
      </c>
      <c r="AW126" s="1">
        <v>1577621707050.5066</v>
      </c>
      <c r="AX126" s="1">
        <v>1806542968545.5645</v>
      </c>
      <c r="AY126" s="1">
        <v>1858217147203.7346</v>
      </c>
      <c r="AZ126" s="1">
        <v>1949551719389.6443</v>
      </c>
      <c r="BA126" s="1">
        <v>2213102482751.458</v>
      </c>
      <c r="BB126" s="1">
        <v>2408655348718.5933</v>
      </c>
      <c r="BC126" s="1">
        <v>2199928804118.6313</v>
      </c>
      <c r="BD126" s="1">
        <v>2136099955236.6709</v>
      </c>
      <c r="BE126" s="1">
        <v>2294994296589.4985</v>
      </c>
      <c r="BF126" s="1">
        <v>2086957656821.6021</v>
      </c>
      <c r="BG126" s="1">
        <v>2141924094298.5552</v>
      </c>
      <c r="BH126" s="1">
        <v>2162009615996.5415</v>
      </c>
      <c r="BI126" s="1">
        <v>1836637711060.5459</v>
      </c>
      <c r="BJ126" s="1">
        <v>1877071687633.7788</v>
      </c>
      <c r="BK126" s="1">
        <v>1961796197354.3564</v>
      </c>
      <c r="BL126" s="1">
        <v>2091932426266.979</v>
      </c>
      <c r="BM126" s="1">
        <v>2011302198827.4478</v>
      </c>
      <c r="BN126" s="1">
        <v>1897461635591.9119</v>
      </c>
      <c r="BO126" s="1">
        <v>2154875493744.9265</v>
      </c>
      <c r="BP126" s="1">
        <v>2066972096553.7046</v>
      </c>
      <c r="BQ126" s="1">
        <v>2254851212731.8047</v>
      </c>
    </row>
    <row r="127" spans="2:69" x14ac:dyDescent="0.3">
      <c r="B127" s="1" t="s">
        <v>191</v>
      </c>
      <c r="C127" s="1" t="s">
        <v>454</v>
      </c>
      <c r="D127" s="1" t="s">
        <v>315</v>
      </c>
      <c r="E127" s="1" t="s">
        <v>316</v>
      </c>
      <c r="F127" s="1">
        <v>699064380.37424791</v>
      </c>
      <c r="G127" s="1">
        <v>748043500.78259969</v>
      </c>
      <c r="H127" s="1">
        <v>777727688.90892446</v>
      </c>
      <c r="I127" s="1">
        <v>826706669.31733227</v>
      </c>
      <c r="J127" s="1">
        <v>897949000.82039964</v>
      </c>
      <c r="K127" s="1">
        <v>972159611.13615561</v>
      </c>
      <c r="L127" s="1">
        <v>1096759561.2961755</v>
      </c>
      <c r="M127" s="1">
        <v>1148014310.825496</v>
      </c>
      <c r="N127" s="1">
        <v>1083839132.9286935</v>
      </c>
      <c r="O127" s="1">
        <v>1191239047.0087624</v>
      </c>
      <c r="P127" s="1">
        <v>1404720441.8881767</v>
      </c>
      <c r="Q127" s="1">
        <v>1539861815.8938138</v>
      </c>
      <c r="R127" s="1">
        <v>1875146587.4442966</v>
      </c>
      <c r="S127" s="1">
        <v>1905917553.1914895</v>
      </c>
      <c r="T127" s="1">
        <v>2375122375.122375</v>
      </c>
      <c r="U127" s="1">
        <v>2860442750.4427505</v>
      </c>
      <c r="V127" s="1">
        <v>2966042856.0428562</v>
      </c>
      <c r="W127" s="1">
        <v>3249733139.73314</v>
      </c>
      <c r="X127" s="1">
        <v>2644527821.5301099</v>
      </c>
      <c r="Y127" s="1">
        <v>2425064229.0418401</v>
      </c>
      <c r="Z127" s="1">
        <v>2679379371.5126133</v>
      </c>
      <c r="AA127" s="1">
        <v>2979027966.4537277</v>
      </c>
      <c r="AB127" s="1">
        <v>3293496311.9309316</v>
      </c>
      <c r="AC127" s="1">
        <v>3619262277.4771156</v>
      </c>
      <c r="AD127" s="1">
        <v>2373564549.4932032</v>
      </c>
      <c r="AE127" s="1">
        <v>2100239018.8246665</v>
      </c>
      <c r="AF127" s="1">
        <v>2754549581.9240928</v>
      </c>
      <c r="AG127" s="1">
        <v>3287007321.5669913</v>
      </c>
      <c r="AH127" s="1">
        <v>3828342820.3494039</v>
      </c>
      <c r="AI127" s="1">
        <v>4404937853.3945198</v>
      </c>
      <c r="AJ127" s="1">
        <v>4592208086.6923485</v>
      </c>
      <c r="AK127" s="1">
        <v>4106207649.0554743</v>
      </c>
      <c r="AL127" s="1">
        <v>3535460089.807189</v>
      </c>
      <c r="AM127" s="1">
        <v>5440075675.740674</v>
      </c>
      <c r="AN127" s="1">
        <v>5452558947.0304499</v>
      </c>
      <c r="AO127" s="1">
        <v>6577520642.8229694</v>
      </c>
      <c r="AP127" s="1">
        <v>7393891920.8035831</v>
      </c>
      <c r="AQ127" s="1">
        <v>8400041723.5486135</v>
      </c>
      <c r="AR127" s="1">
        <v>8787195622.4350204</v>
      </c>
      <c r="AS127" s="1">
        <v>8887057997.3622761</v>
      </c>
      <c r="AT127" s="1">
        <v>9005064474.9300346</v>
      </c>
      <c r="AU127" s="1">
        <v>9194727831.073185</v>
      </c>
      <c r="AV127" s="1">
        <v>9719009494.8477917</v>
      </c>
      <c r="AW127" s="1">
        <v>9430234810.7858562</v>
      </c>
      <c r="AX127" s="1">
        <v>10174664853.947565</v>
      </c>
      <c r="AY127" s="1">
        <v>11243865777.713053</v>
      </c>
      <c r="AZ127" s="1">
        <v>11930179089.885475</v>
      </c>
      <c r="BA127" s="1">
        <v>12799600047.184536</v>
      </c>
      <c r="BB127" s="1">
        <v>13709401520.032595</v>
      </c>
      <c r="BC127" s="1">
        <v>12120458114.8318</v>
      </c>
      <c r="BD127" s="1">
        <v>13220549908.249386</v>
      </c>
      <c r="BE127" s="1">
        <v>14444661522.146338</v>
      </c>
      <c r="BF127" s="1">
        <v>14807086555.528315</v>
      </c>
      <c r="BG127" s="1">
        <v>14264205152.612631</v>
      </c>
      <c r="BH127" s="1">
        <v>13899217679.92193</v>
      </c>
      <c r="BI127" s="1">
        <v>14188936918.003582</v>
      </c>
      <c r="BJ127" s="1">
        <v>14077096676.621284</v>
      </c>
      <c r="BK127" s="1">
        <v>14808985132.772171</v>
      </c>
      <c r="BL127" s="1">
        <v>15730792876.265558</v>
      </c>
      <c r="BM127" s="1">
        <v>15830766531.147352</v>
      </c>
      <c r="BN127" s="1">
        <v>13812421835.736935</v>
      </c>
      <c r="BO127" s="1">
        <v>14657586159.431625</v>
      </c>
      <c r="BP127" s="1">
        <v>17097760686.777462</v>
      </c>
      <c r="BQ127" s="1">
        <v>19423355367.237179</v>
      </c>
    </row>
    <row r="128" spans="2:69" x14ac:dyDescent="0.3">
      <c r="B128" s="1" t="s">
        <v>75</v>
      </c>
      <c r="C128" s="1" t="s">
        <v>455</v>
      </c>
      <c r="D128" s="1" t="s">
        <v>315</v>
      </c>
      <c r="E128" s="1" t="s">
        <v>316</v>
      </c>
      <c r="F128" s="1"/>
      <c r="G128" s="1"/>
      <c r="H128" s="1"/>
      <c r="I128" s="1"/>
      <c r="J128" s="1"/>
      <c r="K128" s="1">
        <v>599759760.09609604</v>
      </c>
      <c r="L128" s="1">
        <v>657999736.80010533</v>
      </c>
      <c r="M128" s="1">
        <v>631679747.32810104</v>
      </c>
      <c r="N128" s="1">
        <v>561119775.55208981</v>
      </c>
      <c r="O128" s="1">
        <v>698879720.44811189</v>
      </c>
      <c r="P128" s="1">
        <v>639519744.19210231</v>
      </c>
      <c r="Q128" s="1">
        <v>678159728.73610854</v>
      </c>
      <c r="R128" s="1">
        <v>788479684.60812616</v>
      </c>
      <c r="S128" s="1">
        <v>943783839.71805179</v>
      </c>
      <c r="T128" s="1">
        <v>1197483948.6854687</v>
      </c>
      <c r="U128" s="1">
        <v>1363073497.7735527</v>
      </c>
      <c r="V128" s="1">
        <v>1708521219.4600327</v>
      </c>
      <c r="W128" s="1">
        <v>2096778602.1678457</v>
      </c>
      <c r="X128" s="1">
        <v>2602208588.9570556</v>
      </c>
      <c r="Y128" s="1">
        <v>3271368780.6534743</v>
      </c>
      <c r="Z128" s="1">
        <v>3910044474.2804399</v>
      </c>
      <c r="AA128" s="1">
        <v>4383944702.8595819</v>
      </c>
      <c r="AB128" s="1">
        <v>4681240992.7033806</v>
      </c>
      <c r="AC128" s="1">
        <v>4920692190.9556875</v>
      </c>
      <c r="AD128" s="1">
        <v>4967162160.4047184</v>
      </c>
      <c r="AE128" s="1">
        <v>4993601520.430789</v>
      </c>
      <c r="AF128" s="1">
        <v>6402050484.9042482</v>
      </c>
      <c r="AG128" s="1">
        <v>6756209762.4823093</v>
      </c>
      <c r="AH128" s="1">
        <v>6277451829.0532522</v>
      </c>
      <c r="AI128" s="1">
        <v>4221373673.8046842</v>
      </c>
      <c r="AJ128" s="1">
        <v>4160087507.8347235</v>
      </c>
      <c r="AK128" s="1">
        <v>4344467193.250948</v>
      </c>
      <c r="AL128" s="1">
        <v>5310833193.5900488</v>
      </c>
      <c r="AM128" s="1">
        <v>5606400221.692687</v>
      </c>
      <c r="AN128" s="1">
        <v>6236295978.2453127</v>
      </c>
      <c r="AO128" s="1">
        <v>6727597031.9634705</v>
      </c>
      <c r="AP128" s="1">
        <v>6927503526.0930891</v>
      </c>
      <c r="AQ128" s="1">
        <v>7245839210.1551485</v>
      </c>
      <c r="AR128" s="1">
        <v>7912270803.9492245</v>
      </c>
      <c r="AS128" s="1">
        <v>8149929478.1382236</v>
      </c>
      <c r="AT128" s="1">
        <v>8460789844.8519049</v>
      </c>
      <c r="AU128" s="1">
        <v>8975814652.8196011</v>
      </c>
      <c r="AV128" s="1">
        <v>9582510578.2792664</v>
      </c>
      <c r="AW128" s="1">
        <v>10195627644.569817</v>
      </c>
      <c r="AX128" s="1">
        <v>11411706629.055008</v>
      </c>
      <c r="AY128" s="1">
        <v>12588998589.562765</v>
      </c>
      <c r="AZ128" s="1">
        <v>15056981664.315939</v>
      </c>
      <c r="BA128" s="1">
        <v>17110437235.543018</v>
      </c>
      <c r="BB128" s="1">
        <v>22658715989.330204</v>
      </c>
      <c r="BC128" s="1">
        <v>24537876056.338028</v>
      </c>
      <c r="BD128" s="1">
        <v>27133804225.352116</v>
      </c>
      <c r="BE128" s="1">
        <v>29524149154.929581</v>
      </c>
      <c r="BF128" s="1">
        <v>31634561690.140846</v>
      </c>
      <c r="BG128" s="1">
        <v>34454440140.84507</v>
      </c>
      <c r="BH128" s="1">
        <v>36847643521.126762</v>
      </c>
      <c r="BI128" s="1">
        <v>38587017887.323944</v>
      </c>
      <c r="BJ128" s="1">
        <v>39892551126.760567</v>
      </c>
      <c r="BK128" s="1">
        <v>41608435915.492958</v>
      </c>
      <c r="BL128" s="1">
        <v>43370860704.225357</v>
      </c>
      <c r="BM128" s="1">
        <v>44502816901.408455</v>
      </c>
      <c r="BN128" s="1">
        <v>43700383098.591553</v>
      </c>
      <c r="BO128" s="1">
        <v>46296100140.84507</v>
      </c>
      <c r="BP128" s="1">
        <v>48653381830.985916</v>
      </c>
      <c r="BQ128" s="1">
        <v>50813642348.674644</v>
      </c>
    </row>
    <row r="129" spans="2:69" x14ac:dyDescent="0.3">
      <c r="B129" s="1" t="s">
        <v>74</v>
      </c>
      <c r="C129" s="1" t="s">
        <v>456</v>
      </c>
      <c r="D129" s="1" t="s">
        <v>315</v>
      </c>
      <c r="E129" s="1" t="s">
        <v>316</v>
      </c>
      <c r="F129" s="1">
        <v>47419238274.461945</v>
      </c>
      <c r="G129" s="1">
        <v>57266758179.588333</v>
      </c>
      <c r="H129" s="1">
        <v>64987857541.625557</v>
      </c>
      <c r="I129" s="1">
        <v>74379284603.387497</v>
      </c>
      <c r="J129" s="1">
        <v>87490590817.98027</v>
      </c>
      <c r="K129" s="1">
        <v>97338107605.823608</v>
      </c>
      <c r="L129" s="1">
        <v>113046784179.28889</v>
      </c>
      <c r="M129" s="1">
        <v>132475614226.51888</v>
      </c>
      <c r="N129" s="1">
        <v>156897496759.12778</v>
      </c>
      <c r="O129" s="1">
        <v>184298841304.66696</v>
      </c>
      <c r="P129" s="1">
        <v>217223652719.44446</v>
      </c>
      <c r="Q129" s="1">
        <v>245364056622.36292</v>
      </c>
      <c r="R129" s="1">
        <v>324933841268.58472</v>
      </c>
      <c r="S129" s="1">
        <v>441460582535.92078</v>
      </c>
      <c r="T129" s="1">
        <v>490035789970.2995</v>
      </c>
      <c r="U129" s="1">
        <v>532861438884.72388</v>
      </c>
      <c r="V129" s="1">
        <v>598883902155.60486</v>
      </c>
      <c r="W129" s="1">
        <v>737069290927.71216</v>
      </c>
      <c r="X129" s="1">
        <v>1035611588216.594</v>
      </c>
      <c r="Y129" s="1">
        <v>1077910077676.3713</v>
      </c>
      <c r="Z129" s="1">
        <v>1129377244854.0359</v>
      </c>
      <c r="AA129" s="1">
        <v>1245221410764.1482</v>
      </c>
      <c r="AB129" s="1">
        <v>1158731426905.8486</v>
      </c>
      <c r="AC129" s="1">
        <v>1270859919742.9011</v>
      </c>
      <c r="AD129" s="1">
        <v>1345824500836.7627</v>
      </c>
      <c r="AE129" s="1">
        <v>1427019759717.4094</v>
      </c>
      <c r="AF129" s="1">
        <v>2120083812109.9124</v>
      </c>
      <c r="AG129" s="1">
        <v>2580748422781.0908</v>
      </c>
      <c r="AH129" s="1">
        <v>3125724434400.792</v>
      </c>
      <c r="AI129" s="1">
        <v>3109455047823.9312</v>
      </c>
      <c r="AJ129" s="1">
        <v>3185904656663.8467</v>
      </c>
      <c r="AK129" s="1">
        <v>3648065760648.876</v>
      </c>
      <c r="AL129" s="1">
        <v>3980702922117.6567</v>
      </c>
      <c r="AM129" s="1">
        <v>4536940479038.2539</v>
      </c>
      <c r="AN129" s="1">
        <v>4998797547740.9746</v>
      </c>
      <c r="AO129" s="1">
        <v>5545563663889.7041</v>
      </c>
      <c r="AP129" s="1">
        <v>4923391533851.6318</v>
      </c>
      <c r="AQ129" s="1">
        <v>4492448605638.9365</v>
      </c>
      <c r="AR129" s="1">
        <v>4098362709531.2407</v>
      </c>
      <c r="AS129" s="1">
        <v>4635982224063.8838</v>
      </c>
      <c r="AT129" s="1">
        <v>4968359075956.5908</v>
      </c>
      <c r="AU129" s="1">
        <v>4374711694090.8706</v>
      </c>
      <c r="AV129" s="1">
        <v>4182846045873.6079</v>
      </c>
      <c r="AW129" s="1">
        <v>4519561645253.5293</v>
      </c>
      <c r="AX129" s="1">
        <v>4893116005656.5586</v>
      </c>
      <c r="AY129" s="1">
        <v>4831467035389.7998</v>
      </c>
      <c r="AZ129" s="1">
        <v>4601663122649.9209</v>
      </c>
      <c r="BA129" s="1">
        <v>4579750920354.8086</v>
      </c>
      <c r="BB129" s="1">
        <v>5106679115127.2988</v>
      </c>
      <c r="BC129" s="1">
        <v>5289493117993.8896</v>
      </c>
      <c r="BD129" s="1">
        <v>5759071769013.1133</v>
      </c>
      <c r="BE129" s="1">
        <v>6233147172341.3486</v>
      </c>
      <c r="BF129" s="1">
        <v>6272362996105.0342</v>
      </c>
      <c r="BG129" s="1">
        <v>5212328181166.1846</v>
      </c>
      <c r="BH129" s="1">
        <v>4896994405353.292</v>
      </c>
      <c r="BI129" s="1">
        <v>4444930651964.1797</v>
      </c>
      <c r="BJ129" s="1">
        <v>5003677627544.2402</v>
      </c>
      <c r="BK129" s="1">
        <v>4930837369151.4219</v>
      </c>
      <c r="BL129" s="1">
        <v>5040880939324.8594</v>
      </c>
      <c r="BM129" s="1">
        <v>5117993853016.5078</v>
      </c>
      <c r="BN129" s="1">
        <v>5055587093501.5879</v>
      </c>
      <c r="BO129" s="1">
        <v>5034620784584.9834</v>
      </c>
      <c r="BP129" s="1">
        <v>4256410760723.75</v>
      </c>
      <c r="BQ129" s="1">
        <v>4212945159781.4028</v>
      </c>
    </row>
    <row r="130" spans="2:69" x14ac:dyDescent="0.3">
      <c r="B130" s="1" t="s">
        <v>76</v>
      </c>
      <c r="C130" s="1" t="s">
        <v>457</v>
      </c>
      <c r="D130" s="1" t="s">
        <v>315</v>
      </c>
      <c r="E130" s="1" t="s">
        <v>316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>
        <v>26932016269.610691</v>
      </c>
      <c r="AK130" s="1">
        <v>24923076923.076923</v>
      </c>
      <c r="AL130" s="1">
        <v>24917355371.900826</v>
      </c>
      <c r="AM130" s="1">
        <v>23409260879.942719</v>
      </c>
      <c r="AN130" s="1">
        <v>21250792886.105423</v>
      </c>
      <c r="AO130" s="1">
        <v>20374302652.381878</v>
      </c>
      <c r="AP130" s="1">
        <v>21035357936.879593</v>
      </c>
      <c r="AQ130" s="1">
        <v>22165932062.96603</v>
      </c>
      <c r="AR130" s="1">
        <v>22135245507.36557</v>
      </c>
      <c r="AS130" s="1">
        <v>16870817181.779896</v>
      </c>
      <c r="AT130" s="1">
        <v>18291990662.035625</v>
      </c>
      <c r="AU130" s="1">
        <v>22152689179.881508</v>
      </c>
      <c r="AV130" s="1">
        <v>24636598527.443718</v>
      </c>
      <c r="AW130" s="1">
        <v>30833692900.109074</v>
      </c>
      <c r="AX130" s="1">
        <v>43151647002.609627</v>
      </c>
      <c r="AY130" s="1">
        <v>57123671733.895248</v>
      </c>
      <c r="AZ130" s="1">
        <v>81003864630.018036</v>
      </c>
      <c r="BA130" s="1">
        <v>104849915058.37578</v>
      </c>
      <c r="BB130" s="1">
        <v>133441648851.9825</v>
      </c>
      <c r="BC130" s="1">
        <v>115308686941.38017</v>
      </c>
      <c r="BD130" s="1">
        <v>148047348240.64334</v>
      </c>
      <c r="BE130" s="1">
        <v>192626464617.07117</v>
      </c>
      <c r="BF130" s="1">
        <v>207998568865.78925</v>
      </c>
      <c r="BG130" s="1">
        <v>236634603409.08856</v>
      </c>
      <c r="BH130" s="1">
        <v>221415613595.46927</v>
      </c>
      <c r="BI130" s="1">
        <v>184388404706.04178</v>
      </c>
      <c r="BJ130" s="1">
        <v>137278320084.17114</v>
      </c>
      <c r="BK130" s="1">
        <v>166805788827.23325</v>
      </c>
      <c r="BL130" s="1">
        <v>179339977690.48486</v>
      </c>
      <c r="BM130" s="1">
        <v>181667184854.50052</v>
      </c>
      <c r="BN130" s="1">
        <v>171082365861.42291</v>
      </c>
      <c r="BO130" s="1">
        <v>197112255360.61234</v>
      </c>
      <c r="BP130" s="1">
        <v>225496328925.49411</v>
      </c>
      <c r="BQ130" s="1">
        <v>261421121085.57208</v>
      </c>
    </row>
    <row r="131" spans="2:69" x14ac:dyDescent="0.3">
      <c r="B131" s="1" t="s">
        <v>28</v>
      </c>
      <c r="C131" s="1" t="s">
        <v>458</v>
      </c>
      <c r="D131" s="1" t="s">
        <v>315</v>
      </c>
      <c r="E131" s="1" t="s">
        <v>316</v>
      </c>
      <c r="F131" s="1">
        <v>791265459.49381626</v>
      </c>
      <c r="G131" s="1">
        <v>792959472.81621087</v>
      </c>
      <c r="H131" s="1">
        <v>868111400.75543976</v>
      </c>
      <c r="I131" s="1">
        <v>926589349.36426032</v>
      </c>
      <c r="J131" s="1">
        <v>998759334.49626625</v>
      </c>
      <c r="K131" s="1">
        <v>997919320.8322717</v>
      </c>
      <c r="L131" s="1">
        <v>1164519674.1921303</v>
      </c>
      <c r="M131" s="1">
        <v>1232559506.9761972</v>
      </c>
      <c r="N131" s="1">
        <v>1353295458.6818166</v>
      </c>
      <c r="O131" s="1">
        <v>1458379416.6482334</v>
      </c>
      <c r="P131" s="1">
        <v>1603447358.6210566</v>
      </c>
      <c r="Q131" s="1">
        <v>1778391288.6434846</v>
      </c>
      <c r="R131" s="1">
        <v>2107279157.0883372</v>
      </c>
      <c r="S131" s="1">
        <v>2509001324.3459115</v>
      </c>
      <c r="T131" s="1">
        <v>2969958812.0164752</v>
      </c>
      <c r="U131" s="1">
        <v>3259345083.2628255</v>
      </c>
      <c r="V131" s="1">
        <v>3474542391.6999164</v>
      </c>
      <c r="W131" s="1">
        <v>4494378764.3201084</v>
      </c>
      <c r="X131" s="1">
        <v>5303735110.5515146</v>
      </c>
      <c r="Y131" s="1">
        <v>6234391113.4643393</v>
      </c>
      <c r="Z131" s="1">
        <v>7265315820.2077656</v>
      </c>
      <c r="AA131" s="1">
        <v>6854491705.8837709</v>
      </c>
      <c r="AB131" s="1">
        <v>6431579356.9592552</v>
      </c>
      <c r="AC131" s="1">
        <v>5979198313.7609329</v>
      </c>
      <c r="AD131" s="1">
        <v>6191437070.1841106</v>
      </c>
      <c r="AE131" s="1">
        <v>6135034213.7899818</v>
      </c>
      <c r="AF131" s="1">
        <v>7239126568.1409206</v>
      </c>
      <c r="AG131" s="1">
        <v>7970820369.2949009</v>
      </c>
      <c r="AH131" s="1">
        <v>8355380879.1295481</v>
      </c>
      <c r="AI131" s="1">
        <v>8283114514.1708088</v>
      </c>
      <c r="AJ131" s="1">
        <v>8572359038.1695786</v>
      </c>
      <c r="AK131" s="1">
        <v>8151488783.1906414</v>
      </c>
      <c r="AL131" s="1">
        <v>8209120763.049552</v>
      </c>
      <c r="AM131" s="1">
        <v>5751786642.5587149</v>
      </c>
      <c r="AN131" s="1">
        <v>7148148564.0423851</v>
      </c>
      <c r="AO131" s="1">
        <v>9046320255.4050674</v>
      </c>
      <c r="AP131" s="1">
        <v>12045865396.132324</v>
      </c>
      <c r="AQ131" s="1">
        <v>13115764358.284557</v>
      </c>
      <c r="AR131" s="1">
        <v>14093998843.733383</v>
      </c>
      <c r="AS131" s="1">
        <v>12896010459.371077</v>
      </c>
      <c r="AT131" s="1">
        <v>12705350097.804359</v>
      </c>
      <c r="AU131" s="1">
        <v>12986007425.878052</v>
      </c>
      <c r="AV131" s="1">
        <v>13147736898.517572</v>
      </c>
      <c r="AW131" s="1">
        <v>14904517649.847567</v>
      </c>
      <c r="AX131" s="1">
        <v>16095337093.836597</v>
      </c>
      <c r="AY131" s="1">
        <v>18737895512.737766</v>
      </c>
      <c r="AZ131" s="1">
        <v>25825512284.289078</v>
      </c>
      <c r="BA131" s="1">
        <v>31958195182.240604</v>
      </c>
      <c r="BB131" s="1">
        <v>35895153327.849686</v>
      </c>
      <c r="BC131" s="1">
        <v>42347217912.917572</v>
      </c>
      <c r="BD131" s="1">
        <v>45405615063.755127</v>
      </c>
      <c r="BE131" s="1">
        <v>46869473150.609993</v>
      </c>
      <c r="BF131" s="1">
        <v>56396704671.57766</v>
      </c>
      <c r="BG131" s="1">
        <v>61671440407.838669</v>
      </c>
      <c r="BH131" s="1">
        <v>68285796514.289619</v>
      </c>
      <c r="BI131" s="1">
        <v>70120446896.835907</v>
      </c>
      <c r="BJ131" s="1">
        <v>74815144163.893082</v>
      </c>
      <c r="BK131" s="1">
        <v>82036510877.259888</v>
      </c>
      <c r="BL131" s="1">
        <v>92202979985.286301</v>
      </c>
      <c r="BM131" s="1">
        <v>100378436207.37134</v>
      </c>
      <c r="BN131" s="1">
        <v>100657505750.545</v>
      </c>
      <c r="BO131" s="1">
        <v>109703658904.99373</v>
      </c>
      <c r="BP131" s="1">
        <v>113419826113.90314</v>
      </c>
      <c r="BQ131" s="1">
        <v>107440575838.04752</v>
      </c>
    </row>
    <row r="132" spans="2:69" x14ac:dyDescent="0.3">
      <c r="B132" s="1" t="s">
        <v>223</v>
      </c>
      <c r="C132" s="1" t="s">
        <v>459</v>
      </c>
      <c r="D132" s="1" t="s">
        <v>315</v>
      </c>
      <c r="E132" s="1" t="s">
        <v>316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>
        <v>2675000000</v>
      </c>
      <c r="AK132" s="1">
        <v>2569444444.4444447</v>
      </c>
      <c r="AL132" s="1">
        <v>2316562500</v>
      </c>
      <c r="AM132" s="1">
        <v>2028295454.5454545</v>
      </c>
      <c r="AN132" s="1">
        <v>1681006993.0069928</v>
      </c>
      <c r="AO132" s="1">
        <v>1661018518.5185184</v>
      </c>
      <c r="AP132" s="1">
        <v>1827570586.1678448</v>
      </c>
      <c r="AQ132" s="1">
        <v>1767864035.7194295</v>
      </c>
      <c r="AR132" s="1">
        <v>1645963749.8314617</v>
      </c>
      <c r="AS132" s="1">
        <v>1249061487.0145676</v>
      </c>
      <c r="AT132" s="1">
        <v>1369688498.0677826</v>
      </c>
      <c r="AU132" s="1">
        <v>1525116370.279392</v>
      </c>
      <c r="AV132" s="1">
        <v>1605643104.730212</v>
      </c>
      <c r="AW132" s="1">
        <v>1919008090.4964125</v>
      </c>
      <c r="AX132" s="1">
        <v>2211534585.0033989</v>
      </c>
      <c r="AY132" s="1">
        <v>2460246766.4140053</v>
      </c>
      <c r="AZ132" s="1">
        <v>2834168889.4201913</v>
      </c>
      <c r="BA132" s="1">
        <v>3802570552.5610461</v>
      </c>
      <c r="BB132" s="1">
        <v>5139958909.1793556</v>
      </c>
      <c r="BC132" s="1">
        <v>4690061380.6025286</v>
      </c>
      <c r="BD132" s="1">
        <v>4794361863.0135269</v>
      </c>
      <c r="BE132" s="1">
        <v>6197765984.2846842</v>
      </c>
      <c r="BF132" s="1">
        <v>6605142884.3621473</v>
      </c>
      <c r="BG132" s="1">
        <v>7335033800.5905638</v>
      </c>
      <c r="BH132" s="1">
        <v>7468102412.682374</v>
      </c>
      <c r="BI132" s="1">
        <v>6678177511.6631308</v>
      </c>
      <c r="BJ132" s="1">
        <v>6813095379.1187019</v>
      </c>
      <c r="BK132" s="1">
        <v>7702938379.4203596</v>
      </c>
      <c r="BL132" s="1">
        <v>8271106235.4155235</v>
      </c>
      <c r="BM132" s="1">
        <v>9371275264.3673458</v>
      </c>
      <c r="BN132" s="1">
        <v>8270468614.2405109</v>
      </c>
      <c r="BO132" s="1">
        <v>9249133946.2653141</v>
      </c>
      <c r="BP132" s="1">
        <v>12134931017.946526</v>
      </c>
      <c r="BQ132" s="1">
        <v>13987627908.838139</v>
      </c>
    </row>
    <row r="133" spans="2:69" x14ac:dyDescent="0.3">
      <c r="B133" s="1" t="s">
        <v>65</v>
      </c>
      <c r="C133" s="1" t="s">
        <v>460</v>
      </c>
      <c r="D133" s="1" t="s">
        <v>315</v>
      </c>
      <c r="E133" s="1" t="s">
        <v>316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>
        <v>749129748.16057837</v>
      </c>
      <c r="V133" s="1">
        <v>790357254.5332818</v>
      </c>
      <c r="W133" s="1">
        <v>716261764.50782335</v>
      </c>
      <c r="X133" s="1">
        <v>766642356.14405465</v>
      </c>
      <c r="Y133" s="1">
        <v>723738502.70389295</v>
      </c>
      <c r="Z133" s="1">
        <v>744384129.73395801</v>
      </c>
      <c r="AA133" s="1">
        <v>815153652.38973355</v>
      </c>
      <c r="AB133" s="1">
        <v>865516039.80001259</v>
      </c>
      <c r="AC133" s="1">
        <v>939291262.12200356</v>
      </c>
      <c r="AD133" s="1">
        <v>1021176058.6378794</v>
      </c>
      <c r="AE133" s="1">
        <v>1102669184.4622602</v>
      </c>
      <c r="AF133" s="1">
        <v>1167630317.841059</v>
      </c>
      <c r="AG133" s="1">
        <v>1036974910.4474584</v>
      </c>
      <c r="AH133" s="1">
        <v>1662877859.2201891</v>
      </c>
      <c r="AI133" s="1">
        <v>1353137647.6838706</v>
      </c>
      <c r="AJ133" s="1">
        <v>1402541176.5120633</v>
      </c>
      <c r="AK133" s="1">
        <v>2054974089.3643031</v>
      </c>
      <c r="AL133" s="1">
        <v>2491486594.189168</v>
      </c>
      <c r="AM133" s="1">
        <v>2533727592.0416512</v>
      </c>
      <c r="AN133" s="1">
        <v>2791435272.26653</v>
      </c>
      <c r="AO133" s="1">
        <v>3441205692.9165983</v>
      </c>
      <c r="AP133" s="1">
        <v>3506695719.572588</v>
      </c>
      <c r="AQ133" s="1">
        <v>3443413388.6569595</v>
      </c>
      <c r="AR133" s="1">
        <v>3120425502.6624069</v>
      </c>
      <c r="AS133" s="1">
        <v>3517242477.2547989</v>
      </c>
      <c r="AT133" s="1">
        <v>3654031716.3985472</v>
      </c>
      <c r="AU133" s="1">
        <v>3984000517.0744138</v>
      </c>
      <c r="AV133" s="1">
        <v>4284028482.5121264</v>
      </c>
      <c r="AW133" s="1">
        <v>4658246918.3211861</v>
      </c>
      <c r="AX133" s="1">
        <v>5337833248.0143414</v>
      </c>
      <c r="AY133" s="1">
        <v>6293046161.7593155</v>
      </c>
      <c r="AZ133" s="1">
        <v>7274595706.5740576</v>
      </c>
      <c r="BA133" s="1">
        <v>8639235912.5907688</v>
      </c>
      <c r="BB133" s="1">
        <v>10351914177.483913</v>
      </c>
      <c r="BC133" s="1">
        <v>10401851767.708315</v>
      </c>
      <c r="BD133" s="1">
        <v>11242275287.581013</v>
      </c>
      <c r="BE133" s="1">
        <v>12829541141.061968</v>
      </c>
      <c r="BF133" s="1">
        <v>14054443213.488718</v>
      </c>
      <c r="BG133" s="1">
        <v>15227991395.120741</v>
      </c>
      <c r="BH133" s="1">
        <v>16702610842.35294</v>
      </c>
      <c r="BI133" s="1">
        <v>18049954289.472065</v>
      </c>
      <c r="BJ133" s="1">
        <v>20016747857.636715</v>
      </c>
      <c r="BK133" s="1">
        <v>22177200588.182632</v>
      </c>
      <c r="BL133" s="1">
        <v>24571753583.393467</v>
      </c>
      <c r="BM133" s="1">
        <v>27089390032.797966</v>
      </c>
      <c r="BN133" s="1">
        <v>25872797891.766376</v>
      </c>
      <c r="BO133" s="1">
        <v>26961061151.733734</v>
      </c>
      <c r="BP133" s="1">
        <v>29504829319.316875</v>
      </c>
      <c r="BQ133" s="1">
        <v>31772759998.857128</v>
      </c>
    </row>
    <row r="134" spans="2:69" x14ac:dyDescent="0.3">
      <c r="B134" s="1" t="s">
        <v>166</v>
      </c>
      <c r="C134" s="1" t="s">
        <v>461</v>
      </c>
      <c r="D134" s="1" t="s">
        <v>315</v>
      </c>
      <c r="E134" s="1" t="s">
        <v>316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>
        <v>14295279.544693673</v>
      </c>
      <c r="Q134" s="1">
        <v>15278632.47863248</v>
      </c>
      <c r="R134" s="1">
        <v>18936526.946107786</v>
      </c>
      <c r="S134" s="1">
        <v>31710657.725781139</v>
      </c>
      <c r="T134" s="1">
        <v>85637174.372213095</v>
      </c>
      <c r="U134" s="1">
        <v>55083908.146794423</v>
      </c>
      <c r="V134" s="1">
        <v>41110421.320715055</v>
      </c>
      <c r="W134" s="1">
        <v>38746985.279849194</v>
      </c>
      <c r="X134" s="1">
        <v>45212147.989089563</v>
      </c>
      <c r="Y134" s="1">
        <v>42618212.221438542</v>
      </c>
      <c r="Z134" s="1">
        <v>33020436.234121725</v>
      </c>
      <c r="AA134" s="1">
        <v>35623380.42897445</v>
      </c>
      <c r="AB134" s="1">
        <v>32458871.060177732</v>
      </c>
      <c r="AC134" s="1">
        <v>30630216.708783217</v>
      </c>
      <c r="AD134" s="1">
        <v>34224966.850048132</v>
      </c>
      <c r="AE134" s="1">
        <v>25839883.511011634</v>
      </c>
      <c r="AF134" s="1">
        <v>26069971.804322805</v>
      </c>
      <c r="AG134" s="1">
        <v>29408057.807839349</v>
      </c>
      <c r="AH134" s="1">
        <v>38284001.662619501</v>
      </c>
      <c r="AI134" s="1">
        <v>37956756.183985889</v>
      </c>
      <c r="AJ134" s="1">
        <v>36688453.363121241</v>
      </c>
      <c r="AK134" s="1">
        <v>41285104.022882856</v>
      </c>
      <c r="AL134" s="1">
        <v>61689952.175598979</v>
      </c>
      <c r="AM134" s="1">
        <v>59161135.893809155</v>
      </c>
      <c r="AN134" s="1">
        <v>67263705.162708715</v>
      </c>
      <c r="AO134" s="1">
        <v>68938269.11572957</v>
      </c>
      <c r="AP134" s="1">
        <v>81385876.263730928</v>
      </c>
      <c r="AQ134" s="1">
        <v>80155561.163146257</v>
      </c>
      <c r="AR134" s="1">
        <v>74756820.460502014</v>
      </c>
      <c r="AS134" s="1">
        <v>77421852.317816705</v>
      </c>
      <c r="AT134" s="1">
        <v>74790109.38488324</v>
      </c>
      <c r="AU134" s="1">
        <v>65168750.859865457</v>
      </c>
      <c r="AV134" s="1">
        <v>74977058.649989158</v>
      </c>
      <c r="AW134" s="1">
        <v>95984600.956992418</v>
      </c>
      <c r="AX134" s="1">
        <v>104430807.97086526</v>
      </c>
      <c r="AY134" s="1">
        <v>113786233.08766197</v>
      </c>
      <c r="AZ134" s="1">
        <v>112201076.37730587</v>
      </c>
      <c r="BA134" s="1">
        <v>138066995.12665346</v>
      </c>
      <c r="BB134" s="1">
        <v>146790160.52971956</v>
      </c>
      <c r="BC134" s="1">
        <v>140384919.85190952</v>
      </c>
      <c r="BD134" s="1">
        <v>165113529.31086197</v>
      </c>
      <c r="BE134" s="1">
        <v>195984787.45449802</v>
      </c>
      <c r="BF134" s="1">
        <v>207081997.22303042</v>
      </c>
      <c r="BG134" s="1">
        <v>201768028.55258951</v>
      </c>
      <c r="BH134" s="1">
        <v>200114840.67884001</v>
      </c>
      <c r="BI134" s="1">
        <v>191572320.42912197</v>
      </c>
      <c r="BJ134" s="1">
        <v>206658568.82250705</v>
      </c>
      <c r="BK134" s="1">
        <v>223029864.54193038</v>
      </c>
      <c r="BL134" s="1">
        <v>233859230.19219792</v>
      </c>
      <c r="BM134" s="1">
        <v>216891541.02135062</v>
      </c>
      <c r="BN134" s="1">
        <v>222973879.71109742</v>
      </c>
      <c r="BO134" s="1">
        <v>289207526.30661708</v>
      </c>
      <c r="BP134" s="1">
        <v>270520731.5990411</v>
      </c>
      <c r="BQ134" s="1">
        <v>279034355.10842144</v>
      </c>
    </row>
    <row r="135" spans="2:69" x14ac:dyDescent="0.3">
      <c r="B135" s="1" t="s">
        <v>233</v>
      </c>
      <c r="C135" s="1" t="s">
        <v>462</v>
      </c>
      <c r="D135" s="1" t="s">
        <v>315</v>
      </c>
      <c r="E135" s="1" t="s">
        <v>316</v>
      </c>
      <c r="F135" s="1">
        <v>12366635.75007729</v>
      </c>
      <c r="G135" s="1">
        <v>12483302.125078021</v>
      </c>
      <c r="H135" s="1">
        <v>12541635.312578384</v>
      </c>
      <c r="I135" s="1">
        <v>12833301.250080207</v>
      </c>
      <c r="J135" s="1">
        <v>13416633.125083853</v>
      </c>
      <c r="K135" s="1">
        <v>13593932.322053676</v>
      </c>
      <c r="L135" s="1">
        <v>14469078.179696616</v>
      </c>
      <c r="M135" s="1">
        <v>16742338.251986379</v>
      </c>
      <c r="N135" s="1">
        <v>14600000</v>
      </c>
      <c r="O135" s="1">
        <v>15850000</v>
      </c>
      <c r="P135" s="1">
        <v>16300000</v>
      </c>
      <c r="Q135" s="1">
        <v>19624746.450304259</v>
      </c>
      <c r="R135" s="1">
        <v>22944849.115504682</v>
      </c>
      <c r="S135" s="1">
        <v>24196018.376722816</v>
      </c>
      <c r="T135" s="1">
        <v>31514856.307842184</v>
      </c>
      <c r="U135" s="1">
        <v>33364055.299539171</v>
      </c>
      <c r="V135" s="1">
        <v>30095602.294455066</v>
      </c>
      <c r="W135" s="1">
        <v>44496296.296296291</v>
      </c>
      <c r="X135" s="1">
        <v>49433333.333333328</v>
      </c>
      <c r="Y135" s="1">
        <v>58840740.740740739</v>
      </c>
      <c r="Z135" s="1">
        <v>68459259.259259254</v>
      </c>
      <c r="AA135" s="1">
        <v>80888888.888888881</v>
      </c>
      <c r="AB135" s="1">
        <v>86022222.222222224</v>
      </c>
      <c r="AC135" s="1">
        <v>86874074.074074075</v>
      </c>
      <c r="AD135" s="1">
        <v>98603703.703703701</v>
      </c>
      <c r="AE135" s="1">
        <v>111007407.4074074</v>
      </c>
      <c r="AF135" s="1">
        <v>130685185.18518518</v>
      </c>
      <c r="AG135" s="1">
        <v>147748148.14814815</v>
      </c>
      <c r="AH135" s="1">
        <v>172692592.59259257</v>
      </c>
      <c r="AI135" s="1">
        <v>192518518.51851848</v>
      </c>
      <c r="AJ135" s="1">
        <v>217259259.25925925</v>
      </c>
      <c r="AK135" s="1">
        <v>220540740.74074072</v>
      </c>
      <c r="AL135" s="1">
        <v>242137037.03703701</v>
      </c>
      <c r="AM135" s="1">
        <v>263755555.55555555</v>
      </c>
      <c r="AN135" s="1">
        <v>295159259.25925922</v>
      </c>
      <c r="AO135" s="1">
        <v>313485185.18518519</v>
      </c>
      <c r="AP135" s="1">
        <v>333944444.44444442</v>
      </c>
      <c r="AQ135" s="1">
        <v>374641307.97464132</v>
      </c>
      <c r="AR135" s="1">
        <v>383257331.40547961</v>
      </c>
      <c r="AS135" s="1">
        <v>406595484.37326217</v>
      </c>
      <c r="AT135" s="1">
        <v>421695769.84391803</v>
      </c>
      <c r="AU135" s="1">
        <v>458643829.01419944</v>
      </c>
      <c r="AV135" s="1">
        <v>481077373.66996628</v>
      </c>
      <c r="AW135" s="1">
        <v>469869869.86986989</v>
      </c>
      <c r="AX135" s="1">
        <v>506899999.99999994</v>
      </c>
      <c r="AY135" s="1">
        <v>547203703.70370364</v>
      </c>
      <c r="AZ135" s="1">
        <v>644414814.81481481</v>
      </c>
      <c r="BA135" s="1">
        <v>689285185.18518519</v>
      </c>
      <c r="BB135" s="1">
        <v>777691333.33333325</v>
      </c>
      <c r="BC135" s="1">
        <v>774273111.11111116</v>
      </c>
      <c r="BD135" s="1">
        <v>778718518.51851845</v>
      </c>
      <c r="BE135" s="1">
        <v>836092592.5925926</v>
      </c>
      <c r="BF135" s="1">
        <v>825381481.48148143</v>
      </c>
      <c r="BG135" s="1">
        <v>874896296.29629624</v>
      </c>
      <c r="BH135" s="1">
        <v>952111111.11111104</v>
      </c>
      <c r="BI135" s="1">
        <v>957222222.22222221</v>
      </c>
      <c r="BJ135" s="1">
        <v>1006818518.5185184</v>
      </c>
      <c r="BK135" s="1">
        <v>1056977777.7777777</v>
      </c>
      <c r="BL135" s="1">
        <v>1076548148.1481481</v>
      </c>
      <c r="BM135" s="1">
        <v>1107855555.5555556</v>
      </c>
      <c r="BN135" s="1">
        <v>883922222.22222221</v>
      </c>
      <c r="BO135" s="1">
        <v>858622222.22222221</v>
      </c>
      <c r="BP135" s="1">
        <v>981429629.62962961</v>
      </c>
      <c r="BQ135" s="1">
        <v>1077033111.1111109</v>
      </c>
    </row>
    <row r="136" spans="2:69" x14ac:dyDescent="0.3">
      <c r="B136" s="1" t="s">
        <v>222</v>
      </c>
      <c r="C136" s="1" t="s">
        <v>463</v>
      </c>
      <c r="D136" s="1" t="s">
        <v>315</v>
      </c>
      <c r="E136" s="1" t="s">
        <v>316</v>
      </c>
      <c r="F136" s="1">
        <v>3958811881.1881189</v>
      </c>
      <c r="G136" s="1">
        <v>2417628736.5265479</v>
      </c>
      <c r="H136" s="1">
        <v>2814615384.6153846</v>
      </c>
      <c r="I136" s="1">
        <v>3988461538.4615383</v>
      </c>
      <c r="J136" s="1">
        <v>3459019942.7907934</v>
      </c>
      <c r="K136" s="1">
        <v>3120861498.9144177</v>
      </c>
      <c r="L136" s="1">
        <v>3929055143.5020967</v>
      </c>
      <c r="M136" s="1">
        <v>4855892445.8268194</v>
      </c>
      <c r="N136" s="1">
        <v>6119394892.3710899</v>
      </c>
      <c r="O136" s="1">
        <v>7678698837.5934553</v>
      </c>
      <c r="P136" s="1">
        <v>9005144969.1166611</v>
      </c>
      <c r="Q136" s="1">
        <v>9903571248.5326843</v>
      </c>
      <c r="R136" s="1">
        <v>10862211760.825178</v>
      </c>
      <c r="S136" s="1">
        <v>13876472208.267839</v>
      </c>
      <c r="T136" s="1">
        <v>19543973941.368076</v>
      </c>
      <c r="U136" s="1">
        <v>21784297520.661156</v>
      </c>
      <c r="V136" s="1">
        <v>29902479338.842976</v>
      </c>
      <c r="W136" s="1">
        <v>38446487603.305786</v>
      </c>
      <c r="X136" s="1">
        <v>51972107438.016525</v>
      </c>
      <c r="Y136" s="1">
        <v>66946900826.446281</v>
      </c>
      <c r="Z136" s="1">
        <v>65398377597.510834</v>
      </c>
      <c r="AA136" s="1">
        <v>72933533011.770584</v>
      </c>
      <c r="AB136" s="1">
        <v>78358416171.488861</v>
      </c>
      <c r="AC136" s="1">
        <v>87760553261.927872</v>
      </c>
      <c r="AD136" s="1">
        <v>97510744119.116226</v>
      </c>
      <c r="AE136" s="1">
        <v>101296177099.37703</v>
      </c>
      <c r="AF136" s="1">
        <v>116836246284.83249</v>
      </c>
      <c r="AG136" s="1">
        <v>147948709376.43414</v>
      </c>
      <c r="AH136" s="1">
        <v>199591287824.77655</v>
      </c>
      <c r="AI136" s="1">
        <v>246928837311.40607</v>
      </c>
      <c r="AJ136" s="1">
        <v>283365844161.0921</v>
      </c>
      <c r="AK136" s="1">
        <v>330647042837.33368</v>
      </c>
      <c r="AL136" s="1">
        <v>355524903068.05554</v>
      </c>
      <c r="AM136" s="1">
        <v>392665710525.41095</v>
      </c>
      <c r="AN136" s="1">
        <v>463619823515.16431</v>
      </c>
      <c r="AO136" s="1">
        <v>566581003128.20374</v>
      </c>
      <c r="AP136" s="1">
        <v>610167053824.00696</v>
      </c>
      <c r="AQ136" s="1">
        <v>569755022973.03491</v>
      </c>
      <c r="AR136" s="1">
        <v>383331833681.82098</v>
      </c>
      <c r="AS136" s="1">
        <v>497514040642.26215</v>
      </c>
      <c r="AT136" s="1">
        <v>576179387819.61304</v>
      </c>
      <c r="AU136" s="1">
        <v>547656279894.58673</v>
      </c>
      <c r="AV136" s="1">
        <v>627246933729.61768</v>
      </c>
      <c r="AW136" s="1">
        <v>702714855193.90417</v>
      </c>
      <c r="AX136" s="1">
        <v>793175561887.02686</v>
      </c>
      <c r="AY136" s="1">
        <v>934901071332.98376</v>
      </c>
      <c r="AZ136" s="1">
        <v>1053216909887.5618</v>
      </c>
      <c r="BA136" s="1">
        <v>1172614086539.8635</v>
      </c>
      <c r="BB136" s="1">
        <v>1047339010225.2472</v>
      </c>
      <c r="BC136" s="1">
        <v>943941876218.74329</v>
      </c>
      <c r="BD136" s="1">
        <v>1143672241149.7156</v>
      </c>
      <c r="BE136" s="1">
        <v>1253289537500.8132</v>
      </c>
      <c r="BF136" s="1">
        <v>1278046536287.0134</v>
      </c>
      <c r="BG136" s="1">
        <v>1370632955321.2036</v>
      </c>
      <c r="BH136" s="1">
        <v>1484488526271.7983</v>
      </c>
      <c r="BI136" s="1">
        <v>1466038936206.4277</v>
      </c>
      <c r="BJ136" s="1">
        <v>1499679823909.6116</v>
      </c>
      <c r="BK136" s="1">
        <v>1623074183501.9038</v>
      </c>
      <c r="BL136" s="1">
        <v>1725373496825.426</v>
      </c>
      <c r="BM136" s="1">
        <v>1651422932447.7681</v>
      </c>
      <c r="BN136" s="1">
        <v>1644312831906.1692</v>
      </c>
      <c r="BO136" s="1">
        <v>1818432106880.0369</v>
      </c>
      <c r="BP136" s="1">
        <v>1673916511799.7087</v>
      </c>
      <c r="BQ136" s="1">
        <v>1712792854202.3687</v>
      </c>
    </row>
    <row r="137" spans="2:69" x14ac:dyDescent="0.3">
      <c r="B137" s="1" t="s">
        <v>77</v>
      </c>
      <c r="C137" s="1" t="s">
        <v>464</v>
      </c>
      <c r="D137" s="1" t="s">
        <v>315</v>
      </c>
      <c r="E137" s="1" t="s">
        <v>316</v>
      </c>
      <c r="F137" s="1"/>
      <c r="G137" s="1"/>
      <c r="H137" s="1">
        <v>1828107502.799552</v>
      </c>
      <c r="I137" s="1">
        <v>1900895856.6629338</v>
      </c>
      <c r="J137" s="1">
        <v>2071668533.0347145</v>
      </c>
      <c r="K137" s="1">
        <v>2097199161.1203356</v>
      </c>
      <c r="L137" s="1">
        <v>2391199043.5203829</v>
      </c>
      <c r="M137" s="1">
        <v>2441599023.3603907</v>
      </c>
      <c r="N137" s="1">
        <v>2662798934.8804259</v>
      </c>
      <c r="O137" s="1">
        <v>2769198892.3204432</v>
      </c>
      <c r="P137" s="1">
        <v>2873638850.5444598</v>
      </c>
      <c r="Q137" s="1">
        <v>3880392195.4068823</v>
      </c>
      <c r="R137" s="1">
        <v>4450537925.3318901</v>
      </c>
      <c r="S137" s="1">
        <v>5408804607.3128958</v>
      </c>
      <c r="T137" s="1">
        <v>13006948296.270523</v>
      </c>
      <c r="U137" s="1">
        <v>12022811620.786671</v>
      </c>
      <c r="V137" s="1">
        <v>13132252801.937159</v>
      </c>
      <c r="W137" s="1">
        <v>14137406740.50655</v>
      </c>
      <c r="X137" s="1">
        <v>15503557496.191643</v>
      </c>
      <c r="Y137" s="1">
        <v>24749063922.47961</v>
      </c>
      <c r="Z137" s="1">
        <v>28638868355.919598</v>
      </c>
      <c r="AA137" s="1">
        <v>25058020338.253494</v>
      </c>
      <c r="AB137" s="1">
        <v>21577153356.419174</v>
      </c>
      <c r="AC137" s="1">
        <v>20871081080.153839</v>
      </c>
      <c r="AD137" s="1">
        <v>21700082752.936886</v>
      </c>
      <c r="AE137" s="1">
        <v>21445970613.759464</v>
      </c>
      <c r="AF137" s="1">
        <v>17903989745.177998</v>
      </c>
      <c r="AG137" s="1">
        <v>22368704133.666832</v>
      </c>
      <c r="AH137" s="1">
        <v>20690322152.894501</v>
      </c>
      <c r="AI137" s="1">
        <v>24313855653.399323</v>
      </c>
      <c r="AJ137" s="1">
        <v>18427777777.777779</v>
      </c>
      <c r="AK137" s="1">
        <v>11009993703.147371</v>
      </c>
      <c r="AL137" s="1">
        <v>19858555214.723927</v>
      </c>
      <c r="AM137" s="1">
        <v>23941391390.728477</v>
      </c>
      <c r="AN137" s="1">
        <v>24848483838.383839</v>
      </c>
      <c r="AO137" s="1">
        <v>27186980646.544792</v>
      </c>
      <c r="AP137" s="1">
        <v>31492373308.751575</v>
      </c>
      <c r="AQ137" s="1">
        <v>30350190704.436146</v>
      </c>
      <c r="AR137" s="1">
        <v>25943705784.299568</v>
      </c>
      <c r="AS137" s="1">
        <v>30122365849.251846</v>
      </c>
      <c r="AT137" s="1">
        <v>37718743480.075104</v>
      </c>
      <c r="AU137" s="1">
        <v>34889559869.832596</v>
      </c>
      <c r="AV137" s="1">
        <v>38135788413.827591</v>
      </c>
      <c r="AW137" s="1">
        <v>47874582231.58799</v>
      </c>
      <c r="AX137" s="1">
        <v>59439090600.610786</v>
      </c>
      <c r="AY137" s="1">
        <v>80798630136.986313</v>
      </c>
      <c r="AZ137" s="1">
        <v>101557330723.42303</v>
      </c>
      <c r="BA137" s="1">
        <v>114634043361.69223</v>
      </c>
      <c r="BB137" s="1">
        <v>147379737229.75284</v>
      </c>
      <c r="BC137" s="1">
        <v>105968691905.4155</v>
      </c>
      <c r="BD137" s="1">
        <v>115416245238.47812</v>
      </c>
      <c r="BE137" s="1">
        <v>154039231299.1275</v>
      </c>
      <c r="BF137" s="1">
        <v>174047695598.68649</v>
      </c>
      <c r="BG137" s="1">
        <v>174168116687.21497</v>
      </c>
      <c r="BH137" s="1">
        <v>162650450784.68552</v>
      </c>
      <c r="BI137" s="1">
        <v>114585555830.91621</v>
      </c>
      <c r="BJ137" s="1">
        <v>109406674087.94687</v>
      </c>
      <c r="BK137" s="1">
        <v>120687539675.51738</v>
      </c>
      <c r="BL137" s="1">
        <v>138202535962.40082</v>
      </c>
      <c r="BM137" s="1">
        <v>138696321087.86374</v>
      </c>
      <c r="BN137" s="1">
        <v>107512998447.02074</v>
      </c>
      <c r="BO137" s="1">
        <v>141777271268.69412</v>
      </c>
      <c r="BP137" s="1">
        <v>182809482400.92438</v>
      </c>
      <c r="BQ137" s="1">
        <v>161772221950.94162</v>
      </c>
    </row>
    <row r="138" spans="2:69" x14ac:dyDescent="0.3">
      <c r="B138" s="1" t="s">
        <v>465</v>
      </c>
      <c r="C138" s="1" t="s">
        <v>466</v>
      </c>
      <c r="D138" s="1" t="s">
        <v>315</v>
      </c>
      <c r="E138" s="1" t="s">
        <v>316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876402463262.68579</v>
      </c>
      <c r="AJ138" s="1">
        <v>957593725702.95813</v>
      </c>
      <c r="AK138" s="1">
        <v>1031036432080.7441</v>
      </c>
      <c r="AL138" s="1">
        <v>1119017965058.7581</v>
      </c>
      <c r="AM138" s="1">
        <v>1348397983096.4402</v>
      </c>
      <c r="AN138" s="1">
        <v>1592910332496.8948</v>
      </c>
      <c r="AO138" s="1">
        <v>1697838269009.4563</v>
      </c>
      <c r="AP138" s="1">
        <v>1853063931965.103</v>
      </c>
      <c r="AQ138" s="1">
        <v>2021893648691.252</v>
      </c>
      <c r="AR138" s="1">
        <v>2038842311934.926</v>
      </c>
      <c r="AS138" s="1">
        <v>1810327579938.6978</v>
      </c>
      <c r="AT138" s="1">
        <v>2001496152611.1226</v>
      </c>
      <c r="AU138" s="1">
        <v>1951435655114.4248</v>
      </c>
      <c r="AV138" s="1">
        <v>1757081641119.6235</v>
      </c>
      <c r="AW138" s="1">
        <v>1793945251035.7202</v>
      </c>
      <c r="AX138" s="1">
        <v>2043684160277.3213</v>
      </c>
      <c r="AY138" s="1">
        <v>2470502060472.1948</v>
      </c>
      <c r="AZ138" s="1">
        <v>2881093926514.8931</v>
      </c>
      <c r="BA138" s="1">
        <v>3401597415158.7319</v>
      </c>
      <c r="BB138" s="1">
        <v>3931407891415.4766</v>
      </c>
      <c r="BC138" s="1">
        <v>3643244830292.9741</v>
      </c>
      <c r="BD138" s="1">
        <v>4556436688834.7578</v>
      </c>
      <c r="BE138" s="1">
        <v>5320445093655.7432</v>
      </c>
      <c r="BF138" s="1">
        <v>5297857656983.3516</v>
      </c>
      <c r="BG138" s="1">
        <v>5436631031505.8613</v>
      </c>
      <c r="BH138" s="1">
        <v>5457289044548.7676</v>
      </c>
      <c r="BI138" s="1">
        <v>4634564315170.4541</v>
      </c>
      <c r="BJ138" s="1">
        <v>4496975505130.5371</v>
      </c>
      <c r="BK138" s="1">
        <v>5012883307321.9844</v>
      </c>
      <c r="BL138" s="1">
        <v>4870399271215.6045</v>
      </c>
      <c r="BM138" s="1">
        <v>4804547155275.126</v>
      </c>
      <c r="BN138" s="1">
        <v>4046822646872.3726</v>
      </c>
      <c r="BO138" s="1">
        <v>4690738841614.1318</v>
      </c>
      <c r="BP138" s="1">
        <v>5389510951677.6855</v>
      </c>
      <c r="BQ138" s="1">
        <v>6050580948759.9512</v>
      </c>
    </row>
    <row r="139" spans="2:69" x14ac:dyDescent="0.3">
      <c r="B139" s="1" t="s">
        <v>224</v>
      </c>
      <c r="C139" s="1" t="s">
        <v>467</v>
      </c>
      <c r="D139" s="1" t="s">
        <v>315</v>
      </c>
      <c r="E139" s="1" t="s">
        <v>316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1757142855.9183671</v>
      </c>
      <c r="AE139" s="1">
        <v>2366666615.5555553</v>
      </c>
      <c r="AF139" s="1">
        <v>1776842097.1634347</v>
      </c>
      <c r="AG139" s="1">
        <v>1087273103.6963859</v>
      </c>
      <c r="AH139" s="1">
        <v>598961269.29787862</v>
      </c>
      <c r="AI139" s="1">
        <v>714046821.09379697</v>
      </c>
      <c r="AJ139" s="1">
        <v>865559879.40040648</v>
      </c>
      <c r="AK139" s="1">
        <v>1028087972.3108478</v>
      </c>
      <c r="AL139" s="1">
        <v>1127806944.6151268</v>
      </c>
      <c r="AM139" s="1">
        <v>1327748689.8809426</v>
      </c>
      <c r="AN139" s="1">
        <v>1543606345.1168365</v>
      </c>
      <c r="AO139" s="1">
        <v>1763536304.5396364</v>
      </c>
      <c r="AP139" s="1">
        <v>1873671550.3463552</v>
      </c>
      <c r="AQ139" s="1">
        <v>1747011857.3310688</v>
      </c>
      <c r="AR139" s="1">
        <v>1280177838.7190535</v>
      </c>
      <c r="AS139" s="1">
        <v>1454430642.4495921</v>
      </c>
      <c r="AT139" s="1">
        <v>1731198022.4676313</v>
      </c>
      <c r="AU139" s="1">
        <v>1768619058.3464744</v>
      </c>
      <c r="AV139" s="1">
        <v>1758176653.0774584</v>
      </c>
      <c r="AW139" s="1">
        <v>2023324407.2841384</v>
      </c>
      <c r="AX139" s="1">
        <v>2366398119.8632078</v>
      </c>
      <c r="AY139" s="1">
        <v>2735558734.7379031</v>
      </c>
      <c r="AZ139" s="1">
        <v>3455030060.978498</v>
      </c>
      <c r="BA139" s="1">
        <v>4223152739.0405164</v>
      </c>
      <c r="BB139" s="1">
        <v>5446433157.4011383</v>
      </c>
      <c r="BC139" s="1">
        <v>5836137329.6330538</v>
      </c>
      <c r="BD139" s="1">
        <v>7131771014.7045641</v>
      </c>
      <c r="BE139" s="1">
        <v>8750104617.1730289</v>
      </c>
      <c r="BF139" s="1">
        <v>10192846339.40287</v>
      </c>
      <c r="BG139" s="1">
        <v>11983252626.545183</v>
      </c>
      <c r="BH139" s="1">
        <v>13279245886.385435</v>
      </c>
      <c r="BI139" s="1">
        <v>14426380125.648829</v>
      </c>
      <c r="BJ139" s="1">
        <v>15912501722.614256</v>
      </c>
      <c r="BK139" s="1">
        <v>17071155481.499359</v>
      </c>
      <c r="BL139" s="1">
        <v>18141641089.796326</v>
      </c>
      <c r="BM139" s="1">
        <v>18740561512.555496</v>
      </c>
      <c r="BN139" s="1">
        <v>18981805250.242397</v>
      </c>
      <c r="BO139" s="1">
        <v>18827148530.934723</v>
      </c>
      <c r="BP139" s="1">
        <v>15468785203.753174</v>
      </c>
      <c r="BQ139" s="1">
        <v>15843155731.25518</v>
      </c>
    </row>
    <row r="140" spans="2:69" x14ac:dyDescent="0.3">
      <c r="B140" s="1" t="s">
        <v>80</v>
      </c>
      <c r="C140" s="1" t="s">
        <v>468</v>
      </c>
      <c r="D140" s="1" t="s">
        <v>315</v>
      </c>
      <c r="E140" s="1" t="s">
        <v>316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3313540067.9324584</v>
      </c>
      <c r="AI140" s="1">
        <v>2717998687.7100158</v>
      </c>
      <c r="AJ140" s="1">
        <v>2838485353.9618664</v>
      </c>
      <c r="AK140" s="1">
        <v>4690415092.5366325</v>
      </c>
      <c r="AL140" s="1">
        <v>5843579160.9012194</v>
      </c>
      <c r="AM140" s="1">
        <v>7941744492.2359543</v>
      </c>
      <c r="AN140" s="1">
        <v>9599127050.1755848</v>
      </c>
      <c r="AO140" s="1">
        <v>11718795528.555569</v>
      </c>
      <c r="AP140" s="1">
        <v>13690217333.587883</v>
      </c>
      <c r="AQ140" s="1">
        <v>15751867489.444624</v>
      </c>
      <c r="AR140" s="1">
        <v>17247179005.521946</v>
      </c>
      <c r="AS140" s="1">
        <v>17391056369.226524</v>
      </c>
      <c r="AT140" s="1">
        <v>17260364842.454395</v>
      </c>
      <c r="AU140" s="1">
        <v>17649751243.781094</v>
      </c>
      <c r="AV140" s="1">
        <v>19152238805.97015</v>
      </c>
      <c r="AW140" s="1">
        <v>20082918739.635159</v>
      </c>
      <c r="AX140" s="1">
        <v>21159827992.039803</v>
      </c>
      <c r="AY140" s="1">
        <v>21497336498.839138</v>
      </c>
      <c r="AZ140" s="1">
        <v>22022709851.409618</v>
      </c>
      <c r="BA140" s="1">
        <v>24827355014.925373</v>
      </c>
      <c r="BB140" s="1">
        <v>29118916105.472637</v>
      </c>
      <c r="BC140" s="1">
        <v>35399582928.68988</v>
      </c>
      <c r="BD140" s="1">
        <v>38443907042.122719</v>
      </c>
      <c r="BE140" s="1">
        <v>39927125961.525703</v>
      </c>
      <c r="BF140" s="1">
        <v>44016799515.754562</v>
      </c>
      <c r="BG140" s="1">
        <v>46880103080.597015</v>
      </c>
      <c r="BH140" s="1">
        <v>48095213746.600334</v>
      </c>
      <c r="BI140" s="1">
        <v>49929337836.815918</v>
      </c>
      <c r="BJ140" s="1">
        <v>51147308774.129356</v>
      </c>
      <c r="BK140" s="1">
        <v>53027680685.903816</v>
      </c>
      <c r="BL140" s="1">
        <v>54901519155.555557</v>
      </c>
      <c r="BM140" s="1">
        <v>51605959131.274132</v>
      </c>
      <c r="BN140" s="1">
        <v>31712128253.796097</v>
      </c>
      <c r="BO140" s="1">
        <v>23131941556.784348</v>
      </c>
      <c r="BP140" s="1">
        <v>20992421948.808086</v>
      </c>
      <c r="BQ140" s="1"/>
    </row>
    <row r="141" spans="2:69" x14ac:dyDescent="0.3">
      <c r="B141" s="1" t="s">
        <v>30</v>
      </c>
      <c r="C141" s="1" t="s">
        <v>469</v>
      </c>
      <c r="D141" s="1" t="s">
        <v>315</v>
      </c>
      <c r="E141" s="1" t="s">
        <v>316</v>
      </c>
      <c r="F141" s="1">
        <v>190495599.99999899</v>
      </c>
      <c r="G141" s="1">
        <v>183920899.99999899</v>
      </c>
      <c r="H141" s="1">
        <v>191861799.99999899</v>
      </c>
      <c r="I141" s="1">
        <v>200229599.99999902</v>
      </c>
      <c r="J141" s="1">
        <v>218929099.99999902</v>
      </c>
      <c r="K141" s="1">
        <v>229260799.99999899</v>
      </c>
      <c r="L141" s="1">
        <v>244459499.99999899</v>
      </c>
      <c r="M141" s="1">
        <v>261024299.99999902</v>
      </c>
      <c r="N141" s="1">
        <v>276820699.99999905</v>
      </c>
      <c r="O141" s="1">
        <v>306961799.99999899</v>
      </c>
      <c r="P141" s="1">
        <v>323099699.99999905</v>
      </c>
      <c r="Q141" s="1">
        <v>341543099.99999899</v>
      </c>
      <c r="R141" s="1">
        <v>368097999.99999899</v>
      </c>
      <c r="S141" s="1">
        <v>386968299.99999899</v>
      </c>
      <c r="T141" s="1">
        <v>486954999.99999905</v>
      </c>
      <c r="U141" s="1">
        <v>577549299.99999905</v>
      </c>
      <c r="V141" s="1">
        <v>596675699.99999797</v>
      </c>
      <c r="W141" s="1">
        <v>673010599.99999797</v>
      </c>
      <c r="X141" s="1">
        <v>717240399.99999797</v>
      </c>
      <c r="Y141" s="1">
        <v>814067899.99999797</v>
      </c>
      <c r="Z141" s="1">
        <v>854711499.99999797</v>
      </c>
      <c r="AA141" s="1">
        <v>846514499.99999797</v>
      </c>
      <c r="AB141" s="1">
        <v>863933199.99999797</v>
      </c>
      <c r="AC141" s="1">
        <v>823374899.99999797</v>
      </c>
      <c r="AD141" s="1">
        <v>848478299.99999797</v>
      </c>
      <c r="AE141" s="1">
        <v>851296099.99999797</v>
      </c>
      <c r="AF141" s="1">
        <v>840964399.99999797</v>
      </c>
      <c r="AG141" s="1">
        <v>972799999.99999797</v>
      </c>
      <c r="AH141" s="1">
        <v>1038300000</v>
      </c>
      <c r="AI141" s="1">
        <v>786299999.99999797</v>
      </c>
      <c r="AJ141" s="1">
        <v>384399999.99999899</v>
      </c>
      <c r="AK141" s="1">
        <v>348000000</v>
      </c>
      <c r="AL141" s="1">
        <v>223500000</v>
      </c>
      <c r="AM141" s="1">
        <v>160400000</v>
      </c>
      <c r="AN141" s="1">
        <v>132199999.99999999</v>
      </c>
      <c r="AO141" s="1">
        <v>134800000</v>
      </c>
      <c r="AP141" s="1">
        <v>159400000</v>
      </c>
      <c r="AQ141" s="1">
        <v>295900000</v>
      </c>
      <c r="AR141" s="1">
        <v>359600000</v>
      </c>
      <c r="AS141" s="1">
        <v>441800000</v>
      </c>
      <c r="AT141" s="1">
        <v>874000000</v>
      </c>
      <c r="AU141" s="1">
        <v>906000000</v>
      </c>
      <c r="AV141" s="1">
        <v>927000000</v>
      </c>
      <c r="AW141" s="1">
        <v>748000000</v>
      </c>
      <c r="AX141" s="1">
        <v>897000000</v>
      </c>
      <c r="AY141" s="1">
        <v>949000000</v>
      </c>
      <c r="AZ141" s="1">
        <v>1119000000</v>
      </c>
      <c r="BA141" s="1">
        <v>1373000000</v>
      </c>
      <c r="BB141" s="1">
        <v>1726000000</v>
      </c>
      <c r="BC141" s="1">
        <v>1768000000</v>
      </c>
      <c r="BD141" s="1">
        <v>1998000000</v>
      </c>
      <c r="BE141" s="1">
        <v>2398000000</v>
      </c>
      <c r="BF141" s="1">
        <v>2791614000</v>
      </c>
      <c r="BG141" s="1">
        <v>3177198100</v>
      </c>
      <c r="BH141" s="1">
        <v>3225652000</v>
      </c>
      <c r="BI141" s="1">
        <v>3227075700</v>
      </c>
      <c r="BJ141" s="1">
        <v>3398419600</v>
      </c>
      <c r="BK141" s="1">
        <v>3390703400</v>
      </c>
      <c r="BL141" s="1">
        <v>3422754800</v>
      </c>
      <c r="BM141" s="1">
        <v>3319596500</v>
      </c>
      <c r="BN141" s="1">
        <v>3176126340</v>
      </c>
      <c r="BO141" s="1">
        <v>3513049520</v>
      </c>
      <c r="BP141" s="1">
        <v>4001047000</v>
      </c>
      <c r="BQ141" s="1">
        <v>4332000000</v>
      </c>
    </row>
    <row r="142" spans="2:69" x14ac:dyDescent="0.3">
      <c r="B142" s="1" t="s">
        <v>31</v>
      </c>
      <c r="C142" s="1" t="s">
        <v>470</v>
      </c>
      <c r="D142" s="1" t="s">
        <v>315</v>
      </c>
      <c r="E142" s="1" t="s">
        <v>316</v>
      </c>
      <c r="F142" s="1">
        <v>401644248.82583451</v>
      </c>
      <c r="G142" s="1">
        <v>443905611.55369419</v>
      </c>
      <c r="H142" s="1">
        <v>619725784.73448169</v>
      </c>
      <c r="I142" s="1">
        <v>892327911.08801508</v>
      </c>
      <c r="J142" s="1">
        <v>1341395422.267036</v>
      </c>
      <c r="K142" s="1">
        <v>1804979679.2824948</v>
      </c>
      <c r="L142" s="1">
        <v>2312438534.6052895</v>
      </c>
      <c r="M142" s="1">
        <v>2726986913.0912633</v>
      </c>
      <c r="N142" s="1">
        <v>3850623095.5704021</v>
      </c>
      <c r="O142" s="1">
        <v>4380987480.4493723</v>
      </c>
      <c r="P142" s="1">
        <v>4601649450.0013714</v>
      </c>
      <c r="Q142" s="1">
        <v>5260185125.606411</v>
      </c>
      <c r="R142" s="1">
        <v>6299395544.7164745</v>
      </c>
      <c r="S142" s="1">
        <v>8625889430.8253269</v>
      </c>
      <c r="T142" s="1">
        <v>15112543717.696274</v>
      </c>
      <c r="U142" s="1">
        <v>14710912456.966402</v>
      </c>
      <c r="V142" s="1">
        <v>19096943016.359512</v>
      </c>
      <c r="W142" s="1">
        <v>22428297108.211826</v>
      </c>
      <c r="X142" s="1">
        <v>22136422642.119602</v>
      </c>
      <c r="Y142" s="1">
        <v>30536429497.973866</v>
      </c>
      <c r="Z142" s="1">
        <v>40953924948.997978</v>
      </c>
      <c r="AA142" s="1">
        <v>36374353879.632973</v>
      </c>
      <c r="AB142" s="1">
        <v>33760146991.755833</v>
      </c>
      <c r="AC142" s="1">
        <v>33200520139.865597</v>
      </c>
      <c r="AD142" s="1">
        <v>29476109151.852268</v>
      </c>
      <c r="AE142" s="1">
        <v>31530566323.507881</v>
      </c>
      <c r="AF142" s="1">
        <v>24180400960.62138</v>
      </c>
      <c r="AG142" s="1">
        <v>26697659335.914871</v>
      </c>
      <c r="AH142" s="1">
        <v>24308959591.723656</v>
      </c>
      <c r="AI142" s="1">
        <v>25156707900.181641</v>
      </c>
      <c r="AJ142" s="1">
        <v>28904183602.481838</v>
      </c>
      <c r="AK142" s="1">
        <v>31991821264.711754</v>
      </c>
      <c r="AL142" s="1">
        <v>33887047909.274632</v>
      </c>
      <c r="AM142" s="1">
        <v>30660051910.503666</v>
      </c>
      <c r="AN142" s="1">
        <v>28610549763.468513</v>
      </c>
      <c r="AO142" s="1">
        <v>25541379186.645782</v>
      </c>
      <c r="AP142" s="1">
        <v>27884615384.615383</v>
      </c>
      <c r="AQ142" s="1">
        <v>30700897874.870354</v>
      </c>
      <c r="AR142" s="1">
        <v>27251301398.281342</v>
      </c>
      <c r="AS142" s="1">
        <v>35975860857.116371</v>
      </c>
      <c r="AT142" s="1">
        <v>38270954138.112808</v>
      </c>
      <c r="AU142" s="1">
        <v>34112093927.253975</v>
      </c>
      <c r="AV142" s="1">
        <v>20481889763.779526</v>
      </c>
      <c r="AW142" s="1">
        <v>26265625000</v>
      </c>
      <c r="AX142" s="1">
        <v>33122307692.30769</v>
      </c>
      <c r="AY142" s="1">
        <v>47334691241.492378</v>
      </c>
      <c r="AZ142" s="1">
        <v>60094231606.642044</v>
      </c>
      <c r="BA142" s="1">
        <v>68032978390.600685</v>
      </c>
      <c r="BB142" s="1">
        <v>86710767415.137115</v>
      </c>
      <c r="BC142" s="1">
        <v>60808562033.419121</v>
      </c>
      <c r="BD142" s="1">
        <v>75380825062.4216</v>
      </c>
      <c r="BE142" s="1">
        <v>48169263294.100739</v>
      </c>
      <c r="BF142" s="1">
        <v>92540938129.131454</v>
      </c>
      <c r="BG142" s="1">
        <v>75351107029.060486</v>
      </c>
      <c r="BH142" s="1">
        <v>57372355592.022018</v>
      </c>
      <c r="BI142" s="1">
        <v>48717501321.305237</v>
      </c>
      <c r="BJ142" s="1">
        <v>49912073701.298004</v>
      </c>
      <c r="BK142" s="1">
        <v>67157452181.773827</v>
      </c>
      <c r="BL142" s="1">
        <v>76686029772.148331</v>
      </c>
      <c r="BM142" s="1">
        <v>72081962263.179382</v>
      </c>
      <c r="BN142" s="1">
        <v>65688454971.566254</v>
      </c>
      <c r="BO142" s="1">
        <v>47786789103.817207</v>
      </c>
      <c r="BP142" s="1">
        <v>55938727098.017426</v>
      </c>
      <c r="BQ142" s="1">
        <v>50491722445.777298</v>
      </c>
    </row>
    <row r="143" spans="2:69" x14ac:dyDescent="0.3">
      <c r="B143" s="1" t="s">
        <v>234</v>
      </c>
      <c r="C143" s="1" t="s">
        <v>471</v>
      </c>
      <c r="D143" s="1" t="s">
        <v>315</v>
      </c>
      <c r="E143" s="1" t="s">
        <v>316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>
        <v>170370370.37037036</v>
      </c>
      <c r="AA143" s="1">
        <v>194444444.44444442</v>
      </c>
      <c r="AB143" s="1">
        <v>183333333.33333331</v>
      </c>
      <c r="AC143" s="1">
        <v>197037037.03703701</v>
      </c>
      <c r="AD143" s="1">
        <v>251481481.48148146</v>
      </c>
      <c r="AE143" s="1">
        <v>284444444.44444442</v>
      </c>
      <c r="AF143" s="1">
        <v>340000000</v>
      </c>
      <c r="AG143" s="1">
        <v>375555555.55555552</v>
      </c>
      <c r="AH143" s="1">
        <v>429629629.62962961</v>
      </c>
      <c r="AI143" s="1">
        <v>486666666.66666663</v>
      </c>
      <c r="AJ143" s="1">
        <v>579629629.62962961</v>
      </c>
      <c r="AK143" s="1">
        <v>613703703.70370364</v>
      </c>
      <c r="AL143" s="1">
        <v>674074074.07407403</v>
      </c>
      <c r="AM143" s="1">
        <v>684814814.81481481</v>
      </c>
      <c r="AN143" s="1">
        <v>713703703.70370364</v>
      </c>
      <c r="AO143" s="1">
        <v>762962962.96296287</v>
      </c>
      <c r="AP143" s="1">
        <v>788888888.88888884</v>
      </c>
      <c r="AQ143" s="1">
        <v>805925925.92592585</v>
      </c>
      <c r="AR143" s="1">
        <v>877407407.4074074</v>
      </c>
      <c r="AS143" s="1">
        <v>921851851.85185182</v>
      </c>
      <c r="AT143" s="1">
        <v>932592592.59259248</v>
      </c>
      <c r="AU143" s="1">
        <v>892592592.59259248</v>
      </c>
      <c r="AV143" s="1">
        <v>900000000</v>
      </c>
      <c r="AW143" s="1">
        <v>987407407.40740728</v>
      </c>
      <c r="AX143" s="1">
        <v>1066666666.6666666</v>
      </c>
      <c r="AY143" s="1">
        <v>1135555555.5555556</v>
      </c>
      <c r="AZ143" s="1">
        <v>1268319185.1851852</v>
      </c>
      <c r="BA143" s="1">
        <v>1336088814.8148148</v>
      </c>
      <c r="BB143" s="1">
        <v>1437731111.1111109</v>
      </c>
      <c r="BC143" s="1">
        <v>1401507888.8888888</v>
      </c>
      <c r="BD143" s="1">
        <v>1482385185.1851852</v>
      </c>
      <c r="BE143" s="1">
        <v>1568370370.3703704</v>
      </c>
      <c r="BF143" s="1">
        <v>1598207407.4074073</v>
      </c>
      <c r="BG143" s="1">
        <v>1660222222.2222221</v>
      </c>
      <c r="BH143" s="1">
        <v>1749185185.185185</v>
      </c>
      <c r="BI143" s="1">
        <v>1807640740.7407405</v>
      </c>
      <c r="BJ143" s="1">
        <v>1868544444.4444444</v>
      </c>
      <c r="BK143" s="1">
        <v>1998503703.7037036</v>
      </c>
      <c r="BL143" s="1">
        <v>2060955555.5555553</v>
      </c>
      <c r="BM143" s="1">
        <v>2092081549.0244443</v>
      </c>
      <c r="BN143" s="1">
        <v>1497825994.2322073</v>
      </c>
      <c r="BO143" s="1">
        <v>1834796401.6326072</v>
      </c>
      <c r="BP143" s="1">
        <v>2343703788.173233</v>
      </c>
      <c r="BQ143" s="1">
        <v>2519925938.5244665</v>
      </c>
    </row>
    <row r="144" spans="2:69" x14ac:dyDescent="0.3">
      <c r="B144" s="1" t="s">
        <v>472</v>
      </c>
      <c r="C144" s="1" t="s">
        <v>473</v>
      </c>
      <c r="D144" s="1" t="s">
        <v>315</v>
      </c>
      <c r="E144" s="1" t="s">
        <v>316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>
        <v>1007476718921.5654</v>
      </c>
      <c r="AJ144" s="1">
        <v>1102119409745.3826</v>
      </c>
      <c r="AK144" s="1">
        <v>1189975815419.2734</v>
      </c>
      <c r="AL144" s="1">
        <v>1298654841940.8435</v>
      </c>
      <c r="AM144" s="1">
        <v>1536673815797.3701</v>
      </c>
      <c r="AN144" s="1">
        <v>1794992207468.0491</v>
      </c>
      <c r="AO144" s="1">
        <v>1941685792038.1758</v>
      </c>
      <c r="AP144" s="1">
        <v>2101023530809.9414</v>
      </c>
      <c r="AQ144" s="1">
        <v>2303337106936.646</v>
      </c>
      <c r="AR144" s="1">
        <v>2331650072097.7466</v>
      </c>
      <c r="AS144" s="1">
        <v>2107238195958.9082</v>
      </c>
      <c r="AT144" s="1">
        <v>2326171956618.8271</v>
      </c>
      <c r="AU144" s="1">
        <v>2281659001901.3052</v>
      </c>
      <c r="AV144" s="1">
        <v>2051651216847.5154</v>
      </c>
      <c r="AW144" s="1">
        <v>2090649676533.063</v>
      </c>
      <c r="AX144" s="1">
        <v>2404140329731.7891</v>
      </c>
      <c r="AY144" s="1">
        <v>2901840928620.7119</v>
      </c>
      <c r="AZ144" s="1">
        <v>3395773013103.3794</v>
      </c>
      <c r="BA144" s="1">
        <v>3997430459125.1938</v>
      </c>
      <c r="BB144" s="1">
        <v>4642685980825.8857</v>
      </c>
      <c r="BC144" s="1">
        <v>4355865396934.769</v>
      </c>
      <c r="BD144" s="1">
        <v>5395521584867.1982</v>
      </c>
      <c r="BE144" s="1">
        <v>6137298312571.1816</v>
      </c>
      <c r="BF144" s="1">
        <v>6209024743500.1113</v>
      </c>
      <c r="BG144" s="1">
        <v>6362333301077.5313</v>
      </c>
      <c r="BH144" s="1">
        <v>6483202078515.1318</v>
      </c>
      <c r="BI144" s="1">
        <v>5418289197382.2949</v>
      </c>
      <c r="BJ144" s="1">
        <v>5283310849435.2725</v>
      </c>
      <c r="BK144" s="1">
        <v>5866482345855.6064</v>
      </c>
      <c r="BL144" s="1">
        <v>5742638741431.2754</v>
      </c>
      <c r="BM144" s="1">
        <v>5659965575492.0107</v>
      </c>
      <c r="BN144" s="1">
        <v>4804924789054.8828</v>
      </c>
      <c r="BO144" s="1">
        <v>5578001135446.1816</v>
      </c>
      <c r="BP144" s="1">
        <v>6341680448313.7568</v>
      </c>
      <c r="BQ144" s="1">
        <v>7094329636592.5127</v>
      </c>
    </row>
    <row r="145" spans="2:69" x14ac:dyDescent="0.3">
      <c r="B145" s="1" t="s">
        <v>474</v>
      </c>
      <c r="C145" s="1" t="s">
        <v>475</v>
      </c>
      <c r="D145" s="1" t="s">
        <v>315</v>
      </c>
      <c r="E145" s="1" t="s">
        <v>316</v>
      </c>
      <c r="F145" s="1">
        <v>25396340997.127872</v>
      </c>
      <c r="G145" s="1">
        <v>27210618722.561977</v>
      </c>
      <c r="H145" s="1">
        <v>28791232467.254963</v>
      </c>
      <c r="I145" s="1">
        <v>30202790676.206306</v>
      </c>
      <c r="J145" s="1">
        <v>31642936960.587929</v>
      </c>
      <c r="K145" s="1">
        <v>34376613040.483406</v>
      </c>
      <c r="L145" s="1">
        <v>37271686786.003021</v>
      </c>
      <c r="M145" s="1">
        <v>39756391346.563972</v>
      </c>
      <c r="N145" s="1">
        <v>41993452462.145515</v>
      </c>
      <c r="O145" s="1">
        <v>45398307340.834015</v>
      </c>
      <c r="P145" s="1">
        <v>43924106346.483284</v>
      </c>
      <c r="Q145" s="1">
        <v>45503456420.030807</v>
      </c>
      <c r="R145" s="1">
        <v>46497667763.415955</v>
      </c>
      <c r="S145" s="1">
        <v>56115642779.668182</v>
      </c>
      <c r="T145" s="1">
        <v>70169680467.163696</v>
      </c>
      <c r="U145" s="1">
        <v>86232150421.100281</v>
      </c>
      <c r="V145" s="1">
        <v>79141108671.188278</v>
      </c>
      <c r="W145" s="1">
        <v>84799217600.391769</v>
      </c>
      <c r="X145" s="1">
        <v>98673333687.55481</v>
      </c>
      <c r="Y145" s="1">
        <v>110482187765.81599</v>
      </c>
      <c r="Z145" s="1">
        <v>124275806288.40773</v>
      </c>
      <c r="AA145" s="1">
        <v>130944751635.4153</v>
      </c>
      <c r="AB145" s="1">
        <v>131526119023.53981</v>
      </c>
      <c r="AC145" s="1">
        <v>132942322285.83388</v>
      </c>
      <c r="AD145" s="1">
        <v>139143974827.19647</v>
      </c>
      <c r="AE145" s="1">
        <v>152679351682.86774</v>
      </c>
      <c r="AF145" s="1">
        <v>129919742514.94466</v>
      </c>
      <c r="AG145" s="1">
        <v>138575407039.53589</v>
      </c>
      <c r="AH145" s="1">
        <v>151408311246.33319</v>
      </c>
      <c r="AI145" s="1">
        <v>162003196598.62381</v>
      </c>
      <c r="AJ145" s="1">
        <v>188377840875.20572</v>
      </c>
      <c r="AK145" s="1">
        <v>206285815475.59866</v>
      </c>
      <c r="AL145" s="1">
        <v>162423362071.82953</v>
      </c>
      <c r="AM145" s="1">
        <v>170645186609.5282</v>
      </c>
      <c r="AN145" s="1">
        <v>167418947426.87369</v>
      </c>
      <c r="AO145" s="1">
        <v>171656467729.81369</v>
      </c>
      <c r="AP145" s="1">
        <v>179828980354.19138</v>
      </c>
      <c r="AQ145" s="1">
        <v>188878580088.1532</v>
      </c>
      <c r="AR145" s="1">
        <v>191440642053.54758</v>
      </c>
      <c r="AS145" s="1">
        <v>197386815443.76105</v>
      </c>
      <c r="AT145" s="1">
        <v>224220841301.62149</v>
      </c>
      <c r="AU145" s="1">
        <v>215386170078.76694</v>
      </c>
      <c r="AV145" s="1">
        <v>235506872334.17419</v>
      </c>
      <c r="AW145" s="1">
        <v>266569126690.00363</v>
      </c>
      <c r="AX145" s="1">
        <v>306201111423.09412</v>
      </c>
      <c r="AY145" s="1">
        <v>360878706648.53699</v>
      </c>
      <c r="AZ145" s="1">
        <v>417524553902.59216</v>
      </c>
      <c r="BA145" s="1">
        <v>501270268255.77356</v>
      </c>
      <c r="BB145" s="1">
        <v>614414977114.43933</v>
      </c>
      <c r="BC145" s="1">
        <v>608426703148.31091</v>
      </c>
      <c r="BD145" s="1">
        <v>687433128591.78625</v>
      </c>
      <c r="BE145" s="1">
        <v>783931296546.4978</v>
      </c>
      <c r="BF145" s="1">
        <v>819266433465.48071</v>
      </c>
      <c r="BG145" s="1">
        <v>892428919239.91101</v>
      </c>
      <c r="BH145" s="1">
        <v>959618110350.53638</v>
      </c>
      <c r="BI145" s="1">
        <v>920864864683.30872</v>
      </c>
      <c r="BJ145" s="1">
        <v>936561647193.37891</v>
      </c>
      <c r="BK145" s="1">
        <v>1025062467402.3052</v>
      </c>
      <c r="BL145" s="1">
        <v>1090417461003.2311</v>
      </c>
      <c r="BM145" s="1">
        <v>1150500716964.0056</v>
      </c>
      <c r="BN145" s="1">
        <v>1162019936698.8362</v>
      </c>
      <c r="BO145" s="1">
        <v>1266743958589.0854</v>
      </c>
      <c r="BP145" s="1">
        <v>1424615962242.8284</v>
      </c>
      <c r="BQ145" s="1">
        <v>1504251159792.0146</v>
      </c>
    </row>
    <row r="146" spans="2:69" x14ac:dyDescent="0.3">
      <c r="B146" s="1" t="s">
        <v>476</v>
      </c>
      <c r="C146" s="1" t="s">
        <v>477</v>
      </c>
      <c r="D146" s="1" t="s">
        <v>315</v>
      </c>
      <c r="E146" s="1" t="s">
        <v>316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>
        <v>77122651920.490097</v>
      </c>
      <c r="AA146" s="1">
        <v>82418257129.420761</v>
      </c>
      <c r="AB146" s="1">
        <v>81995485614.893036</v>
      </c>
      <c r="AC146" s="1">
        <v>83287284892.707428</v>
      </c>
      <c r="AD146" s="1">
        <v>85877398913.047043</v>
      </c>
      <c r="AE146" s="1">
        <v>83637573681.021225</v>
      </c>
      <c r="AF146" s="1">
        <v>87036099939.585358</v>
      </c>
      <c r="AG146" s="1">
        <v>92958586119.651093</v>
      </c>
      <c r="AH146" s="1">
        <v>98924794835.559006</v>
      </c>
      <c r="AI146" s="1">
        <v>107335669383.7681</v>
      </c>
      <c r="AJ146" s="1">
        <v>134347494494.30344</v>
      </c>
      <c r="AK146" s="1">
        <v>150993763705.44113</v>
      </c>
      <c r="AL146" s="1">
        <v>103352914778.29483</v>
      </c>
      <c r="AM146" s="1">
        <v>110352175466.11035</v>
      </c>
      <c r="AN146" s="1">
        <v>103210150492.258</v>
      </c>
      <c r="AO146" s="1">
        <v>95755547189.203613</v>
      </c>
      <c r="AP146" s="1">
        <v>92529748881.590485</v>
      </c>
      <c r="AQ146" s="1">
        <v>98821120247.745422</v>
      </c>
      <c r="AR146" s="1">
        <v>99814560375.621902</v>
      </c>
      <c r="AS146" s="1">
        <v>100732241436.72589</v>
      </c>
      <c r="AT146" s="1">
        <v>123908609247.70714</v>
      </c>
      <c r="AU146" s="1">
        <v>116417867734.74731</v>
      </c>
      <c r="AV146" s="1">
        <v>128027966515.98409</v>
      </c>
      <c r="AW146" s="1">
        <v>142978584361.76297</v>
      </c>
      <c r="AX146" s="1">
        <v>167196877615.71719</v>
      </c>
      <c r="AY146" s="1">
        <v>199723321087.3299</v>
      </c>
      <c r="AZ146" s="1">
        <v>232208542309.01968</v>
      </c>
      <c r="BA146" s="1">
        <v>282893624749.08099</v>
      </c>
      <c r="BB146" s="1">
        <v>340460080321.20099</v>
      </c>
      <c r="BC146" s="1">
        <v>338898157425.06909</v>
      </c>
      <c r="BD146" s="1">
        <v>372940632041.91168</v>
      </c>
      <c r="BE146" s="1">
        <v>404514516429.27722</v>
      </c>
      <c r="BF146" s="1">
        <v>381701640886.41058</v>
      </c>
      <c r="BG146" s="1">
        <v>394195409295.52527</v>
      </c>
      <c r="BH146" s="1">
        <v>422083905892.02148</v>
      </c>
      <c r="BI146" s="1">
        <v>416120726145.3175</v>
      </c>
      <c r="BJ146" s="1">
        <v>383741508244.75934</v>
      </c>
      <c r="BK146" s="1">
        <v>401921089084.37653</v>
      </c>
      <c r="BL146" s="1">
        <v>418228093932.97217</v>
      </c>
      <c r="BM146" s="1">
        <v>445278364305.2016</v>
      </c>
      <c r="BN146" s="1">
        <v>439782467036.04614</v>
      </c>
      <c r="BO146" s="1">
        <v>466420564539.2052</v>
      </c>
      <c r="BP146" s="1">
        <v>530578689814.76392</v>
      </c>
      <c r="BQ146" s="1">
        <v>646797730009.08972</v>
      </c>
    </row>
    <row r="147" spans="2:69" x14ac:dyDescent="0.3">
      <c r="B147" s="1" t="s">
        <v>127</v>
      </c>
      <c r="C147" s="1" t="s">
        <v>478</v>
      </c>
      <c r="D147" s="1" t="s">
        <v>315</v>
      </c>
      <c r="E147" s="1" t="s">
        <v>316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>
        <v>90099360.843366593</v>
      </c>
      <c r="Q147" s="1">
        <v>104889795.33384584</v>
      </c>
      <c r="R147" s="1">
        <v>124940289.32382013</v>
      </c>
      <c r="S147" s="1">
        <v>165928881.5555197</v>
      </c>
      <c r="T147" s="1">
        <v>193980464.88210121</v>
      </c>
      <c r="U147" s="1">
        <v>246389101.85361311</v>
      </c>
      <c r="V147" s="1">
        <v>272489300.46782696</v>
      </c>
      <c r="W147" s="1">
        <v>303493119.4807626</v>
      </c>
      <c r="X147" s="1">
        <v>436912067.78428715</v>
      </c>
      <c r="Y147" s="1">
        <v>503173104.39188683</v>
      </c>
      <c r="Z147" s="1">
        <v>534699362.8961609</v>
      </c>
      <c r="AA147" s="1">
        <v>511647750.12447548</v>
      </c>
      <c r="AB147" s="1">
        <v>522096760.29109353</v>
      </c>
      <c r="AC147" s="1">
        <v>524023624.89055049</v>
      </c>
      <c r="AD147" s="1">
        <v>502620991.85294354</v>
      </c>
      <c r="AE147" s="1">
        <v>529073612.45357889</v>
      </c>
      <c r="AF147" s="1">
        <v>779357802.50005972</v>
      </c>
      <c r="AG147" s="1">
        <v>1052848995.9710084</v>
      </c>
      <c r="AH147" s="1">
        <v>1161757671.0175631</v>
      </c>
      <c r="AI147" s="1">
        <v>1119983801.2133808</v>
      </c>
      <c r="AJ147" s="1">
        <v>1421509216.3742354</v>
      </c>
      <c r="AK147" s="1">
        <v>1484160302.149524</v>
      </c>
      <c r="AL147" s="1">
        <v>1631177029.4506257</v>
      </c>
      <c r="AM147" s="1">
        <v>1673085244.6878996</v>
      </c>
      <c r="AN147" s="1">
        <v>1948129622.7513213</v>
      </c>
      <c r="AO147" s="1">
        <v>2428525060.6992655</v>
      </c>
      <c r="AP147" s="1">
        <v>2504012993.4223833</v>
      </c>
      <c r="AQ147" s="1">
        <v>2298389802.8888321</v>
      </c>
      <c r="AR147" s="1">
        <v>2479699106.0226388</v>
      </c>
      <c r="AS147" s="1">
        <v>2664105901.1886258</v>
      </c>
      <c r="AT147" s="1">
        <v>2483889858.3231239</v>
      </c>
      <c r="AU147" s="1">
        <v>2491800558.7767353</v>
      </c>
      <c r="AV147" s="1">
        <v>2688618747.3814759</v>
      </c>
      <c r="AW147" s="1">
        <v>3070803051.4216375</v>
      </c>
      <c r="AX147" s="1">
        <v>3454373797.7444239</v>
      </c>
      <c r="AY147" s="1">
        <v>3659319116.8805718</v>
      </c>
      <c r="AZ147" s="1">
        <v>4000102086.1463513</v>
      </c>
      <c r="BA147" s="1">
        <v>4601429897.2146826</v>
      </c>
      <c r="BB147" s="1">
        <v>5081479840.0871572</v>
      </c>
      <c r="BC147" s="1">
        <v>4504375348.0703812</v>
      </c>
      <c r="BD147" s="1">
        <v>5082337238.4471846</v>
      </c>
      <c r="BE147" s="1">
        <v>5739706004.8961649</v>
      </c>
      <c r="BF147" s="1">
        <v>5456102482.2861433</v>
      </c>
      <c r="BG147" s="1">
        <v>6391708310.6772661</v>
      </c>
      <c r="BH147" s="1">
        <v>6657526979.7227745</v>
      </c>
      <c r="BI147" s="1">
        <v>6268515276.1744051</v>
      </c>
      <c r="BJ147" s="1">
        <v>6237302033.5013199</v>
      </c>
      <c r="BK147" s="1">
        <v>6474308717.8528919</v>
      </c>
      <c r="BL147" s="1">
        <v>6692620691.8414583</v>
      </c>
      <c r="BM147" s="1">
        <v>6436467007.119318</v>
      </c>
      <c r="BN147" s="1">
        <v>6405870210.3229303</v>
      </c>
      <c r="BO147" s="1">
        <v>7710380085.9225731</v>
      </c>
      <c r="BP147" s="1">
        <v>7364654515.1398363</v>
      </c>
      <c r="BQ147" s="1"/>
    </row>
    <row r="148" spans="2:69" x14ac:dyDescent="0.3">
      <c r="B148" s="1" t="s">
        <v>94</v>
      </c>
      <c r="C148" s="1" t="s">
        <v>479</v>
      </c>
      <c r="D148" s="1" t="s">
        <v>315</v>
      </c>
      <c r="E148" s="1" t="s">
        <v>316</v>
      </c>
      <c r="F148" s="1">
        <v>1409873949.5798321</v>
      </c>
      <c r="G148" s="1">
        <v>1444327731.092437</v>
      </c>
      <c r="H148" s="1">
        <v>1434156378.6008229</v>
      </c>
      <c r="I148" s="1">
        <v>1240672268.907563</v>
      </c>
      <c r="J148" s="1">
        <v>1309747899.1596639</v>
      </c>
      <c r="K148" s="1">
        <v>1698319327.7310925</v>
      </c>
      <c r="L148" s="1">
        <v>1751470588.2352941</v>
      </c>
      <c r="M148" s="1">
        <v>1859465020.5761316</v>
      </c>
      <c r="N148" s="1">
        <v>1801344537.8151259</v>
      </c>
      <c r="O148" s="1">
        <v>1965546218.4873948</v>
      </c>
      <c r="P148" s="1">
        <v>2296470588.2352939</v>
      </c>
      <c r="Q148" s="1">
        <v>2369308600.3372684</v>
      </c>
      <c r="R148" s="1">
        <v>2553936348.4087105</v>
      </c>
      <c r="S148" s="1">
        <v>2875625000</v>
      </c>
      <c r="T148" s="1">
        <v>3574586466.1654134</v>
      </c>
      <c r="U148" s="1">
        <v>3791298145.5064197</v>
      </c>
      <c r="V148" s="1">
        <v>3591319857.3127227</v>
      </c>
      <c r="W148" s="1">
        <v>4104509582.8635855</v>
      </c>
      <c r="X148" s="1">
        <v>2733183856.5022421</v>
      </c>
      <c r="Y148" s="1">
        <v>3364611432.2414899</v>
      </c>
      <c r="Z148" s="1">
        <v>4024621899.5765271</v>
      </c>
      <c r="AA148" s="1">
        <v>4415844155.8441563</v>
      </c>
      <c r="AB148" s="1">
        <v>4768765016.8188372</v>
      </c>
      <c r="AC148" s="1">
        <v>5167913302.1674452</v>
      </c>
      <c r="AD148" s="1">
        <v>6043474842.7672949</v>
      </c>
      <c r="AE148" s="1">
        <v>5978460972.0176735</v>
      </c>
      <c r="AF148" s="1">
        <v>6405210563.8829412</v>
      </c>
      <c r="AG148" s="1">
        <v>6682167119.565217</v>
      </c>
      <c r="AH148" s="1">
        <v>6978371581.2637539</v>
      </c>
      <c r="AI148" s="1">
        <v>6987267683.7725391</v>
      </c>
      <c r="AJ148" s="1">
        <v>8032551173.240139</v>
      </c>
      <c r="AK148" s="1">
        <v>9000362581.5808563</v>
      </c>
      <c r="AL148" s="1">
        <v>9703011635.8658466</v>
      </c>
      <c r="AM148" s="1">
        <v>10338679635.761589</v>
      </c>
      <c r="AN148" s="1">
        <v>11717604208.822338</v>
      </c>
      <c r="AO148" s="1">
        <v>13029697560.975609</v>
      </c>
      <c r="AP148" s="1">
        <v>13897738375.248777</v>
      </c>
      <c r="AQ148" s="1">
        <v>15091913883.709103</v>
      </c>
      <c r="AR148" s="1">
        <v>15794972847.168346</v>
      </c>
      <c r="AS148" s="1">
        <v>15656327859.569649</v>
      </c>
      <c r="AT148" s="1">
        <v>16330814179.976625</v>
      </c>
      <c r="AU148" s="1">
        <v>15749753804.834377</v>
      </c>
      <c r="AV148" s="1">
        <v>16536535647.083422</v>
      </c>
      <c r="AW148" s="1">
        <v>18881765437.215084</v>
      </c>
      <c r="AX148" s="1">
        <v>20662525941.29855</v>
      </c>
      <c r="AY148" s="1">
        <v>24405791044.776119</v>
      </c>
      <c r="AZ148" s="1">
        <v>28279802405.913803</v>
      </c>
      <c r="BA148" s="1">
        <v>32350238760.423862</v>
      </c>
      <c r="BB148" s="1">
        <v>40713826215.009254</v>
      </c>
      <c r="BC148" s="1">
        <v>42066224093.006462</v>
      </c>
      <c r="BD148" s="1">
        <v>58636161081.711952</v>
      </c>
      <c r="BE148" s="1">
        <v>67753284043.928177</v>
      </c>
      <c r="BF148" s="1">
        <v>70447216891.336578</v>
      </c>
      <c r="BG148" s="1">
        <v>77000578167.352951</v>
      </c>
      <c r="BH148" s="1">
        <v>82528535713.92601</v>
      </c>
      <c r="BI148" s="1">
        <v>85140955388.850922</v>
      </c>
      <c r="BJ148" s="1">
        <v>88012282205.835709</v>
      </c>
      <c r="BK148" s="1">
        <v>94376237797.23674</v>
      </c>
      <c r="BL148" s="1">
        <v>94493871200.78688</v>
      </c>
      <c r="BM148" s="1">
        <v>89014978344.140396</v>
      </c>
      <c r="BN148" s="1">
        <v>84304298770.532867</v>
      </c>
      <c r="BO148" s="1">
        <v>88609332762.472946</v>
      </c>
      <c r="BP148" s="1">
        <v>74144875098.05867</v>
      </c>
      <c r="BQ148" s="1">
        <v>84356860421.129959</v>
      </c>
    </row>
    <row r="149" spans="2:69" x14ac:dyDescent="0.3">
      <c r="B149" s="1" t="s">
        <v>480</v>
      </c>
      <c r="C149" s="1" t="s">
        <v>481</v>
      </c>
      <c r="D149" s="1" t="s">
        <v>315</v>
      </c>
      <c r="E149" s="1" t="s">
        <v>316</v>
      </c>
      <c r="F149" s="1">
        <v>84616597001.757599</v>
      </c>
      <c r="G149" s="1">
        <v>90186836256.719971</v>
      </c>
      <c r="H149" s="1">
        <v>92181987015.383652</v>
      </c>
      <c r="I149" s="1">
        <v>102323690387.20753</v>
      </c>
      <c r="J149" s="1">
        <v>114986005597.94345</v>
      </c>
      <c r="K149" s="1">
        <v>123090762933.92979</v>
      </c>
      <c r="L149" s="1">
        <v>112246181466.76585</v>
      </c>
      <c r="M149" s="1">
        <v>119766383300.23282</v>
      </c>
      <c r="N149" s="1">
        <v>127098240318.22307</v>
      </c>
      <c r="O149" s="1">
        <v>140740972605.24472</v>
      </c>
      <c r="P149" s="1">
        <v>152459416906.0188</v>
      </c>
      <c r="Q149" s="1">
        <v>158769875405.11966</v>
      </c>
      <c r="R149" s="1">
        <v>169451049612.97223</v>
      </c>
      <c r="S149" s="1">
        <v>199278079278.46332</v>
      </c>
      <c r="T149" s="1">
        <v>246307958711.11575</v>
      </c>
      <c r="U149" s="1">
        <v>269899256935.89905</v>
      </c>
      <c r="V149" s="1">
        <v>285187204916.14337</v>
      </c>
      <c r="W149" s="1">
        <v>320267597120.23602</v>
      </c>
      <c r="X149" s="1">
        <v>362652450928.98633</v>
      </c>
      <c r="Y149" s="1">
        <v>421466175467.35083</v>
      </c>
      <c r="Z149" s="1">
        <v>513382469665.04095</v>
      </c>
      <c r="AA149" s="1">
        <v>639660890994.89795</v>
      </c>
      <c r="AB149" s="1">
        <v>635625327940.03125</v>
      </c>
      <c r="AC149" s="1">
        <v>601271756417.1189</v>
      </c>
      <c r="AD149" s="1">
        <v>576353494488.96655</v>
      </c>
      <c r="AE149" s="1">
        <v>615172490135.2793</v>
      </c>
      <c r="AF149" s="1">
        <v>618320700863.66589</v>
      </c>
      <c r="AG149" s="1">
        <v>672772469674.57532</v>
      </c>
      <c r="AH149" s="1">
        <v>696573677133.52551</v>
      </c>
      <c r="AI149" s="1">
        <v>683580725600.27197</v>
      </c>
      <c r="AJ149" s="1">
        <v>733709873217.55566</v>
      </c>
      <c r="AK149" s="1">
        <v>702239992887.28625</v>
      </c>
      <c r="AL149" s="1">
        <v>735562027814.64392</v>
      </c>
      <c r="AM149" s="1">
        <v>747221959277.49963</v>
      </c>
      <c r="AN149" s="1">
        <v>839697566445.05115</v>
      </c>
      <c r="AO149" s="1">
        <v>997448004604.69373</v>
      </c>
      <c r="AP149" s="1">
        <v>1135329336524.5261</v>
      </c>
      <c r="AQ149" s="1">
        <v>1192059711359.3259</v>
      </c>
      <c r="AR149" s="1">
        <v>1217725094952.8542</v>
      </c>
      <c r="AS149" s="1">
        <v>1122826692042.7188</v>
      </c>
      <c r="AT149" s="1">
        <v>1185525202868.8542</v>
      </c>
      <c r="AU149" s="1">
        <v>1197955232304.7419</v>
      </c>
      <c r="AV149" s="1">
        <v>1264000378395.073</v>
      </c>
      <c r="AW149" s="1">
        <v>1433893499316.5691</v>
      </c>
      <c r="AX149" s="1">
        <v>1649437905989.3743</v>
      </c>
      <c r="AY149" s="1">
        <v>1900255691229.4954</v>
      </c>
      <c r="AZ149" s="1">
        <v>2225374816704.3906</v>
      </c>
      <c r="BA149" s="1">
        <v>2723528151247.7573</v>
      </c>
      <c r="BB149" s="1">
        <v>3012634293754.0366</v>
      </c>
      <c r="BC149" s="1">
        <v>3141137667805.0532</v>
      </c>
      <c r="BD149" s="1">
        <v>3780034647966.0913</v>
      </c>
      <c r="BE149" s="1">
        <v>4217834186882.1807</v>
      </c>
      <c r="BF149" s="1">
        <v>4456528170120.2373</v>
      </c>
      <c r="BG149" s="1">
        <v>4712914034204.832</v>
      </c>
      <c r="BH149" s="1">
        <v>5090396351864.4717</v>
      </c>
      <c r="BI149" s="1">
        <v>5083698600746.0654</v>
      </c>
      <c r="BJ149" s="1">
        <v>5297558624291.54</v>
      </c>
      <c r="BK149" s="1">
        <v>5693069209502.0674</v>
      </c>
      <c r="BL149" s="1">
        <v>5979736767522.2109</v>
      </c>
      <c r="BM149" s="1">
        <v>6278114868365.9521</v>
      </c>
      <c r="BN149" s="1">
        <v>6081790240107.9443</v>
      </c>
      <c r="BO149" s="1">
        <v>6894335373844.5889</v>
      </c>
      <c r="BP149" s="1">
        <v>7341102945343.3252</v>
      </c>
      <c r="BQ149" s="1">
        <v>7384750127842.0166</v>
      </c>
    </row>
    <row r="150" spans="2:69" x14ac:dyDescent="0.3">
      <c r="B150" s="1" t="s">
        <v>482</v>
      </c>
      <c r="C150" s="1" t="s">
        <v>483</v>
      </c>
      <c r="D150" s="1" t="s">
        <v>315</v>
      </c>
      <c r="E150" s="1" t="s">
        <v>316</v>
      </c>
      <c r="F150" s="1">
        <v>281513384434.6106</v>
      </c>
      <c r="G150" s="1">
        <v>278866906709.62494</v>
      </c>
      <c r="H150" s="1">
        <v>283225160603.88171</v>
      </c>
      <c r="I150" s="1">
        <v>311642009337.68286</v>
      </c>
      <c r="J150" s="1">
        <v>354591643895.03278</v>
      </c>
      <c r="K150" s="1">
        <v>390786297425.94452</v>
      </c>
      <c r="L150" s="1">
        <v>397997512739.9433</v>
      </c>
      <c r="M150" s="1">
        <v>414951012881.87207</v>
      </c>
      <c r="N150" s="1">
        <v>438311723850.66028</v>
      </c>
      <c r="O150" s="1">
        <v>488148069271.33063</v>
      </c>
      <c r="P150" s="1">
        <v>534184239050.17188</v>
      </c>
      <c r="Q150" s="1">
        <v>569852863503.05774</v>
      </c>
      <c r="R150" s="1">
        <v>639212140996.35974</v>
      </c>
      <c r="S150" s="1">
        <v>791712142946.57727</v>
      </c>
      <c r="T150" s="1">
        <v>995177860924.05823</v>
      </c>
      <c r="U150" s="1">
        <v>1126112347961.9883</v>
      </c>
      <c r="V150" s="1">
        <v>1204422071137.7874</v>
      </c>
      <c r="W150" s="1">
        <v>1350366408500.7271</v>
      </c>
      <c r="X150" s="1">
        <v>1462134389152.5073</v>
      </c>
      <c r="Y150" s="1">
        <v>1758772782062.7429</v>
      </c>
      <c r="Z150" s="1">
        <v>2120140554041.0371</v>
      </c>
      <c r="AA150" s="1">
        <v>2395447207576.501</v>
      </c>
      <c r="AB150" s="1">
        <v>2328098940942.1538</v>
      </c>
      <c r="AC150" s="1">
        <v>2332808607645.4082</v>
      </c>
      <c r="AD150" s="1">
        <v>2404502554839.8955</v>
      </c>
      <c r="AE150" s="1">
        <v>2481198229475.3882</v>
      </c>
      <c r="AF150" s="1">
        <v>2482659495793.3735</v>
      </c>
      <c r="AG150" s="1">
        <v>2538704908833.5942</v>
      </c>
      <c r="AH150" s="1">
        <v>2700670440287.3755</v>
      </c>
      <c r="AI150" s="1">
        <v>2796054379188.1904</v>
      </c>
      <c r="AJ150" s="1">
        <v>3194207232338.2344</v>
      </c>
      <c r="AK150" s="1">
        <v>3099577605029.1211</v>
      </c>
      <c r="AL150" s="1">
        <v>3275746556657.1948</v>
      </c>
      <c r="AM150" s="1">
        <v>3621878198949.937</v>
      </c>
      <c r="AN150" s="1">
        <v>4056216007769.8306</v>
      </c>
      <c r="AO150" s="1">
        <v>4627182611255.5938</v>
      </c>
      <c r="AP150" s="1">
        <v>5138106425452.6387</v>
      </c>
      <c r="AQ150" s="1">
        <v>5453626933451.3242</v>
      </c>
      <c r="AR150" s="1">
        <v>5426864974673.0049</v>
      </c>
      <c r="AS150" s="1">
        <v>5223485813254.0146</v>
      </c>
      <c r="AT150" s="1">
        <v>5680267093251.7646</v>
      </c>
      <c r="AU150" s="1">
        <v>5687811932590.8184</v>
      </c>
      <c r="AV150" s="1">
        <v>5796547790161.3555</v>
      </c>
      <c r="AW150" s="1">
        <v>6487373546291.2061</v>
      </c>
      <c r="AX150" s="1">
        <v>7609727994130.6406</v>
      </c>
      <c r="AY150" s="1">
        <v>8985212394211.4844</v>
      </c>
      <c r="AZ150" s="1">
        <v>10575560319816.438</v>
      </c>
      <c r="BA150" s="1">
        <v>12982509324893.041</v>
      </c>
      <c r="BB150" s="1">
        <v>15416273265910.094</v>
      </c>
      <c r="BC150" s="1">
        <v>15446634909614.828</v>
      </c>
      <c r="BD150" s="1">
        <v>18779543105771.965</v>
      </c>
      <c r="BE150" s="1">
        <v>22115543075986.547</v>
      </c>
      <c r="BF150" s="1">
        <v>23512181553245.633</v>
      </c>
      <c r="BG150" s="1">
        <v>24940261486687.688</v>
      </c>
      <c r="BH150" s="1">
        <v>26101787332747.258</v>
      </c>
      <c r="BI150" s="1">
        <v>25326526306958.895</v>
      </c>
      <c r="BJ150" s="1">
        <v>25586586836480.039</v>
      </c>
      <c r="BK150" s="1">
        <v>27933259327710.605</v>
      </c>
      <c r="BL150" s="1">
        <v>29703722066967.895</v>
      </c>
      <c r="BM150" s="1">
        <v>30424528245038.402</v>
      </c>
      <c r="BN150" s="1">
        <v>29491920680088.102</v>
      </c>
      <c r="BO150" s="1">
        <v>34734957850217.367</v>
      </c>
      <c r="BP150" s="1">
        <v>36438640513559.945</v>
      </c>
      <c r="BQ150" s="1">
        <v>37425214512640.016</v>
      </c>
    </row>
    <row r="151" spans="2:69" x14ac:dyDescent="0.3">
      <c r="B151" s="1" t="s">
        <v>29</v>
      </c>
      <c r="C151" s="1" t="s">
        <v>484</v>
      </c>
      <c r="D151" s="1" t="s">
        <v>315</v>
      </c>
      <c r="E151" s="1" t="s">
        <v>316</v>
      </c>
      <c r="F151" s="1">
        <v>34579986.168005534</v>
      </c>
      <c r="G151" s="1">
        <v>35699985.720005713</v>
      </c>
      <c r="H151" s="1">
        <v>41859983.256006695</v>
      </c>
      <c r="I151" s="1">
        <v>47039981.184007525</v>
      </c>
      <c r="J151" s="1">
        <v>51939979.224008314</v>
      </c>
      <c r="K151" s="1">
        <v>54879978.048008785</v>
      </c>
      <c r="L151" s="1">
        <v>56699977.320009075</v>
      </c>
      <c r="M151" s="1">
        <v>59261976.295209482</v>
      </c>
      <c r="N151" s="1">
        <v>61445975.421609834</v>
      </c>
      <c r="O151" s="1">
        <v>65967973.61281056</v>
      </c>
      <c r="P151" s="1">
        <v>68739972.504011005</v>
      </c>
      <c r="Q151" s="1">
        <v>76480285.00441125</v>
      </c>
      <c r="R151" s="1">
        <v>80913200.429282248</v>
      </c>
      <c r="S151" s="1">
        <v>121188715.75986478</v>
      </c>
      <c r="T151" s="1">
        <v>150851316.52727023</v>
      </c>
      <c r="U151" s="1">
        <v>149558895.91458103</v>
      </c>
      <c r="V151" s="1">
        <v>147660036.91500923</v>
      </c>
      <c r="W151" s="1">
        <v>193315048.32876208</v>
      </c>
      <c r="X151" s="1">
        <v>266570066.64251664</v>
      </c>
      <c r="Y151" s="1">
        <v>290134592.52300709</v>
      </c>
      <c r="Z151" s="1">
        <v>431542536.663782</v>
      </c>
      <c r="AA151" s="1">
        <v>434188034.18803424</v>
      </c>
      <c r="AB151" s="1">
        <v>348741683.67384535</v>
      </c>
      <c r="AC151" s="1">
        <v>386699308.85916883</v>
      </c>
      <c r="AD151" s="1">
        <v>333163670.28022534</v>
      </c>
      <c r="AE151" s="1">
        <v>268629925.8528049</v>
      </c>
      <c r="AF151" s="1">
        <v>318858422.98926228</v>
      </c>
      <c r="AG151" s="1">
        <v>402768324.48197055</v>
      </c>
      <c r="AH151" s="1">
        <v>470395800.60066819</v>
      </c>
      <c r="AI151" s="1">
        <v>495409232.62757862</v>
      </c>
      <c r="AJ151" s="1">
        <v>596410263.74384928</v>
      </c>
      <c r="AK151" s="1">
        <v>704325366.71839321</v>
      </c>
      <c r="AL151" s="1">
        <v>831029861.70474613</v>
      </c>
      <c r="AM151" s="1">
        <v>835582062.47616851</v>
      </c>
      <c r="AN151" s="1">
        <v>878250945.28046942</v>
      </c>
      <c r="AO151" s="1">
        <v>1001894000.2784605</v>
      </c>
      <c r="AP151" s="1">
        <v>946112492.84484696</v>
      </c>
      <c r="AQ151" s="1">
        <v>998004258.71567523</v>
      </c>
      <c r="AR151" s="1">
        <v>928460893.10896468</v>
      </c>
      <c r="AS151" s="1">
        <v>912773681.05064189</v>
      </c>
      <c r="AT151" s="1">
        <v>887291687.92079568</v>
      </c>
      <c r="AU151" s="1">
        <v>825706961.2386893</v>
      </c>
      <c r="AV151" s="1">
        <v>775777238.55814016</v>
      </c>
      <c r="AW151" s="1">
        <v>1157825434.7897069</v>
      </c>
      <c r="AX151" s="1">
        <v>1511236655.5204656</v>
      </c>
      <c r="AY151" s="1">
        <v>1682343527.492213</v>
      </c>
      <c r="AZ151" s="1">
        <v>1800092563.7546151</v>
      </c>
      <c r="BA151" s="1">
        <v>1682131784.5136483</v>
      </c>
      <c r="BB151" s="1">
        <v>1766902709.1993523</v>
      </c>
      <c r="BC151" s="1">
        <v>1740894964.8051126</v>
      </c>
      <c r="BD151" s="1">
        <v>2234754241.919178</v>
      </c>
      <c r="BE151" s="1">
        <v>2579409619.967217</v>
      </c>
      <c r="BF151" s="1">
        <v>2477702216.2688751</v>
      </c>
      <c r="BG151" s="1">
        <v>2367112931.6420012</v>
      </c>
      <c r="BH151" s="1">
        <v>2441063054.057919</v>
      </c>
      <c r="BI151" s="1">
        <v>2359686724.5382862</v>
      </c>
      <c r="BJ151" s="1">
        <v>2114426453.7069674</v>
      </c>
      <c r="BK151" s="1">
        <v>2306741674.0550013</v>
      </c>
      <c r="BL151" s="1">
        <v>2556247291.9978547</v>
      </c>
      <c r="BM151" s="1">
        <v>2390702295.827774</v>
      </c>
      <c r="BN151" s="1">
        <v>2053338465.244617</v>
      </c>
      <c r="BO151" s="1">
        <v>2406780518.5281119</v>
      </c>
      <c r="BP151" s="1">
        <v>2289355249.4014831</v>
      </c>
      <c r="BQ151" s="1">
        <v>2046039024.4585402</v>
      </c>
    </row>
    <row r="152" spans="2:69" x14ac:dyDescent="0.3">
      <c r="B152" s="1" t="s">
        <v>485</v>
      </c>
      <c r="C152" s="1" t="s">
        <v>486</v>
      </c>
      <c r="D152" s="1" t="s">
        <v>315</v>
      </c>
      <c r="E152" s="1" t="s">
        <v>316</v>
      </c>
      <c r="F152" s="1">
        <v>236359697329.26685</v>
      </c>
      <c r="G152" s="1">
        <v>215773982350.5694</v>
      </c>
      <c r="H152" s="1">
        <v>215218301251.24612</v>
      </c>
      <c r="I152" s="1">
        <v>228482029485.83868</v>
      </c>
      <c r="J152" s="1">
        <v>263093007398.16443</v>
      </c>
      <c r="K152" s="1">
        <v>297806778465.67114</v>
      </c>
      <c r="L152" s="1">
        <v>322756407405.05963</v>
      </c>
      <c r="M152" s="1">
        <v>317115282370.30304</v>
      </c>
      <c r="N152" s="1">
        <v>316338717706.14868</v>
      </c>
      <c r="O152" s="1">
        <v>354454622911.11707</v>
      </c>
      <c r="P152" s="1">
        <v>402926758998.37421</v>
      </c>
      <c r="Q152" s="1">
        <v>443431301620.63123</v>
      </c>
      <c r="R152" s="1">
        <v>504217949362.97546</v>
      </c>
      <c r="S152" s="1">
        <v>633970164011.25403</v>
      </c>
      <c r="T152" s="1">
        <v>733418812229.90637</v>
      </c>
      <c r="U152" s="1">
        <v>788838956828.11682</v>
      </c>
      <c r="V152" s="1">
        <v>812873567659.88684</v>
      </c>
      <c r="W152" s="1">
        <v>946458120173.97498</v>
      </c>
      <c r="X152" s="1">
        <v>939558602435.44971</v>
      </c>
      <c r="Y152" s="1">
        <v>1163005699434.6331</v>
      </c>
      <c r="Z152" s="1">
        <v>1372119747166.9578</v>
      </c>
      <c r="AA152" s="1">
        <v>1415544964401.3669</v>
      </c>
      <c r="AB152" s="1">
        <v>1400418314722.2881</v>
      </c>
      <c r="AC152" s="1">
        <v>1461396318226.1274</v>
      </c>
      <c r="AD152" s="1">
        <v>1552335173187.2617</v>
      </c>
      <c r="AE152" s="1">
        <v>1660675505162.1038</v>
      </c>
      <c r="AF152" s="1">
        <v>1684896070685.4746</v>
      </c>
      <c r="AG152" s="1">
        <v>1746603588097.0569</v>
      </c>
      <c r="AH152" s="1">
        <v>1907970208476.7786</v>
      </c>
      <c r="AI152" s="1">
        <v>1913194180510.283</v>
      </c>
      <c r="AJ152" s="1">
        <v>1966143155409.2771</v>
      </c>
      <c r="AK152" s="1">
        <v>1983419918605.2493</v>
      </c>
      <c r="AL152" s="1">
        <v>2022186054608.0432</v>
      </c>
      <c r="AM152" s="1">
        <v>2105333938710.2498</v>
      </c>
      <c r="AN152" s="1">
        <v>2442945412790.5786</v>
      </c>
      <c r="AO152" s="1">
        <v>3018292160017.5459</v>
      </c>
      <c r="AP152" s="1">
        <v>3329594709957.7246</v>
      </c>
      <c r="AQ152" s="1">
        <v>3486500370030.624</v>
      </c>
      <c r="AR152" s="1">
        <v>3361066467991.7598</v>
      </c>
      <c r="AS152" s="1">
        <v>3106274396328.6172</v>
      </c>
      <c r="AT152" s="1">
        <v>3410313487927.4028</v>
      </c>
      <c r="AU152" s="1">
        <v>3525091029820.1104</v>
      </c>
      <c r="AV152" s="1">
        <v>3736796107267.6753</v>
      </c>
      <c r="AW152" s="1">
        <v>4257947205698.707</v>
      </c>
      <c r="AX152" s="1">
        <v>5117293242644.1113</v>
      </c>
      <c r="AY152" s="1">
        <v>6172905218377.2314</v>
      </c>
      <c r="AZ152" s="1">
        <v>7448573743924.2617</v>
      </c>
      <c r="BA152" s="1">
        <v>9382447414660.3086</v>
      </c>
      <c r="BB152" s="1">
        <v>11663554908011.691</v>
      </c>
      <c r="BC152" s="1">
        <v>11269360521229.5</v>
      </c>
      <c r="BD152" s="1">
        <v>13564267760890.17</v>
      </c>
      <c r="BE152" s="1">
        <v>16530365963615.514</v>
      </c>
      <c r="BF152" s="1">
        <v>17680657970635.266</v>
      </c>
      <c r="BG152" s="1">
        <v>19042359863611.242</v>
      </c>
      <c r="BH152" s="1">
        <v>19776331354297.383</v>
      </c>
      <c r="BI152" s="1">
        <v>18550881244485.992</v>
      </c>
      <c r="BJ152" s="1">
        <v>18593573738109.332</v>
      </c>
      <c r="BK152" s="1">
        <v>20631078375844.242</v>
      </c>
      <c r="BL152" s="1">
        <v>22623622462864.816</v>
      </c>
      <c r="BM152" s="1">
        <v>23050208314364.02</v>
      </c>
      <c r="BN152" s="1">
        <v>22531183291578.273</v>
      </c>
      <c r="BO152" s="1">
        <v>26872794398412.047</v>
      </c>
      <c r="BP152" s="1">
        <v>28062557325965.145</v>
      </c>
      <c r="BQ152" s="1">
        <v>28341396914858.266</v>
      </c>
    </row>
    <row r="153" spans="2:69" x14ac:dyDescent="0.3">
      <c r="B153" s="1" t="s">
        <v>128</v>
      </c>
      <c r="C153" s="1" t="s">
        <v>487</v>
      </c>
      <c r="D153" s="1" t="s">
        <v>315</v>
      </c>
      <c r="E153" s="1" t="s">
        <v>316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>
        <v>7867140395.3370495</v>
      </c>
      <c r="AP153" s="1">
        <v>8382519637.4622355</v>
      </c>
      <c r="AQ153" s="1">
        <v>10118631851.532152</v>
      </c>
      <c r="AR153" s="1">
        <v>11239547690.979713</v>
      </c>
      <c r="AS153" s="1">
        <v>10971583944.756149</v>
      </c>
      <c r="AT153" s="1">
        <v>11524776866.637894</v>
      </c>
      <c r="AU153" s="1">
        <v>12237388001.72637</v>
      </c>
      <c r="AV153" s="1">
        <v>14259781159.011929</v>
      </c>
      <c r="AW153" s="1">
        <v>18781721376.198536</v>
      </c>
      <c r="AX153" s="1">
        <v>22627507451.564827</v>
      </c>
      <c r="AY153" s="1">
        <v>26097677571.837296</v>
      </c>
      <c r="AZ153" s="1">
        <v>30183575103.526161</v>
      </c>
      <c r="BA153" s="1">
        <v>39697891351.943077</v>
      </c>
      <c r="BB153" s="1">
        <v>47797551587.882332</v>
      </c>
      <c r="BC153" s="1">
        <v>37388122046.149567</v>
      </c>
      <c r="BD153" s="1">
        <v>37128694028.242989</v>
      </c>
      <c r="BE153" s="1">
        <v>43535051482.386894</v>
      </c>
      <c r="BF153" s="1">
        <v>42927454291.477997</v>
      </c>
      <c r="BG153" s="1">
        <v>46523420074.437225</v>
      </c>
      <c r="BH153" s="1">
        <v>48533659592.172791</v>
      </c>
      <c r="BI153" s="1">
        <v>41435533340.38826</v>
      </c>
      <c r="BJ153" s="1">
        <v>43047309305.73629</v>
      </c>
      <c r="BK153" s="1">
        <v>47758736931.780083</v>
      </c>
      <c r="BL153" s="1">
        <v>53751411409.444664</v>
      </c>
      <c r="BM153" s="1">
        <v>54808531641.411674</v>
      </c>
      <c r="BN153" s="1">
        <v>56964942999.365135</v>
      </c>
      <c r="BO153" s="1">
        <v>66798933785.770241</v>
      </c>
      <c r="BP153" s="1">
        <v>71013953448.20845</v>
      </c>
      <c r="BQ153" s="1">
        <v>77836396962.771957</v>
      </c>
    </row>
    <row r="154" spans="2:69" x14ac:dyDescent="0.3">
      <c r="B154" s="1" t="s">
        <v>129</v>
      </c>
      <c r="C154" s="1" t="s">
        <v>488</v>
      </c>
      <c r="D154" s="1" t="s">
        <v>315</v>
      </c>
      <c r="E154" s="1" t="s">
        <v>316</v>
      </c>
      <c r="F154" s="1">
        <v>709941874.0443548</v>
      </c>
      <c r="G154" s="1">
        <v>710163719.40691662</v>
      </c>
      <c r="H154" s="1">
        <v>747846862.2096734</v>
      </c>
      <c r="I154" s="1">
        <v>797902154.23812222</v>
      </c>
      <c r="J154" s="1">
        <v>910877686.26858449</v>
      </c>
      <c r="K154" s="1">
        <v>929477284.78800189</v>
      </c>
      <c r="L154" s="1">
        <v>976717015.46145391</v>
      </c>
      <c r="M154" s="1">
        <v>983052314.93026733</v>
      </c>
      <c r="N154" s="1">
        <v>1075561622.8132141</v>
      </c>
      <c r="O154" s="1">
        <v>1245432991.3427086</v>
      </c>
      <c r="P154" s="1">
        <v>1457768455.0221863</v>
      </c>
      <c r="Q154" s="1">
        <v>1518773421.3784564</v>
      </c>
      <c r="R154" s="1">
        <v>1901697369.626982</v>
      </c>
      <c r="S154" s="1">
        <v>2609875802.1113644</v>
      </c>
      <c r="T154" s="1">
        <v>3183637116.8185582</v>
      </c>
      <c r="U154" s="1">
        <v>3123333333.3333335</v>
      </c>
      <c r="V154" s="1">
        <v>3423586206.8965521</v>
      </c>
      <c r="W154" s="1">
        <v>3789321328.0810356</v>
      </c>
      <c r="X154" s="1">
        <v>4718539771.9994879</v>
      </c>
      <c r="Y154" s="1">
        <v>5516982663.7314253</v>
      </c>
      <c r="Z154" s="1">
        <v>6019805490.4124708</v>
      </c>
      <c r="AA154" s="1">
        <v>5053665797.4793568</v>
      </c>
      <c r="AB154" s="1">
        <v>4602316793.219142</v>
      </c>
      <c r="AC154" s="1">
        <v>4524217751.47929</v>
      </c>
      <c r="AD154" s="1">
        <v>4438435492.8790846</v>
      </c>
      <c r="AE154" s="1">
        <v>4577211767.1037436</v>
      </c>
      <c r="AF154" s="1">
        <v>6685595087.5925598</v>
      </c>
      <c r="AG154" s="1">
        <v>8320902215.0189085</v>
      </c>
      <c r="AH154" s="1">
        <v>9418167855.1837635</v>
      </c>
      <c r="AI154" s="1">
        <v>10037674037.674038</v>
      </c>
      <c r="AJ154" s="1">
        <v>12778792853.693867</v>
      </c>
      <c r="AK154" s="1">
        <v>13834219728.292971</v>
      </c>
      <c r="AL154" s="1">
        <v>15518702634.880802</v>
      </c>
      <c r="AM154" s="1">
        <v>15925521222.014925</v>
      </c>
      <c r="AN154" s="1">
        <v>17701798890.764408</v>
      </c>
      <c r="AO154" s="1">
        <v>20853093869.7318</v>
      </c>
      <c r="AP154" s="1">
        <v>20895314657.980457</v>
      </c>
      <c r="AQ154" s="1">
        <v>19563836265.223274</v>
      </c>
      <c r="AR154" s="1">
        <v>20150053345.187817</v>
      </c>
      <c r="AS154" s="1">
        <v>21899317598.841362</v>
      </c>
      <c r="AT154" s="1">
        <v>21230182989.303574</v>
      </c>
      <c r="AU154" s="1">
        <v>21387533703.232704</v>
      </c>
      <c r="AV154" s="1">
        <v>23649833332.165531</v>
      </c>
      <c r="AW154" s="1">
        <v>29667268248.130527</v>
      </c>
      <c r="AX154" s="1">
        <v>35064843792.899323</v>
      </c>
      <c r="AY154" s="1">
        <v>37672280120.479362</v>
      </c>
      <c r="AZ154" s="1">
        <v>42910146296.064644</v>
      </c>
      <c r="BA154" s="1">
        <v>51587401415.787224</v>
      </c>
      <c r="BB154" s="1">
        <v>58844277701.525764</v>
      </c>
      <c r="BC154" s="1">
        <v>54467289897.558167</v>
      </c>
      <c r="BD154" s="1">
        <v>56213985987.416779</v>
      </c>
      <c r="BE154" s="1">
        <v>61696281326.245255</v>
      </c>
      <c r="BF154" s="1">
        <v>59776383527.360168</v>
      </c>
      <c r="BG154" s="1">
        <v>65203276466.976265</v>
      </c>
      <c r="BH154" s="1">
        <v>68804811897.64447</v>
      </c>
      <c r="BI154" s="1">
        <v>60071584216.137466</v>
      </c>
      <c r="BJ154" s="1">
        <v>62216885435.948792</v>
      </c>
      <c r="BK154" s="1">
        <v>65712180342.983643</v>
      </c>
      <c r="BL154" s="1">
        <v>71000359760.461121</v>
      </c>
      <c r="BM154" s="1">
        <v>69890505323.584198</v>
      </c>
      <c r="BN154" s="1">
        <v>73699366700.21344</v>
      </c>
      <c r="BO154" s="1">
        <v>85584105993.874588</v>
      </c>
      <c r="BP154" s="1">
        <v>81641807865.759079</v>
      </c>
      <c r="BQ154" s="1">
        <v>85755006123.597595</v>
      </c>
    </row>
    <row r="155" spans="2:69" x14ac:dyDescent="0.3">
      <c r="B155" s="1" t="s">
        <v>126</v>
      </c>
      <c r="C155" s="1" t="s">
        <v>489</v>
      </c>
      <c r="D155" s="1" t="s">
        <v>315</v>
      </c>
      <c r="E155" s="1" t="s">
        <v>316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>
        <v>5789128636.6229315</v>
      </c>
      <c r="AP155" s="1">
        <v>5975248851.4548244</v>
      </c>
      <c r="AQ155" s="1">
        <v>6527926445.6811037</v>
      </c>
      <c r="AR155" s="1">
        <v>7166275467.6516142</v>
      </c>
      <c r="AS155" s="1">
        <v>7533788133.5575304</v>
      </c>
      <c r="AT155" s="1">
        <v>7958852838.9339514</v>
      </c>
      <c r="AU155" s="1">
        <v>8362398701.5894337</v>
      </c>
      <c r="AV155" s="1">
        <v>9557031605.2751236</v>
      </c>
      <c r="AW155" s="1">
        <v>11771975156.80728</v>
      </c>
      <c r="AX155" s="1">
        <v>14435700533.368023</v>
      </c>
      <c r="AY155" s="1">
        <v>17003459863.098942</v>
      </c>
      <c r="AZ155" s="1">
        <v>21570076498.620518</v>
      </c>
      <c r="BA155" s="1">
        <v>31054350977.97839</v>
      </c>
      <c r="BB155" s="1">
        <v>35854274228.913902</v>
      </c>
      <c r="BC155" s="1">
        <v>26410909090.909088</v>
      </c>
      <c r="BD155" s="1">
        <v>23956163076.55748</v>
      </c>
      <c r="BE155" s="1">
        <v>27474380566.265041</v>
      </c>
      <c r="BF155" s="1">
        <v>28169902669.378365</v>
      </c>
      <c r="BG155" s="1">
        <v>30204783461.848808</v>
      </c>
      <c r="BH155" s="1">
        <v>31386896487.040672</v>
      </c>
      <c r="BI155" s="1">
        <v>27263090547.061707</v>
      </c>
      <c r="BJ155" s="1">
        <v>28083597512.484116</v>
      </c>
      <c r="BK155" s="1">
        <v>30483806017.831818</v>
      </c>
      <c r="BL155" s="1">
        <v>34429023435.021149</v>
      </c>
      <c r="BM155" s="1">
        <v>34225547537.074455</v>
      </c>
      <c r="BN155" s="1">
        <v>34390910338.960403</v>
      </c>
      <c r="BO155" s="1">
        <v>39443126174.433472</v>
      </c>
      <c r="BP155" s="1">
        <v>40422521943.441788</v>
      </c>
      <c r="BQ155" s="1">
        <v>43627078481.287048</v>
      </c>
    </row>
    <row r="156" spans="2:69" x14ac:dyDescent="0.3">
      <c r="B156" s="1" t="s">
        <v>225</v>
      </c>
      <c r="C156" s="1" t="s">
        <v>490</v>
      </c>
      <c r="D156" s="1" t="s">
        <v>315</v>
      </c>
      <c r="E156" s="1" t="s">
        <v>316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>
        <v>1142497718.7791579</v>
      </c>
      <c r="AC156" s="1">
        <v>1133013235.1004472</v>
      </c>
      <c r="AD156" s="1">
        <v>1304361353.2702372</v>
      </c>
      <c r="AE156" s="1">
        <v>1362072159.945152</v>
      </c>
      <c r="AF156" s="1">
        <v>1532105070.1858118</v>
      </c>
      <c r="AG156" s="1">
        <v>1957724829.3592057</v>
      </c>
      <c r="AH156" s="1">
        <v>2288761822.5125713</v>
      </c>
      <c r="AI156" s="1">
        <v>2705665492.0167499</v>
      </c>
      <c r="AJ156" s="1">
        <v>3246481233.243968</v>
      </c>
      <c r="AK156" s="1">
        <v>3765249711.0909824</v>
      </c>
      <c r="AL156" s="1">
        <v>4914365189.0498428</v>
      </c>
      <c r="AM156" s="1">
        <v>5665606114.8031702</v>
      </c>
      <c r="AN156" s="1">
        <v>6311207779.924407</v>
      </c>
      <c r="AO156" s="1">
        <v>7046147736.9167089</v>
      </c>
      <c r="AP156" s="1">
        <v>7176892950.3916445</v>
      </c>
      <c r="AQ156" s="1">
        <v>7267570892.7021112</v>
      </c>
      <c r="AR156" s="1">
        <v>6797792190.196806</v>
      </c>
      <c r="AS156" s="1">
        <v>6547670439.2599955</v>
      </c>
      <c r="AT156" s="1">
        <v>6774193548.3870964</v>
      </c>
      <c r="AU156" s="1">
        <v>6860272608.4521065</v>
      </c>
      <c r="AV156" s="1">
        <v>7371692774.4340429</v>
      </c>
      <c r="AW156" s="1">
        <v>8246479565.9424772</v>
      </c>
      <c r="AX156" s="1">
        <v>10643253553.184044</v>
      </c>
      <c r="AY156" s="1">
        <v>12160056122.375738</v>
      </c>
      <c r="AZ156" s="1">
        <v>14874098691.908167</v>
      </c>
      <c r="BA156" s="1">
        <v>18439981612.408588</v>
      </c>
      <c r="BB156" s="1">
        <v>21027018332.66626</v>
      </c>
      <c r="BC156" s="1">
        <v>21587786905.849907</v>
      </c>
      <c r="BD156" s="1">
        <v>28241798491.593018</v>
      </c>
      <c r="BE156" s="1">
        <v>36845888757.188644</v>
      </c>
      <c r="BF156" s="1">
        <v>43189721376.984642</v>
      </c>
      <c r="BG156" s="1">
        <v>51536595089.279289</v>
      </c>
      <c r="BH156" s="1">
        <v>54902831793.50177</v>
      </c>
      <c r="BI156" s="1">
        <v>45048190598.324852</v>
      </c>
      <c r="BJ156" s="1">
        <v>45070808688.96109</v>
      </c>
      <c r="BK156" s="1">
        <v>50383871120.873268</v>
      </c>
      <c r="BL156" s="1">
        <v>55190661339.779579</v>
      </c>
      <c r="BM156" s="1">
        <v>55082293844.100777</v>
      </c>
      <c r="BN156" s="1">
        <v>25343525935.835773</v>
      </c>
      <c r="BO156" s="1">
        <v>30969334705.051456</v>
      </c>
      <c r="BP156" s="1">
        <v>24464719190.061607</v>
      </c>
      <c r="BQ156" s="1">
        <v>47061843715.856483</v>
      </c>
    </row>
    <row r="157" spans="2:69" x14ac:dyDescent="0.3">
      <c r="B157" s="1" t="s">
        <v>235</v>
      </c>
      <c r="C157" s="1" t="s">
        <v>491</v>
      </c>
      <c r="D157" s="1" t="s">
        <v>315</v>
      </c>
      <c r="E157" s="1" t="s">
        <v>316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>
        <v>775875748.52383173</v>
      </c>
      <c r="BF157" s="1"/>
      <c r="BG157" s="1"/>
      <c r="BH157" s="1">
        <v>772921958.52950871</v>
      </c>
      <c r="BI157" s="1"/>
      <c r="BJ157" s="1"/>
      <c r="BK157" s="1"/>
      <c r="BL157" s="1"/>
      <c r="BM157" s="1">
        <v>652206037.10387385</v>
      </c>
      <c r="BN157" s="1"/>
      <c r="BO157" s="1">
        <v>649206262.8475188</v>
      </c>
      <c r="BP157" s="1"/>
      <c r="BQ157" s="1"/>
    </row>
    <row r="158" spans="2:69" x14ac:dyDescent="0.3">
      <c r="B158" s="1" t="s">
        <v>37</v>
      </c>
      <c r="C158" s="1" t="s">
        <v>492</v>
      </c>
      <c r="D158" s="1" t="s">
        <v>315</v>
      </c>
      <c r="E158" s="1" t="s">
        <v>316</v>
      </c>
      <c r="F158" s="1">
        <v>2037154741.9321055</v>
      </c>
      <c r="G158" s="1">
        <v>2025693539.5584223</v>
      </c>
      <c r="H158" s="1">
        <v>2379611124.6144152</v>
      </c>
      <c r="I158" s="1">
        <v>2657252578.3076344</v>
      </c>
      <c r="J158" s="1">
        <v>2798345298.577806</v>
      </c>
      <c r="K158" s="1">
        <v>2948331090.4675241</v>
      </c>
      <c r="L158" s="1">
        <v>2876401297.1075926</v>
      </c>
      <c r="M158" s="1">
        <v>3046345314.3865519</v>
      </c>
      <c r="N158" s="1">
        <v>3271422332.6199636</v>
      </c>
      <c r="O158" s="1">
        <v>3651622668.9510307</v>
      </c>
      <c r="P158" s="1">
        <v>3956336244.1186528</v>
      </c>
      <c r="Q158" s="1">
        <v>4356669034.3426552</v>
      </c>
      <c r="R158" s="1">
        <v>5074117544.7748222</v>
      </c>
      <c r="S158" s="1">
        <v>6242145880.0887575</v>
      </c>
      <c r="T158" s="1">
        <v>7675466449.3553085</v>
      </c>
      <c r="U158" s="1">
        <v>8984853005.0805836</v>
      </c>
      <c r="V158" s="1">
        <v>9584297284.283165</v>
      </c>
      <c r="W158" s="1">
        <v>11049783871.814425</v>
      </c>
      <c r="X158" s="1">
        <v>13236946233.575916</v>
      </c>
      <c r="Y158" s="1">
        <v>15911994817.310715</v>
      </c>
      <c r="Z158" s="1">
        <v>21728516153.090729</v>
      </c>
      <c r="AA158" s="1">
        <v>17788185478.943974</v>
      </c>
      <c r="AB158" s="1">
        <v>17692276734.170986</v>
      </c>
      <c r="AC158" s="1">
        <v>16251408127.57345</v>
      </c>
      <c r="AD158" s="1">
        <v>14824667954.367361</v>
      </c>
      <c r="AE158" s="1">
        <v>14991283215.740831</v>
      </c>
      <c r="AF158" s="1">
        <v>19462085540.22311</v>
      </c>
      <c r="AG158" s="1">
        <v>21765195948.188976</v>
      </c>
      <c r="AH158" s="1">
        <v>25705296183.503674</v>
      </c>
      <c r="AI158" s="1">
        <v>26314313191.182552</v>
      </c>
      <c r="AJ158" s="1">
        <v>30179954774.989922</v>
      </c>
      <c r="AK158" s="1">
        <v>32285573573.918488</v>
      </c>
      <c r="AL158" s="1">
        <v>33711069430.780041</v>
      </c>
      <c r="AM158" s="1">
        <v>31655473663.834824</v>
      </c>
      <c r="AN158" s="1">
        <v>35604137422.579597</v>
      </c>
      <c r="AO158" s="1">
        <v>39030285468.384079</v>
      </c>
      <c r="AP158" s="1">
        <v>43161571527.635315</v>
      </c>
      <c r="AQ158" s="1">
        <v>39147844526.083763</v>
      </c>
      <c r="AR158" s="1">
        <v>46497608724.986504</v>
      </c>
      <c r="AS158" s="1">
        <v>46266428648.143257</v>
      </c>
      <c r="AT158" s="1">
        <v>43017455401.844536</v>
      </c>
      <c r="AU158" s="1">
        <v>43831480207.644447</v>
      </c>
      <c r="AV158" s="1">
        <v>47077192187.641769</v>
      </c>
      <c r="AW158" s="1">
        <v>58029363354.275681</v>
      </c>
      <c r="AX158" s="1">
        <v>66114145451.006691</v>
      </c>
      <c r="AY158" s="1">
        <v>68852658068.667282</v>
      </c>
      <c r="AZ158" s="1">
        <v>75883823300.854523</v>
      </c>
      <c r="BA158" s="1">
        <v>86947913286.727966</v>
      </c>
      <c r="BB158" s="1">
        <v>101822906949.06343</v>
      </c>
      <c r="BC158" s="1">
        <v>101154952240.88071</v>
      </c>
      <c r="BD158" s="1">
        <v>100865329473.43983</v>
      </c>
      <c r="BE158" s="1">
        <v>110080631332.37535</v>
      </c>
      <c r="BF158" s="1">
        <v>106937392311.12907</v>
      </c>
      <c r="BG158" s="1">
        <v>115739287305.08009</v>
      </c>
      <c r="BH158" s="1">
        <v>119130841411.66359</v>
      </c>
      <c r="BI158" s="1">
        <v>110413823841.59187</v>
      </c>
      <c r="BJ158" s="1">
        <v>111572947004.91748</v>
      </c>
      <c r="BK158" s="1">
        <v>118540573367.84428</v>
      </c>
      <c r="BL158" s="1">
        <v>127341147581.81831</v>
      </c>
      <c r="BM158" s="1">
        <v>128920266409.4575</v>
      </c>
      <c r="BN158" s="1">
        <v>121353645057.14369</v>
      </c>
      <c r="BO158" s="1">
        <v>141817797083.46814</v>
      </c>
      <c r="BP158" s="1">
        <v>130912558829.8398</v>
      </c>
      <c r="BQ158" s="1">
        <v>141109373209.41437</v>
      </c>
    </row>
    <row r="159" spans="2:69" x14ac:dyDescent="0.3">
      <c r="B159" s="1" t="s">
        <v>132</v>
      </c>
      <c r="C159" s="1" t="s">
        <v>493</v>
      </c>
      <c r="D159" s="1" t="s">
        <v>315</v>
      </c>
      <c r="E159" s="1" t="s">
        <v>316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>
        <v>293127333.238065</v>
      </c>
      <c r="Q159" s="1">
        <v>327706210.43521702</v>
      </c>
      <c r="R159" s="1">
        <v>402451900.82128793</v>
      </c>
      <c r="S159" s="1">
        <v>523554039.20320791</v>
      </c>
      <c r="T159" s="1">
        <v>563949254.1140337</v>
      </c>
      <c r="U159" s="1">
        <v>711978961.89367437</v>
      </c>
      <c r="V159" s="1">
        <v>735324244.6673969</v>
      </c>
      <c r="W159" s="1">
        <v>811191392.22427714</v>
      </c>
      <c r="X159" s="1">
        <v>1000555218.0320864</v>
      </c>
      <c r="Y159" s="1">
        <v>1209870147.490988</v>
      </c>
      <c r="Z159" s="1">
        <v>1378175524.1118622</v>
      </c>
      <c r="AA159" s="1">
        <v>1205188647.9316258</v>
      </c>
      <c r="AB159" s="1">
        <v>1143216456.567955</v>
      </c>
      <c r="AC159" s="1">
        <v>1092560364.5195885</v>
      </c>
      <c r="AD159" s="1">
        <v>1037329604.3510797</v>
      </c>
      <c r="AE159" s="1">
        <v>1082867507.3314211</v>
      </c>
      <c r="AF159" s="1">
        <v>1515234743.4736655</v>
      </c>
      <c r="AG159" s="1">
        <v>1839081463.276756</v>
      </c>
      <c r="AH159" s="1">
        <v>2000704744.9153755</v>
      </c>
      <c r="AI159" s="1">
        <v>2010083833.1726034</v>
      </c>
      <c r="AJ159" s="1">
        <v>2481307077.1098886</v>
      </c>
      <c r="AK159" s="1">
        <v>2480540845.3324189</v>
      </c>
      <c r="AL159" s="1">
        <v>2737049230.7044163</v>
      </c>
      <c r="AM159" s="1">
        <v>2574494355.7335696</v>
      </c>
      <c r="AN159" s="1">
        <v>2720332134.5362263</v>
      </c>
      <c r="AO159" s="1">
        <v>3130309995.3084774</v>
      </c>
      <c r="AP159" s="1">
        <v>3137886994.5220656</v>
      </c>
      <c r="AQ159" s="1">
        <v>2840195190.36905</v>
      </c>
      <c r="AR159" s="1">
        <v>2934593467.6858931</v>
      </c>
      <c r="AS159" s="1">
        <v>2907118641.1775551</v>
      </c>
      <c r="AT159" s="1">
        <v>2654462665.2689328</v>
      </c>
      <c r="AU159" s="1">
        <v>2673723033.7123938</v>
      </c>
      <c r="AV159" s="1">
        <v>2919647981.8147264</v>
      </c>
      <c r="AW159" s="1">
        <v>3597089750.782763</v>
      </c>
      <c r="AX159" s="1">
        <v>4043551488.8260303</v>
      </c>
      <c r="AY159" s="1">
        <v>4204652898.7310276</v>
      </c>
      <c r="AZ159" s="1">
        <v>4586826512.713562</v>
      </c>
      <c r="BA159" s="1">
        <v>5875790766.2621012</v>
      </c>
      <c r="BB159" s="1">
        <v>6502942244.9306755</v>
      </c>
      <c r="BC159" s="1">
        <v>5474379252.3411417</v>
      </c>
      <c r="BD159" s="1">
        <v>5367561569.5954838</v>
      </c>
      <c r="BE159" s="1">
        <v>6088689808.3834667</v>
      </c>
      <c r="BF159" s="1">
        <v>5742749294.0085154</v>
      </c>
      <c r="BG159" s="1">
        <v>6555591709.885848</v>
      </c>
      <c r="BH159" s="1">
        <v>7069353073.0888186</v>
      </c>
      <c r="BI159" s="1">
        <v>6261649890.8238802</v>
      </c>
      <c r="BJ159" s="1">
        <v>6465645584.9487667</v>
      </c>
      <c r="BK159" s="1">
        <v>6431271365.0833817</v>
      </c>
      <c r="BL159" s="1">
        <v>7182444409.5406914</v>
      </c>
      <c r="BM159" s="1">
        <v>7383944044.1699991</v>
      </c>
      <c r="BN159" s="1">
        <v>6739645416.4791555</v>
      </c>
      <c r="BO159" s="1">
        <v>8626081320.5061188</v>
      </c>
      <c r="BP159" s="1">
        <v>8784002931.6866455</v>
      </c>
      <c r="BQ159" s="1"/>
    </row>
    <row r="160" spans="2:69" x14ac:dyDescent="0.3">
      <c r="B160" s="1" t="s">
        <v>131</v>
      </c>
      <c r="C160" s="1" t="s">
        <v>494</v>
      </c>
      <c r="D160" s="1" t="s">
        <v>315</v>
      </c>
      <c r="E160" s="1" t="s">
        <v>316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>
        <v>3571250000</v>
      </c>
      <c r="AK160" s="1">
        <v>3083333333.3333335</v>
      </c>
      <c r="AL160" s="1">
        <v>2320435308.34341</v>
      </c>
      <c r="AM160" s="1">
        <v>2371711383.1727009</v>
      </c>
      <c r="AN160" s="1">
        <v>1702292855.6026738</v>
      </c>
      <c r="AO160" s="1">
        <v>1752979926.4148901</v>
      </c>
      <c r="AP160" s="1">
        <v>1695122173.9130435</v>
      </c>
      <c r="AQ160" s="1">
        <v>1930081168.8311689</v>
      </c>
      <c r="AR160" s="1">
        <v>1698717504.6554935</v>
      </c>
      <c r="AS160" s="1">
        <v>1170782957.3744323</v>
      </c>
      <c r="AT160" s="1">
        <v>1288429391.7995076</v>
      </c>
      <c r="AU160" s="1">
        <v>1480673594.0560203</v>
      </c>
      <c r="AV160" s="1">
        <v>1661818168.4226036</v>
      </c>
      <c r="AW160" s="1">
        <v>1980907434.7682641</v>
      </c>
      <c r="AX160" s="1">
        <v>2598249555.8998399</v>
      </c>
      <c r="AY160" s="1">
        <v>2988342907.0309634</v>
      </c>
      <c r="AZ160" s="1">
        <v>3408255450.5509</v>
      </c>
      <c r="BA160" s="1">
        <v>4401173151.9376736</v>
      </c>
      <c r="BB160" s="1">
        <v>6054824248.2422132</v>
      </c>
      <c r="BC160" s="1">
        <v>5439434271.7880745</v>
      </c>
      <c r="BD160" s="1">
        <v>6974982369.6015472</v>
      </c>
      <c r="BE160" s="1">
        <v>8414352020.4944162</v>
      </c>
      <c r="BF160" s="1">
        <v>8709138634.8292103</v>
      </c>
      <c r="BG160" s="1">
        <v>9496717875.5193157</v>
      </c>
      <c r="BH160" s="1">
        <v>9402090137.7423019</v>
      </c>
      <c r="BI160" s="1">
        <v>7797667196.7308722</v>
      </c>
      <c r="BJ160" s="1">
        <v>7980917075.7747955</v>
      </c>
      <c r="BK160" s="1">
        <v>9514404016.2094936</v>
      </c>
      <c r="BL160" s="1">
        <v>11252353420.879784</v>
      </c>
      <c r="BM160" s="1">
        <v>11736797054.696486</v>
      </c>
      <c r="BN160" s="1">
        <v>11530746234.449179</v>
      </c>
      <c r="BO160" s="1">
        <v>13691869264.079353</v>
      </c>
      <c r="BP160" s="1">
        <v>14510490660.251604</v>
      </c>
      <c r="BQ160" s="1">
        <v>16539436547.294973</v>
      </c>
    </row>
    <row r="161" spans="2:69" x14ac:dyDescent="0.3">
      <c r="B161" s="1" t="s">
        <v>32</v>
      </c>
      <c r="C161" s="1" t="s">
        <v>495</v>
      </c>
      <c r="D161" s="1" t="s">
        <v>315</v>
      </c>
      <c r="E161" s="1" t="s">
        <v>316</v>
      </c>
      <c r="F161" s="1">
        <v>673081724.75116777</v>
      </c>
      <c r="G161" s="1">
        <v>699161944.55809724</v>
      </c>
      <c r="H161" s="1">
        <v>739286907.59277785</v>
      </c>
      <c r="I161" s="1">
        <v>759345863.73266673</v>
      </c>
      <c r="J161" s="1">
        <v>802482183.72877777</v>
      </c>
      <c r="K161" s="1">
        <v>833563472.99810004</v>
      </c>
      <c r="L161" s="1">
        <v>900264584.59082925</v>
      </c>
      <c r="M161" s="1">
        <v>956436932.10129094</v>
      </c>
      <c r="N161" s="1">
        <v>1031669637.3955349</v>
      </c>
      <c r="O161" s="1">
        <v>1056391055.5961725</v>
      </c>
      <c r="P161" s="1">
        <v>1111859570.8825231</v>
      </c>
      <c r="Q161" s="1">
        <v>1199507631.0760274</v>
      </c>
      <c r="R161" s="1">
        <v>1341590690.4136515</v>
      </c>
      <c r="S161" s="1">
        <v>1653062335.0028615</v>
      </c>
      <c r="T161" s="1">
        <v>1917508190.0468938</v>
      </c>
      <c r="U161" s="1">
        <v>2283049215.3533945</v>
      </c>
      <c r="V161" s="1">
        <v>2181844178.5533962</v>
      </c>
      <c r="W161" s="1">
        <v>2358930406.0689011</v>
      </c>
      <c r="X161" s="1">
        <v>2669755115.1093483</v>
      </c>
      <c r="Y161" s="1">
        <v>3463565853.8102298</v>
      </c>
      <c r="Z161" s="1">
        <v>5201818347.7988205</v>
      </c>
      <c r="AA161" s="1">
        <v>4759333998.3674631</v>
      </c>
      <c r="AB161" s="1">
        <v>4784977325.9580336</v>
      </c>
      <c r="AC161" s="1">
        <v>4686457031.2269049</v>
      </c>
      <c r="AD161" s="1">
        <v>3905938480.8611917</v>
      </c>
      <c r="AE161" s="1">
        <v>3802557894.8719015</v>
      </c>
      <c r="AF161" s="1">
        <v>4347989788.0925674</v>
      </c>
      <c r="AG161" s="1">
        <v>3212900555.8090987</v>
      </c>
      <c r="AH161" s="1">
        <v>3189456965.0482039</v>
      </c>
      <c r="AI161" s="1">
        <v>3175638332.6447086</v>
      </c>
      <c r="AJ161" s="1">
        <v>3931334875.0137587</v>
      </c>
      <c r="AK161" s="1">
        <v>3254713056.0217071</v>
      </c>
      <c r="AL161" s="1">
        <v>3714966678.3338099</v>
      </c>
      <c r="AM161" s="1">
        <v>4063298919.2868047</v>
      </c>
      <c r="AN161" s="1">
        <v>3522227092.2283926</v>
      </c>
      <c r="AO161" s="1">
        <v>3838100903.7497377</v>
      </c>
      <c r="AP161" s="1">
        <v>4931861038.7076321</v>
      </c>
      <c r="AQ161" s="1">
        <v>4262965419.74998</v>
      </c>
      <c r="AR161" s="1">
        <v>4401967632.7371836</v>
      </c>
      <c r="AS161" s="1">
        <v>4277903780.2913055</v>
      </c>
      <c r="AT161" s="1">
        <v>4629247203.8452396</v>
      </c>
      <c r="AU161" s="1">
        <v>5438332601.9079809</v>
      </c>
      <c r="AV161" s="1">
        <v>5351701663.4080744</v>
      </c>
      <c r="AW161" s="1">
        <v>6372498889.6658478</v>
      </c>
      <c r="AX161" s="1">
        <v>5064732626.293891</v>
      </c>
      <c r="AY161" s="1">
        <v>5859269752.6133204</v>
      </c>
      <c r="AZ161" s="1">
        <v>6395712490.9430408</v>
      </c>
      <c r="BA161" s="1">
        <v>8524620889.5774679</v>
      </c>
      <c r="BB161" s="1">
        <v>10725137723.654873</v>
      </c>
      <c r="BC161" s="1">
        <v>9616879409.4378929</v>
      </c>
      <c r="BD161" s="1">
        <v>9982711338.0702896</v>
      </c>
      <c r="BE161" s="1">
        <v>11551819617.874023</v>
      </c>
      <c r="BF161" s="1">
        <v>11578975061.947945</v>
      </c>
      <c r="BG161" s="1">
        <v>12423555455.385321</v>
      </c>
      <c r="BH161" s="1">
        <v>12522957399.228104</v>
      </c>
      <c r="BI161" s="1">
        <v>11323020701.301685</v>
      </c>
      <c r="BJ161" s="1">
        <v>11848613858.441998</v>
      </c>
      <c r="BK161" s="1">
        <v>13176313593.550934</v>
      </c>
      <c r="BL161" s="1">
        <v>13760033282.292511</v>
      </c>
      <c r="BM161" s="1">
        <v>14104664678.506332</v>
      </c>
      <c r="BN161" s="1">
        <v>13051441203.947355</v>
      </c>
      <c r="BO161" s="1">
        <v>14554754116.542673</v>
      </c>
      <c r="BP161" s="1">
        <v>15302510500.052753</v>
      </c>
      <c r="BQ161" s="1">
        <v>16031702914.919531</v>
      </c>
    </row>
    <row r="162" spans="2:69" x14ac:dyDescent="0.3">
      <c r="B162" s="1" t="s">
        <v>82</v>
      </c>
      <c r="C162" s="1" t="s">
        <v>496</v>
      </c>
      <c r="D162" s="1" t="s">
        <v>315</v>
      </c>
      <c r="E162" s="1" t="s">
        <v>316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>
        <v>19328038.315911978</v>
      </c>
      <c r="Q162" s="1">
        <v>21566403.997693654</v>
      </c>
      <c r="R162" s="1">
        <v>25177137.549540274</v>
      </c>
      <c r="S162" s="1">
        <v>30862041.535875935</v>
      </c>
      <c r="T162" s="1">
        <v>39120171.223835371</v>
      </c>
      <c r="U162" s="1">
        <v>24540877.57275261</v>
      </c>
      <c r="V162" s="1">
        <v>22399467.14872548</v>
      </c>
      <c r="W162" s="1">
        <v>20853788.763412431</v>
      </c>
      <c r="X162" s="1">
        <v>24369109.151717834</v>
      </c>
      <c r="Y162" s="1">
        <v>38523364.510333776</v>
      </c>
      <c r="Z162" s="1">
        <v>42463576.158940397</v>
      </c>
      <c r="AA162" s="1">
        <v>44781456.953642383</v>
      </c>
      <c r="AB162" s="1">
        <v>47911340.183479384</v>
      </c>
      <c r="AC162" s="1">
        <v>57829787.234042555</v>
      </c>
      <c r="AD162" s="1">
        <v>109503546.09929079</v>
      </c>
      <c r="AE162" s="1">
        <v>127190757.95998873</v>
      </c>
      <c r="AF162" s="1">
        <v>141882254.23017761</v>
      </c>
      <c r="AG162" s="1">
        <v>141223029.38306406</v>
      </c>
      <c r="AH162" s="1">
        <v>168514513.37507114</v>
      </c>
      <c r="AI162" s="1">
        <v>189514434.24399954</v>
      </c>
      <c r="AJ162" s="1">
        <v>215043969.84924623</v>
      </c>
      <c r="AK162" s="1">
        <v>244396761.92333952</v>
      </c>
      <c r="AL162" s="1">
        <v>284875809.03963387</v>
      </c>
      <c r="AM162" s="1">
        <v>322417837.16197103</v>
      </c>
      <c r="AN162" s="1">
        <v>356014932.13646072</v>
      </c>
      <c r="AO162" s="1">
        <v>398988954.97026342</v>
      </c>
      <c r="AP162" s="1">
        <v>450382327.95242143</v>
      </c>
      <c r="AQ162" s="1">
        <v>508223602.3789295</v>
      </c>
      <c r="AR162" s="1">
        <v>540096397.6210705</v>
      </c>
      <c r="AS162" s="1">
        <v>589239753.61087513</v>
      </c>
      <c r="AT162" s="1">
        <v>624337145.28462195</v>
      </c>
      <c r="AU162" s="1">
        <v>870031676.7987932</v>
      </c>
      <c r="AV162" s="1">
        <v>897031250</v>
      </c>
      <c r="AW162" s="1">
        <v>1052121054.6875</v>
      </c>
      <c r="AX162" s="1">
        <v>1226829562.5</v>
      </c>
      <c r="AY162" s="1">
        <v>1163362437.5</v>
      </c>
      <c r="AZ162" s="1">
        <v>1575200390.625</v>
      </c>
      <c r="BA162" s="1">
        <v>1868383460.9375</v>
      </c>
      <c r="BB162" s="1">
        <v>2271646187.5</v>
      </c>
      <c r="BC162" s="1">
        <v>2345294875</v>
      </c>
      <c r="BD162" s="1">
        <v>2588176054.6875</v>
      </c>
      <c r="BE162" s="1">
        <v>2774350240.0491767</v>
      </c>
      <c r="BF162" s="1">
        <v>2886163997.205307</v>
      </c>
      <c r="BG162" s="1">
        <v>3295009237.5010657</v>
      </c>
      <c r="BH162" s="1">
        <v>3697353039.2004261</v>
      </c>
      <c r="BI162" s="1">
        <v>4129505319.1292052</v>
      </c>
      <c r="BJ162" s="1">
        <v>4409942623.8553791</v>
      </c>
      <c r="BK162" s="1">
        <v>4816426256.5291443</v>
      </c>
      <c r="BL162" s="1">
        <v>5404344162.698884</v>
      </c>
      <c r="BM162" s="1">
        <v>5726094799.3770914</v>
      </c>
      <c r="BN162" s="1">
        <v>3712604583.366653</v>
      </c>
      <c r="BO162" s="1">
        <v>5254366312.2764788</v>
      </c>
      <c r="BP162" s="1">
        <v>6170638746.3137627</v>
      </c>
      <c r="BQ162" s="1">
        <v>6600000000</v>
      </c>
    </row>
    <row r="163" spans="2:69" x14ac:dyDescent="0.3">
      <c r="B163" s="1" t="s">
        <v>497</v>
      </c>
      <c r="C163" s="1" t="s">
        <v>498</v>
      </c>
      <c r="D163" s="1" t="s">
        <v>315</v>
      </c>
      <c r="E163" s="1" t="s">
        <v>316</v>
      </c>
      <c r="F163" s="1"/>
      <c r="G163" s="1"/>
      <c r="H163" s="1"/>
      <c r="I163" s="1"/>
      <c r="J163" s="1"/>
      <c r="K163" s="1">
        <v>33355527573.382412</v>
      </c>
      <c r="L163" s="1">
        <v>35719093594.068199</v>
      </c>
      <c r="M163" s="1">
        <v>38474318202.40332</v>
      </c>
      <c r="N163" s="1">
        <v>44168901220.231857</v>
      </c>
      <c r="O163" s="1">
        <v>49272971404.834297</v>
      </c>
      <c r="P163" s="1">
        <v>55493554807.399094</v>
      </c>
      <c r="Q163" s="1">
        <v>63999373657.492142</v>
      </c>
      <c r="R163" s="1">
        <v>78443642840.622375</v>
      </c>
      <c r="S163" s="1">
        <v>107825541175.56587</v>
      </c>
      <c r="T163" s="1">
        <v>198498005682.44003</v>
      </c>
      <c r="U163" s="1">
        <v>216777972177.64117</v>
      </c>
      <c r="V163" s="1">
        <v>270073046985.57001</v>
      </c>
      <c r="W163" s="1">
        <v>313508260089.44202</v>
      </c>
      <c r="X163" s="1">
        <v>331514988248.81873</v>
      </c>
      <c r="Y163" s="1">
        <v>434447515594.28546</v>
      </c>
      <c r="Z163" s="1">
        <v>560256590116.57935</v>
      </c>
      <c r="AA163" s="1">
        <v>573674761511.32507</v>
      </c>
      <c r="AB163" s="1">
        <v>572709615901.09192</v>
      </c>
      <c r="AC163" s="1">
        <v>581874653178.60986</v>
      </c>
      <c r="AD163" s="1">
        <v>586005805091.19702</v>
      </c>
      <c r="AE163" s="1">
        <v>597081174396.36121</v>
      </c>
      <c r="AF163" s="1">
        <v>604167750053.77625</v>
      </c>
      <c r="AG163" s="1">
        <v>560688646894.69067</v>
      </c>
      <c r="AH163" s="1">
        <v>555522112035.56958</v>
      </c>
      <c r="AI163" s="1">
        <v>572244999588.46936</v>
      </c>
      <c r="AJ163" s="1">
        <v>745103071421.58972</v>
      </c>
      <c r="AK163" s="1">
        <v>549381622873.55621</v>
      </c>
      <c r="AL163" s="1">
        <v>600384966653.67554</v>
      </c>
      <c r="AM163" s="1">
        <v>610560135336.36646</v>
      </c>
      <c r="AN163" s="1">
        <v>646604925436.20447</v>
      </c>
      <c r="AO163" s="1">
        <v>713738122654.64612</v>
      </c>
      <c r="AP163" s="1">
        <v>794179404667.90515</v>
      </c>
      <c r="AQ163" s="1">
        <v>832657219644.17188</v>
      </c>
      <c r="AR163" s="1">
        <v>814471742080.96045</v>
      </c>
      <c r="AS163" s="1">
        <v>885972638010.79797</v>
      </c>
      <c r="AT163" s="1">
        <v>992555771865.10193</v>
      </c>
      <c r="AU163" s="1">
        <v>987483973174.61389</v>
      </c>
      <c r="AV163" s="1">
        <v>979351629694.58533</v>
      </c>
      <c r="AW163" s="1">
        <v>1090479523920.402</v>
      </c>
      <c r="AX163" s="1">
        <v>1286313655244.4343</v>
      </c>
      <c r="AY163" s="1">
        <v>1542092360435.5688</v>
      </c>
      <c r="AZ163" s="1">
        <v>1810948296494.2844</v>
      </c>
      <c r="BA163" s="1">
        <v>2140272377688.6155</v>
      </c>
      <c r="BB163" s="1">
        <v>2674260694118.6646</v>
      </c>
      <c r="BC163" s="1">
        <v>2399657699929.6226</v>
      </c>
      <c r="BD163" s="1">
        <v>2820272200083.8276</v>
      </c>
      <c r="BE163" s="1">
        <v>3396706596374.7183</v>
      </c>
      <c r="BF163" s="1">
        <v>3660136638354.7002</v>
      </c>
      <c r="BG163" s="1">
        <v>3601732090293.314</v>
      </c>
      <c r="BH163" s="1">
        <v>3627618410020.6792</v>
      </c>
      <c r="BI163" s="1">
        <v>3201010427587.3901</v>
      </c>
      <c r="BJ163" s="1">
        <v>3234258578074.4121</v>
      </c>
      <c r="BK163" s="1">
        <v>3372000244857.3706</v>
      </c>
      <c r="BL163" s="1">
        <v>3538057099135.2173</v>
      </c>
      <c r="BM163" s="1">
        <v>3549945029851.937</v>
      </c>
      <c r="BN163" s="1">
        <v>3199081953495.5313</v>
      </c>
      <c r="BO163" s="1">
        <v>3780277127064.9619</v>
      </c>
      <c r="BP163" s="1">
        <v>4497116837259.1689</v>
      </c>
      <c r="BQ163" s="1">
        <v>4287684126920.0137</v>
      </c>
    </row>
    <row r="164" spans="2:69" x14ac:dyDescent="0.3">
      <c r="B164" s="1" t="s">
        <v>192</v>
      </c>
      <c r="C164" s="1" t="s">
        <v>499</v>
      </c>
      <c r="D164" s="1" t="s">
        <v>315</v>
      </c>
      <c r="E164" s="1" t="s">
        <v>316</v>
      </c>
      <c r="F164" s="1">
        <v>13040000000</v>
      </c>
      <c r="G164" s="1">
        <v>14160000000</v>
      </c>
      <c r="H164" s="1">
        <v>15200000000</v>
      </c>
      <c r="I164" s="1">
        <v>16960000000</v>
      </c>
      <c r="J164" s="1">
        <v>20080000000</v>
      </c>
      <c r="K164" s="1">
        <v>21840000000</v>
      </c>
      <c r="L164" s="1">
        <v>24320000000</v>
      </c>
      <c r="M164" s="1">
        <v>26560000000</v>
      </c>
      <c r="N164" s="1">
        <v>29360000000</v>
      </c>
      <c r="O164" s="1">
        <v>32480000000</v>
      </c>
      <c r="P164" s="1">
        <v>35520000000</v>
      </c>
      <c r="Q164" s="1">
        <v>39200000000</v>
      </c>
      <c r="R164" s="1">
        <v>45200000000</v>
      </c>
      <c r="S164" s="1">
        <v>55280000000</v>
      </c>
      <c r="T164" s="1">
        <v>72000000000</v>
      </c>
      <c r="U164" s="1">
        <v>88000000000</v>
      </c>
      <c r="V164" s="1">
        <v>88875923765.07196</v>
      </c>
      <c r="W164" s="1">
        <v>81912018783.502411</v>
      </c>
      <c r="X164" s="1">
        <v>102648570299.11714</v>
      </c>
      <c r="Y164" s="1">
        <v>134531900898.92567</v>
      </c>
      <c r="Z164" s="1">
        <v>205577055465.99277</v>
      </c>
      <c r="AA164" s="1">
        <v>263797827860.49359</v>
      </c>
      <c r="AB164" s="1">
        <v>184602611609.5174</v>
      </c>
      <c r="AC164" s="1">
        <v>156167000432.99414</v>
      </c>
      <c r="AD164" s="1">
        <v>184230754105.39362</v>
      </c>
      <c r="AE164" s="1">
        <v>195241069482.07669</v>
      </c>
      <c r="AF164" s="1">
        <v>134556034672.99146</v>
      </c>
      <c r="AG164" s="1">
        <v>147542558208.88809</v>
      </c>
      <c r="AH164" s="1">
        <v>181611150496.78741</v>
      </c>
      <c r="AI164" s="1">
        <v>221403098266.76956</v>
      </c>
      <c r="AJ164" s="1">
        <v>261253675692.83783</v>
      </c>
      <c r="AK164" s="1">
        <v>313139656145.74463</v>
      </c>
      <c r="AL164" s="1">
        <v>363157832923.73444</v>
      </c>
      <c r="AM164" s="1">
        <v>530160763983.50635</v>
      </c>
      <c r="AN164" s="1">
        <v>553618247900.7395</v>
      </c>
      <c r="AO164" s="1">
        <v>380157469866.84943</v>
      </c>
      <c r="AP164" s="1">
        <v>432157945024.4281</v>
      </c>
      <c r="AQ164" s="1">
        <v>523449530464.25696</v>
      </c>
      <c r="AR164" s="1">
        <v>557461102630.65784</v>
      </c>
      <c r="AS164" s="1">
        <v>631249359702.38904</v>
      </c>
      <c r="AT164" s="1">
        <v>742061329643.36951</v>
      </c>
      <c r="AU164" s="1">
        <v>796064590656.1759</v>
      </c>
      <c r="AV164" s="1">
        <v>810666116505.47778</v>
      </c>
      <c r="AW164" s="1">
        <v>765549967703.27319</v>
      </c>
      <c r="AX164" s="1">
        <v>819459227375.02246</v>
      </c>
      <c r="AY164" s="1">
        <v>917571853529.10449</v>
      </c>
      <c r="AZ164" s="1">
        <v>1020265057882.007</v>
      </c>
      <c r="BA164" s="1">
        <v>1102355554971.9478</v>
      </c>
      <c r="BB164" s="1">
        <v>1161553459715.1033</v>
      </c>
      <c r="BC164" s="1">
        <v>943437415024.63281</v>
      </c>
      <c r="BD164" s="1">
        <v>1105424238731.0928</v>
      </c>
      <c r="BE164" s="1">
        <v>1229013703416.7583</v>
      </c>
      <c r="BF164" s="1">
        <v>1255110424817.7866</v>
      </c>
      <c r="BG164" s="1">
        <v>1327436290282.6748</v>
      </c>
      <c r="BH164" s="1">
        <v>1364507717614.1343</v>
      </c>
      <c r="BI164" s="1">
        <v>1213294467716.8804</v>
      </c>
      <c r="BJ164" s="1">
        <v>1112233497452.6975</v>
      </c>
      <c r="BK164" s="1">
        <v>1190721475906</v>
      </c>
      <c r="BL164" s="1">
        <v>1256300182879.7263</v>
      </c>
      <c r="BM164" s="1">
        <v>1305211135822.6147</v>
      </c>
      <c r="BN164" s="1">
        <v>1120832412468.8489</v>
      </c>
      <c r="BO164" s="1">
        <v>1313069763986.5969</v>
      </c>
      <c r="BP164" s="1">
        <v>1463323889036.5598</v>
      </c>
      <c r="BQ164" s="1">
        <v>1788886821046.8132</v>
      </c>
    </row>
    <row r="165" spans="2:69" x14ac:dyDescent="0.3">
      <c r="B165" s="1" t="s">
        <v>167</v>
      </c>
      <c r="C165" s="1" t="s">
        <v>500</v>
      </c>
      <c r="D165" s="1" t="s">
        <v>315</v>
      </c>
      <c r="E165" s="1" t="s">
        <v>316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>
        <v>8408486.0514136404</v>
      </c>
      <c r="Q165" s="1">
        <v>9116810.2750221901</v>
      </c>
      <c r="R165" s="1">
        <v>9973652.2882009391</v>
      </c>
      <c r="S165" s="1">
        <v>11607365.8067834</v>
      </c>
      <c r="T165" s="1">
        <v>15217532.225142399</v>
      </c>
      <c r="U165" s="1">
        <v>16691300.765216902</v>
      </c>
      <c r="V165" s="1">
        <v>18153647.070050903</v>
      </c>
      <c r="W165" s="1">
        <v>20210069.486863103</v>
      </c>
      <c r="X165" s="1">
        <v>22209369.829338901</v>
      </c>
      <c r="Y165" s="1">
        <v>25545346.129777901</v>
      </c>
      <c r="Z165" s="1">
        <v>26710652.8925137</v>
      </c>
      <c r="AA165" s="1">
        <v>31020000</v>
      </c>
      <c r="AB165" s="1">
        <v>34918000</v>
      </c>
      <c r="AC165" s="1">
        <v>41749000</v>
      </c>
      <c r="AD165" s="1">
        <v>45144000</v>
      </c>
      <c r="AE165" s="1">
        <v>43879000</v>
      </c>
      <c r="AF165" s="1">
        <v>55989000</v>
      </c>
      <c r="AG165" s="1">
        <v>62983000</v>
      </c>
      <c r="AH165" s="1">
        <v>70688000</v>
      </c>
      <c r="AI165" s="1">
        <v>72798000</v>
      </c>
      <c r="AJ165" s="1">
        <v>78476000</v>
      </c>
      <c r="AK165" s="1">
        <v>82507000</v>
      </c>
      <c r="AL165" s="1">
        <v>91063000</v>
      </c>
      <c r="AM165" s="1">
        <v>99461000</v>
      </c>
      <c r="AN165" s="1">
        <v>108071000</v>
      </c>
      <c r="AO165" s="1">
        <v>120230000</v>
      </c>
      <c r="AP165" s="1">
        <v>110858000</v>
      </c>
      <c r="AQ165" s="1">
        <v>109884681.70166001</v>
      </c>
      <c r="AR165" s="1">
        <v>112070114.13574201</v>
      </c>
      <c r="AS165" s="1">
        <v>113352058.41064499</v>
      </c>
      <c r="AT165" s="1">
        <v>114838470.458984</v>
      </c>
      <c r="AU165" s="1">
        <v>122406127.92968799</v>
      </c>
      <c r="AV165" s="1">
        <v>131959976.196289</v>
      </c>
      <c r="AW165" s="1">
        <v>131128479.003906</v>
      </c>
      <c r="AX165" s="1">
        <v>132791854.85839801</v>
      </c>
      <c r="AY165" s="1">
        <v>137815414.428711</v>
      </c>
      <c r="AZ165" s="1">
        <v>142922515.86914098</v>
      </c>
      <c r="BA165" s="1">
        <v>150104705.81054699</v>
      </c>
      <c r="BB165" s="1">
        <v>146208160.40039098</v>
      </c>
      <c r="BC165" s="1">
        <v>150886459.350586</v>
      </c>
      <c r="BD165" s="1">
        <v>160629516.60156301</v>
      </c>
      <c r="BE165" s="1">
        <v>172044509.88769501</v>
      </c>
      <c r="BF165" s="1">
        <v>180302078.24707001</v>
      </c>
      <c r="BG165" s="1">
        <v>185817016.60156301</v>
      </c>
      <c r="BH165" s="1">
        <v>185446395.87402302</v>
      </c>
      <c r="BI165" s="1">
        <v>183222930.90820301</v>
      </c>
      <c r="BJ165" s="1">
        <v>200900711.05957001</v>
      </c>
      <c r="BK165" s="1">
        <v>212935714.72167999</v>
      </c>
      <c r="BL165" s="1">
        <v>219430038.45214802</v>
      </c>
      <c r="BM165" s="1">
        <v>231996704.10156301</v>
      </c>
      <c r="BN165" s="1">
        <v>240751144.40917999</v>
      </c>
      <c r="BO165" s="1">
        <v>257784881.59179699</v>
      </c>
      <c r="BP165" s="1">
        <v>258774475.09765601</v>
      </c>
      <c r="BQ165" s="1">
        <v>284000000</v>
      </c>
    </row>
    <row r="166" spans="2:69" x14ac:dyDescent="0.3">
      <c r="B166" s="1" t="s">
        <v>501</v>
      </c>
      <c r="C166" s="1" t="s">
        <v>502</v>
      </c>
      <c r="D166" s="1" t="s">
        <v>315</v>
      </c>
      <c r="E166" s="1" t="s">
        <v>316</v>
      </c>
      <c r="F166" s="1">
        <v>270718545932.66968</v>
      </c>
      <c r="G166" s="1">
        <v>267466073756.1015</v>
      </c>
      <c r="H166" s="1">
        <v>271024736960.95596</v>
      </c>
      <c r="I166" s="1">
        <v>298767047598.6059</v>
      </c>
      <c r="J166" s="1">
        <v>340749024777.36584</v>
      </c>
      <c r="K166" s="1">
        <v>375732002588.53925</v>
      </c>
      <c r="L166" s="1">
        <v>382481545637.41626</v>
      </c>
      <c r="M166" s="1">
        <v>398430848629.28162</v>
      </c>
      <c r="N166" s="1">
        <v>420802105645.29163</v>
      </c>
      <c r="O166" s="1">
        <v>468893137990.15027</v>
      </c>
      <c r="P166" s="1">
        <v>513783083528.12396</v>
      </c>
      <c r="Q166" s="1">
        <v>547623110810.59949</v>
      </c>
      <c r="R166" s="1">
        <v>614334521122.8446</v>
      </c>
      <c r="S166" s="1">
        <v>762749412532.93506</v>
      </c>
      <c r="T166" s="1">
        <v>959290771482.41443</v>
      </c>
      <c r="U166" s="1">
        <v>1083426431226.2303</v>
      </c>
      <c r="V166" s="1">
        <v>1157806517207.4802</v>
      </c>
      <c r="W166" s="1">
        <v>1298191475737.6089</v>
      </c>
      <c r="X166" s="1">
        <v>1403711737729.7227</v>
      </c>
      <c r="Y166" s="1">
        <v>1694486071402.47</v>
      </c>
      <c r="Z166" s="1">
        <v>2046090053815.5464</v>
      </c>
      <c r="AA166" s="1">
        <v>2316123721215.2222</v>
      </c>
      <c r="AB166" s="1">
        <v>2249264646628.9697</v>
      </c>
      <c r="AC166" s="1">
        <v>2252789513944.2607</v>
      </c>
      <c r="AD166" s="1">
        <v>2321998212571.3306</v>
      </c>
      <c r="AE166" s="1">
        <v>2400309598881.9155</v>
      </c>
      <c r="AF166" s="1">
        <v>2398887158157.9063</v>
      </c>
      <c r="AG166" s="1">
        <v>2449690187383.6982</v>
      </c>
      <c r="AH166" s="1">
        <v>2605947790285.915</v>
      </c>
      <c r="AI166" s="1">
        <v>2693997677976.9658</v>
      </c>
      <c r="AJ166" s="1">
        <v>3069619982603.0195</v>
      </c>
      <c r="AK166" s="1">
        <v>2962306114789.9565</v>
      </c>
      <c r="AL166" s="1">
        <v>3176786976145.7427</v>
      </c>
      <c r="AM166" s="1">
        <v>3516032465649.8638</v>
      </c>
      <c r="AN166" s="1">
        <v>3955758244455.7729</v>
      </c>
      <c r="AO166" s="1">
        <v>4532077392613.5947</v>
      </c>
      <c r="AP166" s="1">
        <v>5044736122063.4404</v>
      </c>
      <c r="AQ166" s="1">
        <v>5353982644746.8223</v>
      </c>
      <c r="AR166" s="1">
        <v>5326398707103.1914</v>
      </c>
      <c r="AS166" s="1">
        <v>5122654498526.6143</v>
      </c>
      <c r="AT166" s="1">
        <v>5557879880102.0918</v>
      </c>
      <c r="AU166" s="1">
        <v>5572267083031.9014</v>
      </c>
      <c r="AV166" s="1">
        <v>5670206841562.7607</v>
      </c>
      <c r="AW166" s="1">
        <v>6346256902458.9238</v>
      </c>
      <c r="AX166" s="1">
        <v>7444671186560.8652</v>
      </c>
      <c r="AY166" s="1">
        <v>8788211804677.96</v>
      </c>
      <c r="AZ166" s="1">
        <v>10346313007674.254</v>
      </c>
      <c r="BA166" s="1">
        <v>12703066994715.037</v>
      </c>
      <c r="BB166" s="1">
        <v>15080296673808.402</v>
      </c>
      <c r="BC166" s="1">
        <v>15112134343474.09</v>
      </c>
      <c r="BD166" s="1">
        <v>18410290632937.094</v>
      </c>
      <c r="BE166" s="1">
        <v>21713900541468.258</v>
      </c>
      <c r="BF166" s="1">
        <v>23131481309284.895</v>
      </c>
      <c r="BG166" s="1">
        <v>24546674700274.297</v>
      </c>
      <c r="BH166" s="1">
        <v>25680744767168.285</v>
      </c>
      <c r="BI166" s="1">
        <v>24911694910932.102</v>
      </c>
      <c r="BJ166" s="1">
        <v>25202592678135.547</v>
      </c>
      <c r="BK166" s="1">
        <v>27530340426177.996</v>
      </c>
      <c r="BL166" s="1">
        <v>29284043921765.359</v>
      </c>
      <c r="BM166" s="1">
        <v>29978481798259.293</v>
      </c>
      <c r="BN166" s="1">
        <v>29051739634677.75</v>
      </c>
      <c r="BO166" s="1">
        <v>34266063721746.762</v>
      </c>
      <c r="BP166" s="1">
        <v>35907869702102.156</v>
      </c>
      <c r="BQ166" s="1">
        <v>36786942112904.5</v>
      </c>
    </row>
    <row r="167" spans="2:69" x14ac:dyDescent="0.3">
      <c r="B167" s="1" t="s">
        <v>135</v>
      </c>
      <c r="C167" s="1" t="s">
        <v>503</v>
      </c>
      <c r="D167" s="1" t="s">
        <v>315</v>
      </c>
      <c r="E167" s="1" t="s">
        <v>316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4699646643.1095409</v>
      </c>
      <c r="AK167" s="1">
        <v>4938775510.2040815</v>
      </c>
      <c r="AL167" s="1">
        <v>2436849341.9760361</v>
      </c>
      <c r="AM167" s="1">
        <v>2682456896.5517244</v>
      </c>
      <c r="AN167" s="1">
        <v>3559608639.9837942</v>
      </c>
      <c r="AO167" s="1">
        <v>4707041315.2420225</v>
      </c>
      <c r="AP167" s="1">
        <v>4642021256.3068905</v>
      </c>
      <c r="AQ167" s="1">
        <v>3912986090.9736319</v>
      </c>
      <c r="AR167" s="1">
        <v>3765745023.2073956</v>
      </c>
      <c r="AS167" s="1">
        <v>3863619284.7793922</v>
      </c>
      <c r="AT167" s="1">
        <v>3772859034.2050791</v>
      </c>
      <c r="AU167" s="1">
        <v>3709636030.6657839</v>
      </c>
      <c r="AV167" s="1">
        <v>4018365747.0097189</v>
      </c>
      <c r="AW167" s="1">
        <v>4946296599.0846701</v>
      </c>
      <c r="AX167" s="1">
        <v>5682784471.6972189</v>
      </c>
      <c r="AY167" s="1">
        <v>6258602872.6789751</v>
      </c>
      <c r="AZ167" s="1">
        <v>6861226971.5561733</v>
      </c>
      <c r="BA167" s="1">
        <v>8336474973.7294931</v>
      </c>
      <c r="BB167" s="1">
        <v>9909552434.5113621</v>
      </c>
      <c r="BC167" s="1">
        <v>9401736825.4268799</v>
      </c>
      <c r="BD167" s="1">
        <v>9407170321.3775215</v>
      </c>
      <c r="BE167" s="1">
        <v>10494626767.64451</v>
      </c>
      <c r="BF167" s="1">
        <v>9745261300.5778828</v>
      </c>
      <c r="BG167" s="1">
        <v>10817702346.067413</v>
      </c>
      <c r="BH167" s="1">
        <v>11362265252.777998</v>
      </c>
      <c r="BI167" s="1">
        <v>10064519962.565548</v>
      </c>
      <c r="BJ167" s="1">
        <v>10672467073.287252</v>
      </c>
      <c r="BK167" s="1">
        <v>11307067069.665821</v>
      </c>
      <c r="BL167" s="1">
        <v>12683068114.23885</v>
      </c>
      <c r="BM167" s="1">
        <v>12606338448.546968</v>
      </c>
      <c r="BN167" s="1">
        <v>12361036913.840923</v>
      </c>
      <c r="BO167" s="1">
        <v>14000283827.015379</v>
      </c>
      <c r="BP167" s="1">
        <v>13711469681.153498</v>
      </c>
      <c r="BQ167" s="1">
        <v>14761237042.205698</v>
      </c>
    </row>
    <row r="168" spans="2:69" x14ac:dyDescent="0.3">
      <c r="B168" s="1" t="s">
        <v>34</v>
      </c>
      <c r="C168" s="1" t="s">
        <v>504</v>
      </c>
      <c r="D168" s="1" t="s">
        <v>315</v>
      </c>
      <c r="E168" s="1" t="s">
        <v>316</v>
      </c>
      <c r="F168" s="1"/>
      <c r="G168" s="1"/>
      <c r="H168" s="1"/>
      <c r="I168" s="1"/>
      <c r="J168" s="1"/>
      <c r="K168" s="1"/>
      <c r="L168" s="1"/>
      <c r="M168" s="1">
        <v>275494477.58609772</v>
      </c>
      <c r="N168" s="1">
        <v>343771972.99385512</v>
      </c>
      <c r="O168" s="1">
        <v>339913867.09278458</v>
      </c>
      <c r="P168" s="1">
        <v>359772315.10219795</v>
      </c>
      <c r="Q168" s="1">
        <v>395218628.92069393</v>
      </c>
      <c r="R168" s="1">
        <v>486617280.25554913</v>
      </c>
      <c r="S168" s="1">
        <v>563683703.30470455</v>
      </c>
      <c r="T168" s="1">
        <v>538747339.95603275</v>
      </c>
      <c r="U168" s="1">
        <v>830710615.17995417</v>
      </c>
      <c r="V168" s="1">
        <v>939228017.24779034</v>
      </c>
      <c r="W168" s="1">
        <v>1049838548.109189</v>
      </c>
      <c r="X168" s="1">
        <v>1222702572.8469892</v>
      </c>
      <c r="Y168" s="1">
        <v>1595422955.6443255</v>
      </c>
      <c r="Z168" s="1">
        <v>1759691186.3999336</v>
      </c>
      <c r="AA168" s="1">
        <v>1538972424.3663468</v>
      </c>
      <c r="AB168" s="1">
        <v>1333754224.999486</v>
      </c>
      <c r="AC168" s="1">
        <v>1297765325.9027262</v>
      </c>
      <c r="AD168" s="1">
        <v>1232932104.0727642</v>
      </c>
      <c r="AE168" s="1">
        <v>1392196047.9969499</v>
      </c>
      <c r="AF168" s="1">
        <v>1852163453.1532562</v>
      </c>
      <c r="AG168" s="1">
        <v>2090629986.9764266</v>
      </c>
      <c r="AH168" s="1">
        <v>2169040603.1939378</v>
      </c>
      <c r="AI168" s="1">
        <v>2181821909.2789178</v>
      </c>
      <c r="AJ168" s="1">
        <v>2681912148.6984205</v>
      </c>
      <c r="AK168" s="1">
        <v>2724131458.2621584</v>
      </c>
      <c r="AL168" s="1">
        <v>2830673378.1300616</v>
      </c>
      <c r="AM168" s="1">
        <v>2818281085.0864587</v>
      </c>
      <c r="AN168" s="1">
        <v>2081846497.7464817</v>
      </c>
      <c r="AO168" s="1">
        <v>2706425157.3939652</v>
      </c>
      <c r="AP168" s="1">
        <v>2780422049.2120423</v>
      </c>
      <c r="AQ168" s="1">
        <v>2697105823.4660978</v>
      </c>
      <c r="AR168" s="1">
        <v>2920358710.5064645</v>
      </c>
      <c r="AS168" s="1">
        <v>3440724709.5925837</v>
      </c>
      <c r="AT168" s="1">
        <v>2961484953.8644366</v>
      </c>
      <c r="AU168" s="1">
        <v>3468337942.3206348</v>
      </c>
      <c r="AV168" s="1">
        <v>3908121307.0195651</v>
      </c>
      <c r="AW168" s="1">
        <v>4714071979.6883526</v>
      </c>
      <c r="AX168" s="1">
        <v>5454249125.729661</v>
      </c>
      <c r="AY168" s="1">
        <v>6247515888.1453342</v>
      </c>
      <c r="AZ168" s="1">
        <v>6905934217.909009</v>
      </c>
      <c r="BA168" s="1">
        <v>8156468826.1264534</v>
      </c>
      <c r="BB168" s="1">
        <v>9838403100.5055447</v>
      </c>
      <c r="BC168" s="1">
        <v>10231962390.211864</v>
      </c>
      <c r="BD168" s="1">
        <v>10689168016.261272</v>
      </c>
      <c r="BE168" s="1">
        <v>12995112690.2596</v>
      </c>
      <c r="BF168" s="1">
        <v>12442035339.104927</v>
      </c>
      <c r="BG168" s="1">
        <v>13242690786.093815</v>
      </c>
      <c r="BH168" s="1">
        <v>14364937124.072668</v>
      </c>
      <c r="BI168" s="1">
        <v>13104764378.325953</v>
      </c>
      <c r="BJ168" s="1">
        <v>14026048335.704683</v>
      </c>
      <c r="BK168" s="1">
        <v>15365713048.199303</v>
      </c>
      <c r="BL168" s="1">
        <v>17070867589.905489</v>
      </c>
      <c r="BM168" s="1">
        <v>17280250810.032135</v>
      </c>
      <c r="BN168" s="1">
        <v>17465392764.370636</v>
      </c>
      <c r="BO168" s="1">
        <v>19309463508.037678</v>
      </c>
      <c r="BP168" s="1">
        <v>18780322203.7584</v>
      </c>
      <c r="BQ168" s="1">
        <v>20904898296.250145</v>
      </c>
    </row>
    <row r="169" spans="2:69" x14ac:dyDescent="0.3">
      <c r="B169" s="1" t="s">
        <v>130</v>
      </c>
      <c r="C169" s="1" t="s">
        <v>505</v>
      </c>
      <c r="D169" s="1" t="s">
        <v>315</v>
      </c>
      <c r="E169" s="1" t="s">
        <v>316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>
        <v>250721821.55367813</v>
      </c>
      <c r="Q169" s="1">
        <v>264579879.78487819</v>
      </c>
      <c r="R169" s="1">
        <v>295118249.32493252</v>
      </c>
      <c r="S169" s="1">
        <v>345602025.37539285</v>
      </c>
      <c r="T169" s="1">
        <v>376094108.47533131</v>
      </c>
      <c r="U169" s="1">
        <v>474620439.5849604</v>
      </c>
      <c r="V169" s="1">
        <v>527936988.79127544</v>
      </c>
      <c r="W169" s="1">
        <v>625573345.53217447</v>
      </c>
      <c r="X169" s="1">
        <v>793675169.87857854</v>
      </c>
      <c r="Y169" s="1">
        <v>1001300838.3233533</v>
      </c>
      <c r="Z169" s="1">
        <v>1250242107.8796918</v>
      </c>
      <c r="AA169" s="1">
        <v>1243469360.5683837</v>
      </c>
      <c r="AB169" s="1">
        <v>1234518125</v>
      </c>
      <c r="AC169" s="1">
        <v>1165771369.0062542</v>
      </c>
      <c r="AD169" s="1">
        <v>1101828568.7680416</v>
      </c>
      <c r="AE169" s="1">
        <v>1117835285.5051246</v>
      </c>
      <c r="AF169" s="1">
        <v>1435079200.3495741</v>
      </c>
      <c r="AG169" s="1">
        <v>1751247763.4194832</v>
      </c>
      <c r="AH169" s="1">
        <v>2019474244.1935902</v>
      </c>
      <c r="AI169" s="1">
        <v>2118574772.1113575</v>
      </c>
      <c r="AJ169" s="1">
        <v>2547163582.3314872</v>
      </c>
      <c r="AK169" s="1">
        <v>2750041434.262948</v>
      </c>
      <c r="AL169" s="1">
        <v>3021910216.718266</v>
      </c>
      <c r="AM169" s="1">
        <v>2709178326.7827063</v>
      </c>
      <c r="AN169" s="1">
        <v>2998570146.5409522</v>
      </c>
      <c r="AO169" s="1">
        <v>3720400048.6381321</v>
      </c>
      <c r="AP169" s="1">
        <v>3822882324.9166269</v>
      </c>
      <c r="AQ169" s="1">
        <v>3793418974.5300856</v>
      </c>
      <c r="AR169" s="1">
        <v>4010571333.8490438</v>
      </c>
      <c r="AS169" s="1">
        <v>4121350624.1928539</v>
      </c>
      <c r="AT169" s="1">
        <v>4069515556.7869196</v>
      </c>
      <c r="AU169" s="1">
        <v>4088368961.7583609</v>
      </c>
      <c r="AV169" s="1">
        <v>4470446352.3256912</v>
      </c>
      <c r="AW169" s="1">
        <v>5448415539.8124838</v>
      </c>
      <c r="AX169" s="1">
        <v>6098092511.8300447</v>
      </c>
      <c r="AY169" s="1">
        <v>6416184235.8384027</v>
      </c>
      <c r="AZ169" s="1">
        <v>6778324087.138176</v>
      </c>
      <c r="BA169" s="1">
        <v>7925371458.8052692</v>
      </c>
      <c r="BB169" s="1">
        <v>9090406749.5267029</v>
      </c>
      <c r="BC169" s="1">
        <v>8696366868.9227562</v>
      </c>
      <c r="BD169" s="1">
        <v>9035824366.0080414</v>
      </c>
      <c r="BE169" s="1">
        <v>9638728635.0142956</v>
      </c>
      <c r="BF169" s="1">
        <v>9461776291.7991276</v>
      </c>
      <c r="BG169" s="1">
        <v>10551030596.755819</v>
      </c>
      <c r="BH169" s="1">
        <v>11625848974.805069</v>
      </c>
      <c r="BI169" s="1">
        <v>11091483659.615578</v>
      </c>
      <c r="BJ169" s="1">
        <v>11668015565.808189</v>
      </c>
      <c r="BK169" s="1">
        <v>13484541925.771402</v>
      </c>
      <c r="BL169" s="1">
        <v>15404393365.207321</v>
      </c>
      <c r="BM169" s="1">
        <v>16004563885.753899</v>
      </c>
      <c r="BN169" s="1">
        <v>15249999048.029711</v>
      </c>
      <c r="BO169" s="1">
        <v>18123718946.600567</v>
      </c>
      <c r="BP169" s="1">
        <v>18357069272.768166</v>
      </c>
      <c r="BQ169" s="1">
        <v>20956999452.431664</v>
      </c>
    </row>
    <row r="170" spans="2:69" x14ac:dyDescent="0.3">
      <c r="B170" s="1" t="s">
        <v>84</v>
      </c>
      <c r="C170" s="1" t="s">
        <v>506</v>
      </c>
      <c r="D170" s="1" t="s">
        <v>315</v>
      </c>
      <c r="E170" s="1" t="s">
        <v>316</v>
      </c>
      <c r="F170" s="1">
        <v>545098447.64086235</v>
      </c>
      <c r="G170" s="1">
        <v>605581577.28706622</v>
      </c>
      <c r="H170" s="1">
        <v>634528872.02036011</v>
      </c>
      <c r="I170" s="1">
        <v>598998418.72458315</v>
      </c>
      <c r="J170" s="1">
        <v>411419905.84662116</v>
      </c>
      <c r="K170" s="1">
        <v>367053117.22452343</v>
      </c>
      <c r="L170" s="1">
        <v>293103478.54848349</v>
      </c>
      <c r="M170" s="1">
        <v>420359035.89743596</v>
      </c>
      <c r="N170" s="1">
        <v>559956130.28362215</v>
      </c>
      <c r="O170" s="1">
        <v>571854214.58914196</v>
      </c>
      <c r="P170" s="1">
        <v>563555630.7695452</v>
      </c>
      <c r="Q170" s="1">
        <v>587448405.48877287</v>
      </c>
      <c r="R170" s="1">
        <v>662213082.74153507</v>
      </c>
      <c r="S170" s="1">
        <v>719754655.35896444</v>
      </c>
      <c r="T170" s="1">
        <v>1225589878.0680919</v>
      </c>
      <c r="U170" s="1">
        <v>1061107353.6723164</v>
      </c>
      <c r="V170" s="1">
        <v>1204699849.1259172</v>
      </c>
      <c r="W170" s="1">
        <v>873579931.92990112</v>
      </c>
      <c r="X170" s="1">
        <v>935408774.95191848</v>
      </c>
      <c r="Y170" s="1">
        <v>952265043.43838263</v>
      </c>
      <c r="Z170" s="1">
        <v>1038225167.0588236</v>
      </c>
      <c r="AA170" s="1">
        <v>1111000765.2898695</v>
      </c>
      <c r="AB170" s="1">
        <v>1481165467.8321373</v>
      </c>
      <c r="AC170" s="1">
        <v>1381573615.2512999</v>
      </c>
      <c r="AD170" s="1">
        <v>1304063253.0413625</v>
      </c>
      <c r="AE170" s="1">
        <v>1478908173.2679565</v>
      </c>
      <c r="AF170" s="1">
        <v>1582873750.3206818</v>
      </c>
      <c r="AG170" s="1">
        <v>1562448076.6568878</v>
      </c>
      <c r="AH170" s="1">
        <v>1541088312.254534</v>
      </c>
      <c r="AI170" s="1">
        <v>2013448228.729754</v>
      </c>
      <c r="AJ170" s="1">
        <v>2115193513.2955616</v>
      </c>
      <c r="AK170" s="1">
        <v>2069832686.9806094</v>
      </c>
      <c r="AL170" s="1">
        <v>2411552288.7621198</v>
      </c>
      <c r="AM170" s="1">
        <v>3163020034.6363716</v>
      </c>
      <c r="AN170" s="1">
        <v>4432257173.6491966</v>
      </c>
      <c r="AO170" s="1">
        <v>5289174942.5340376</v>
      </c>
      <c r="AP170" s="1">
        <v>6123556716.8132896</v>
      </c>
      <c r="AQ170" s="1">
        <v>4722288495.6608467</v>
      </c>
      <c r="AR170" s="1">
        <v>6459461639.3024254</v>
      </c>
      <c r="AS170" s="1">
        <v>8486832800.8849821</v>
      </c>
      <c r="AT170" s="1">
        <v>8905066163.5864277</v>
      </c>
      <c r="AU170" s="1">
        <v>6477790688.2284384</v>
      </c>
      <c r="AV170" s="1">
        <v>6777632512.0780983</v>
      </c>
      <c r="AW170" s="1">
        <v>10467109977.671677</v>
      </c>
      <c r="AX170" s="1">
        <v>10567354056.404905</v>
      </c>
      <c r="AY170" s="1">
        <v>11986972418.5103</v>
      </c>
      <c r="AZ170" s="1">
        <v>14502553709.830305</v>
      </c>
      <c r="BA170" s="1">
        <v>20182477480.551235</v>
      </c>
      <c r="BB170" s="1">
        <v>31862554101.937805</v>
      </c>
      <c r="BC170" s="1">
        <v>36906181380.812683</v>
      </c>
      <c r="BD170" s="1">
        <v>49540813342.483398</v>
      </c>
      <c r="BE170" s="1">
        <v>59977326085.990768</v>
      </c>
      <c r="BF170" s="1">
        <v>59937796648.215759</v>
      </c>
      <c r="BG170" s="1">
        <v>60269732854.827026</v>
      </c>
      <c r="BH170" s="1">
        <v>65531374199.666321</v>
      </c>
      <c r="BI170" s="1">
        <v>59607290407.619133</v>
      </c>
      <c r="BJ170" s="1">
        <v>63298361996.215302</v>
      </c>
      <c r="BK170" s="1">
        <v>66053040483.001625</v>
      </c>
      <c r="BL170" s="1">
        <v>67860515989.517044</v>
      </c>
      <c r="BM170" s="1">
        <v>75065106227.689194</v>
      </c>
      <c r="BN170" s="1">
        <v>79006113643.190552</v>
      </c>
      <c r="BO170" s="1">
        <v>66345291160.168251</v>
      </c>
      <c r="BP170" s="1">
        <v>62253049891.644943</v>
      </c>
      <c r="BQ170" s="1">
        <v>64815031669.095245</v>
      </c>
    </row>
    <row r="171" spans="2:69" x14ac:dyDescent="0.3">
      <c r="B171" s="1" t="s">
        <v>507</v>
      </c>
      <c r="C171" s="1" t="s">
        <v>508</v>
      </c>
      <c r="D171" s="1" t="s">
        <v>315</v>
      </c>
      <c r="E171" s="1" t="s">
        <v>316</v>
      </c>
      <c r="F171" s="1"/>
      <c r="G171" s="1">
        <v>16859956000.577162</v>
      </c>
      <c r="H171" s="1">
        <v>17721013430.697613</v>
      </c>
      <c r="I171" s="1">
        <v>20017082638.059296</v>
      </c>
      <c r="J171" s="1">
        <v>22275305018.214695</v>
      </c>
      <c r="K171" s="1">
        <v>24847602751.215687</v>
      </c>
      <c r="L171" s="1">
        <v>26305840617.036491</v>
      </c>
      <c r="M171" s="1">
        <v>28630544838.979855</v>
      </c>
      <c r="N171" s="1">
        <v>32496383972.019363</v>
      </c>
      <c r="O171" s="1">
        <v>36404628647.121231</v>
      </c>
      <c r="P171" s="1">
        <v>40616151582.591156</v>
      </c>
      <c r="Q171" s="1">
        <v>46629419112.300446</v>
      </c>
      <c r="R171" s="1">
        <v>55719939191.23262</v>
      </c>
      <c r="S171" s="1">
        <v>74036325634.515671</v>
      </c>
      <c r="T171" s="1">
        <v>114764959393.67685</v>
      </c>
      <c r="U171" s="1">
        <v>130815997907.46863</v>
      </c>
      <c r="V171" s="1">
        <v>162082404645.74799</v>
      </c>
      <c r="W171" s="1">
        <v>187307614841.1593</v>
      </c>
      <c r="X171" s="1">
        <v>199470627871.18823</v>
      </c>
      <c r="Y171" s="1">
        <v>250478169534.33649</v>
      </c>
      <c r="Z171" s="1">
        <v>304410546301.89996</v>
      </c>
      <c r="AA171" s="1">
        <v>292160808820.65656</v>
      </c>
      <c r="AB171" s="1">
        <v>327203301153.22546</v>
      </c>
      <c r="AC171" s="1">
        <v>363200737973.84546</v>
      </c>
      <c r="AD171" s="1">
        <v>378202585948.20166</v>
      </c>
      <c r="AE171" s="1">
        <v>408729430738.29059</v>
      </c>
      <c r="AF171" s="1">
        <v>440997031586.94049</v>
      </c>
      <c r="AG171" s="1">
        <v>380589506756.0965</v>
      </c>
      <c r="AH171" s="1">
        <v>362853528586.2793</v>
      </c>
      <c r="AI171" s="1">
        <v>362861531928.54474</v>
      </c>
      <c r="AJ171" s="1">
        <v>504675545300.17865</v>
      </c>
      <c r="AK171" s="1">
        <v>256748084020.3331</v>
      </c>
      <c r="AL171" s="1">
        <v>280535150234.93939</v>
      </c>
      <c r="AM171" s="1">
        <v>290355959192.11444</v>
      </c>
      <c r="AN171" s="1">
        <v>307433748179.39771</v>
      </c>
      <c r="AO171" s="1">
        <v>340259302406.65204</v>
      </c>
      <c r="AP171" s="1">
        <v>380849300431.51709</v>
      </c>
      <c r="AQ171" s="1">
        <v>400496877681.08453</v>
      </c>
      <c r="AR171" s="1">
        <v>410727251056.21472</v>
      </c>
      <c r="AS171" s="1">
        <v>449128387154.88232</v>
      </c>
      <c r="AT171" s="1">
        <v>474549193839.26263</v>
      </c>
      <c r="AU171" s="1">
        <v>480454322805.49664</v>
      </c>
      <c r="AV171" s="1">
        <v>463162700952.36768</v>
      </c>
      <c r="AW171" s="1">
        <v>509460205617.96161</v>
      </c>
      <c r="AX171" s="1">
        <v>604588881725.05591</v>
      </c>
      <c r="AY171" s="1">
        <v>707135263713.17554</v>
      </c>
      <c r="AZ171" s="1">
        <v>828322826165.26807</v>
      </c>
      <c r="BA171" s="1">
        <v>1016252730742.8989</v>
      </c>
      <c r="BB171" s="1">
        <v>1260101657447.262</v>
      </c>
      <c r="BC171" s="1">
        <v>1221252441475.6765</v>
      </c>
      <c r="BD171" s="1">
        <v>1413230709820.2507</v>
      </c>
      <c r="BE171" s="1">
        <v>1654719982162.4668</v>
      </c>
      <c r="BF171" s="1">
        <v>1782893176788.2053</v>
      </c>
      <c r="BG171" s="1">
        <v>1643993969590.373</v>
      </c>
      <c r="BH171" s="1">
        <v>1625989413800.0613</v>
      </c>
      <c r="BI171" s="1">
        <v>1460582775148.2905</v>
      </c>
      <c r="BJ171" s="1">
        <v>1496714718329.8464</v>
      </c>
      <c r="BK171" s="1">
        <v>1496691802249.5239</v>
      </c>
      <c r="BL171" s="1">
        <v>1421482666869.7126</v>
      </c>
      <c r="BM171" s="1">
        <v>1433133665481.5989</v>
      </c>
      <c r="BN171" s="1">
        <v>1324364502715.092</v>
      </c>
      <c r="BO171" s="1">
        <v>1535302141067.3821</v>
      </c>
      <c r="BP171" s="1">
        <v>1760103359907.5435</v>
      </c>
      <c r="BQ171" s="1">
        <v>1646554468701.6702</v>
      </c>
    </row>
    <row r="172" spans="2:69" x14ac:dyDescent="0.3">
      <c r="B172" s="1" t="s">
        <v>133</v>
      </c>
      <c r="C172" s="1" t="s">
        <v>509</v>
      </c>
      <c r="D172" s="1" t="s">
        <v>315</v>
      </c>
      <c r="E172" s="1" t="s">
        <v>316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854261160.71428573</v>
      </c>
      <c r="AS172" s="1">
        <v>828950327.35326123</v>
      </c>
      <c r="AT172" s="1">
        <v>984293043.81156468</v>
      </c>
      <c r="AU172" s="1">
        <v>1159869245.9251299</v>
      </c>
      <c r="AV172" s="1">
        <v>1284685050.5241289</v>
      </c>
      <c r="AW172" s="1">
        <v>1707710053.1493838</v>
      </c>
      <c r="AX172" s="1">
        <v>2073234417.6806555</v>
      </c>
      <c r="AY172" s="1">
        <v>2257174480.7859716</v>
      </c>
      <c r="AZ172" s="1">
        <v>2721903148.9148159</v>
      </c>
      <c r="BA172" s="1">
        <v>3680711743.7722421</v>
      </c>
      <c r="BB172" s="1">
        <v>4545674527.6109571</v>
      </c>
      <c r="BC172" s="1">
        <v>4159330369.5470963</v>
      </c>
      <c r="BD172" s="1">
        <v>4142983843.4911952</v>
      </c>
      <c r="BE172" s="1">
        <v>4544428421.4951267</v>
      </c>
      <c r="BF172" s="1">
        <v>4087526241.8126831</v>
      </c>
      <c r="BG172" s="1">
        <v>4465772400.3745298</v>
      </c>
      <c r="BH172" s="1">
        <v>4593853290.9630041</v>
      </c>
      <c r="BI172" s="1">
        <v>4054730077.577178</v>
      </c>
      <c r="BJ172" s="1">
        <v>4376930578.3239489</v>
      </c>
      <c r="BK172" s="1">
        <v>4856599480.7988195</v>
      </c>
      <c r="BL172" s="1">
        <v>5506942238.356679</v>
      </c>
      <c r="BM172" s="1">
        <v>5542054181.1261616</v>
      </c>
      <c r="BN172" s="1">
        <v>4769996866.0075788</v>
      </c>
      <c r="BO172" s="1">
        <v>5861427505.1249323</v>
      </c>
      <c r="BP172" s="1">
        <v>6229801580.7915735</v>
      </c>
      <c r="BQ172" s="1">
        <v>7404541964.5077915</v>
      </c>
    </row>
    <row r="173" spans="2:69" x14ac:dyDescent="0.3">
      <c r="B173" s="1" t="s">
        <v>83</v>
      </c>
      <c r="C173" s="1" t="s">
        <v>510</v>
      </c>
      <c r="D173" s="1" t="s">
        <v>315</v>
      </c>
      <c r="E173" s="1" t="s">
        <v>316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>
        <v>2310099100</v>
      </c>
      <c r="AB173" s="1">
        <v>2552401933.3333335</v>
      </c>
      <c r="AC173" s="1">
        <v>2725736633.3333335</v>
      </c>
      <c r="AD173" s="1">
        <v>2098734599.9999998</v>
      </c>
      <c r="AE173" s="1">
        <v>2186505475</v>
      </c>
      <c r="AF173" s="1">
        <v>2896178866.6666665</v>
      </c>
      <c r="AG173" s="1">
        <v>3020611600</v>
      </c>
      <c r="AH173" s="1">
        <v>3204461566.6666665</v>
      </c>
      <c r="AI173" s="1">
        <v>3576966800</v>
      </c>
      <c r="AJ173" s="1">
        <v>2560785660</v>
      </c>
      <c r="AK173" s="1">
        <v>2379018326.3157897</v>
      </c>
      <c r="AL173" s="1">
        <v>1317611863.8497653</v>
      </c>
      <c r="AM173" s="1">
        <v>768401634.15457308</v>
      </c>
      <c r="AN173" s="1">
        <v>925817092.217484</v>
      </c>
      <c r="AO173" s="1">
        <v>1452165005.2384031</v>
      </c>
      <c r="AP173" s="1">
        <v>1345719472.3588309</v>
      </c>
      <c r="AQ173" s="1">
        <v>1180934202.8380105</v>
      </c>
      <c r="AR173" s="1">
        <v>1124440204.8473787</v>
      </c>
      <c r="AS173" s="1">
        <v>1057408588.6826869</v>
      </c>
      <c r="AT173" s="1">
        <v>1136896123.6129804</v>
      </c>
      <c r="AU173" s="1">
        <v>1267997934.3125041</v>
      </c>
      <c r="AV173" s="1">
        <v>1396555719.9740865</v>
      </c>
      <c r="AW173" s="1">
        <v>1595297355.7834878</v>
      </c>
      <c r="AX173" s="1">
        <v>1992066808.0959773</v>
      </c>
      <c r="AY173" s="1">
        <v>2523471601.104208</v>
      </c>
      <c r="AZ173" s="1">
        <v>3414055661.6159754</v>
      </c>
      <c r="BA173" s="1">
        <v>4234999703.9005871</v>
      </c>
      <c r="BB173" s="1">
        <v>5623216608.0428839</v>
      </c>
      <c r="BC173" s="1">
        <v>4583850367.88972</v>
      </c>
      <c r="BD173" s="1">
        <v>7189481998.9009409</v>
      </c>
      <c r="BE173" s="1">
        <v>10409797377.857065</v>
      </c>
      <c r="BF173" s="1">
        <v>12292770631.564991</v>
      </c>
      <c r="BG173" s="1">
        <v>12582122604.257748</v>
      </c>
      <c r="BH173" s="1">
        <v>12226514668.062176</v>
      </c>
      <c r="BI173" s="1">
        <v>11619892590.694118</v>
      </c>
      <c r="BJ173" s="1">
        <v>11181350649.357347</v>
      </c>
      <c r="BK173" s="1">
        <v>11480847740.735979</v>
      </c>
      <c r="BL173" s="1">
        <v>13178094720.498564</v>
      </c>
      <c r="BM173" s="1">
        <v>14206359017.514322</v>
      </c>
      <c r="BN173" s="1">
        <v>13312981429.08905</v>
      </c>
      <c r="BO173" s="1">
        <v>15286441737.668615</v>
      </c>
      <c r="BP173" s="1">
        <v>17146471713.748024</v>
      </c>
      <c r="BQ173" s="1">
        <v>19872180369.627499</v>
      </c>
    </row>
    <row r="174" spans="2:69" x14ac:dyDescent="0.3">
      <c r="B174" s="1" t="s">
        <v>228</v>
      </c>
      <c r="C174" s="1" t="s">
        <v>511</v>
      </c>
      <c r="D174" s="1" t="s">
        <v>315</v>
      </c>
      <c r="E174" s="1" t="s">
        <v>316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>
        <v>1284000000</v>
      </c>
      <c r="AW174" s="1">
        <v>1239000000</v>
      </c>
      <c r="AX174" s="1">
        <v>1210000000</v>
      </c>
      <c r="AY174" s="1">
        <v>1061000000</v>
      </c>
      <c r="AZ174" s="1">
        <v>990000000</v>
      </c>
      <c r="BA174" s="1">
        <v>938000000</v>
      </c>
      <c r="BB174" s="1">
        <v>939000000</v>
      </c>
      <c r="BC174" s="1">
        <v>795000000</v>
      </c>
      <c r="BD174" s="1">
        <v>799000000</v>
      </c>
      <c r="BE174" s="1">
        <v>729000000</v>
      </c>
      <c r="BF174" s="1">
        <v>746000000</v>
      </c>
      <c r="BG174" s="1">
        <v>772000000</v>
      </c>
      <c r="BH174" s="1">
        <v>832000000</v>
      </c>
      <c r="BI174" s="1">
        <v>910000000</v>
      </c>
      <c r="BJ174" s="1">
        <v>1230000000</v>
      </c>
      <c r="BK174" s="1">
        <v>1560000000</v>
      </c>
      <c r="BL174" s="1">
        <v>1301000000</v>
      </c>
      <c r="BM174" s="1">
        <v>1181000000</v>
      </c>
      <c r="BN174" s="1">
        <v>858000000</v>
      </c>
      <c r="BO174" s="1"/>
      <c r="BP174" s="1"/>
      <c r="BQ174" s="1"/>
    </row>
    <row r="175" spans="2:69" x14ac:dyDescent="0.3">
      <c r="B175" s="1" t="s">
        <v>38</v>
      </c>
      <c r="C175" s="1" t="s">
        <v>512</v>
      </c>
      <c r="D175" s="1" t="s">
        <v>315</v>
      </c>
      <c r="E175" s="1" t="s">
        <v>316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>
        <v>3854856434.5806246</v>
      </c>
      <c r="AL175" s="1">
        <v>2798696511.18156</v>
      </c>
      <c r="AM175" s="1">
        <v>2883161897.4265127</v>
      </c>
      <c r="AN175" s="1">
        <v>2958108170.3206115</v>
      </c>
      <c r="AO175" s="1">
        <v>3061646173.7393775</v>
      </c>
      <c r="AP175" s="1">
        <v>4030146134.5706015</v>
      </c>
      <c r="AQ175" s="1">
        <v>4873663774.9301929</v>
      </c>
      <c r="AR175" s="1">
        <v>5551118148.7383604</v>
      </c>
      <c r="AS175" s="1">
        <v>6285219691.2246246</v>
      </c>
      <c r="AT175" s="1">
        <v>5930685214.6159506</v>
      </c>
      <c r="AU175" s="1">
        <v>5650154067.1034622</v>
      </c>
      <c r="AV175" s="1">
        <v>5950769426.6021347</v>
      </c>
      <c r="AW175" s="1">
        <v>6583526860.580616</v>
      </c>
      <c r="AX175" s="1">
        <v>7937255565.3576488</v>
      </c>
      <c r="AY175" s="1">
        <v>8868504899.9467278</v>
      </c>
      <c r="AZ175" s="1">
        <v>9509835536.9337292</v>
      </c>
      <c r="BA175" s="1">
        <v>10811456005.940479</v>
      </c>
      <c r="BB175" s="1">
        <v>12920340964.65435</v>
      </c>
      <c r="BC175" s="1">
        <v>12263894790.012465</v>
      </c>
      <c r="BD175" s="1">
        <v>11411894723.864027</v>
      </c>
      <c r="BE175" s="1">
        <v>14619279988.71596</v>
      </c>
      <c r="BF175" s="1">
        <v>16688114144.074518</v>
      </c>
      <c r="BG175" s="1">
        <v>17198073057.198067</v>
      </c>
      <c r="BH175" s="1">
        <v>17978246586.066242</v>
      </c>
      <c r="BI175" s="1">
        <v>16208985769.614956</v>
      </c>
      <c r="BJ175" s="1">
        <v>12069051237.171114</v>
      </c>
      <c r="BK175" s="1">
        <v>13264640645.776791</v>
      </c>
      <c r="BL175" s="1">
        <v>15017359042.446373</v>
      </c>
      <c r="BM175" s="1">
        <v>15512758964.577944</v>
      </c>
      <c r="BN175" s="1">
        <v>14235420174.181255</v>
      </c>
      <c r="BO175" s="1">
        <v>16168055475.085007</v>
      </c>
      <c r="BP175" s="1">
        <v>18406835494.946815</v>
      </c>
      <c r="BQ175" s="1">
        <v>20624597846.549507</v>
      </c>
    </row>
    <row r="176" spans="2:69" x14ac:dyDescent="0.3">
      <c r="B176" s="1" t="s">
        <v>35</v>
      </c>
      <c r="C176" s="1" t="s">
        <v>513</v>
      </c>
      <c r="D176" s="1" t="s">
        <v>315</v>
      </c>
      <c r="E176" s="1" t="s">
        <v>316</v>
      </c>
      <c r="F176" s="1"/>
      <c r="G176" s="1">
        <v>159213430.2452648</v>
      </c>
      <c r="H176" s="1">
        <v>164271557.5620859</v>
      </c>
      <c r="I176" s="1">
        <v>168186297.20410672</v>
      </c>
      <c r="J176" s="1">
        <v>224495743.78401747</v>
      </c>
      <c r="K176" s="1">
        <v>255340475.01808292</v>
      </c>
      <c r="L176" s="1">
        <v>266533605.16557553</v>
      </c>
      <c r="M176" s="1">
        <v>282615310.21628356</v>
      </c>
      <c r="N176" s="1">
        <v>311395937.24193543</v>
      </c>
      <c r="O176" s="1">
        <v>295062308.4939481</v>
      </c>
      <c r="P176" s="1">
        <v>309405316.05868721</v>
      </c>
      <c r="Q176" s="1">
        <v>335568907.08802116</v>
      </c>
      <c r="R176" s="1">
        <v>391669449.25113916</v>
      </c>
      <c r="S176" s="1">
        <v>493237876.29546362</v>
      </c>
      <c r="T176" s="1">
        <v>613010552.47871709</v>
      </c>
      <c r="U176" s="1">
        <v>703377837.4522233</v>
      </c>
      <c r="V176" s="1">
        <v>775045516.85000193</v>
      </c>
      <c r="W176" s="1">
        <v>799030017.14520872</v>
      </c>
      <c r="X176" s="1">
        <v>804629876.76144052</v>
      </c>
      <c r="Y176" s="1">
        <v>951900945.20891201</v>
      </c>
      <c r="Z176" s="1">
        <v>1047925105.5885252</v>
      </c>
      <c r="AA176" s="1">
        <v>1105494681.6733451</v>
      </c>
      <c r="AB176" s="1">
        <v>1108776652.7838864</v>
      </c>
      <c r="AC176" s="1">
        <v>1165171263.3824146</v>
      </c>
      <c r="AD176" s="1">
        <v>1074373230.2843754</v>
      </c>
      <c r="AE176" s="1">
        <v>1009723326.3151066</v>
      </c>
      <c r="AF176" s="1">
        <v>1186628778.5142858</v>
      </c>
      <c r="AG176" s="1">
        <v>1344664724.6628344</v>
      </c>
      <c r="AH176" s="1">
        <v>1414951290.0668249</v>
      </c>
      <c r="AI176" s="1">
        <v>1450647019.1809852</v>
      </c>
      <c r="AJ176" s="1">
        <v>1506914407.8204668</v>
      </c>
      <c r="AK176" s="1">
        <v>2133692696.7485716</v>
      </c>
      <c r="AL176" s="1">
        <v>2164298425.4841185</v>
      </c>
      <c r="AM176" s="1">
        <v>1847353211.3474987</v>
      </c>
      <c r="AN176" s="1">
        <v>1944876755.0070808</v>
      </c>
      <c r="AO176" s="1">
        <v>2091726101.430141</v>
      </c>
      <c r="AP176" s="1">
        <v>2132087009.2894218</v>
      </c>
      <c r="AQ176" s="1">
        <v>2071996564.0529583</v>
      </c>
      <c r="AR176" s="1">
        <v>2032347664.9499302</v>
      </c>
      <c r="AS176" s="1">
        <v>1985922775.5335116</v>
      </c>
      <c r="AT176" s="1">
        <v>1779520886.4701493</v>
      </c>
      <c r="AU176" s="1">
        <v>1746063557.6135542</v>
      </c>
      <c r="AV176" s="1">
        <v>1777057481.2604308</v>
      </c>
      <c r="AW176" s="1">
        <v>2051147606.7368741</v>
      </c>
      <c r="AX176" s="1">
        <v>2362501023.2424912</v>
      </c>
      <c r="AY176" s="1">
        <v>2936019525.6024098</v>
      </c>
      <c r="AZ176" s="1">
        <v>3919577285.9270291</v>
      </c>
      <c r="BA176" s="1">
        <v>4346212355.029747</v>
      </c>
      <c r="BB176" s="1">
        <v>5206437193.8041334</v>
      </c>
      <c r="BC176" s="1">
        <v>4714595547.7510166</v>
      </c>
      <c r="BD176" s="1">
        <v>5628878797.9825745</v>
      </c>
      <c r="BE176" s="1">
        <v>6764627745.9032993</v>
      </c>
      <c r="BF176" s="1">
        <v>6728208836.2214279</v>
      </c>
      <c r="BG176" s="1">
        <v>7223071096.8565197</v>
      </c>
      <c r="BH176" s="1">
        <v>6592537781.8151789</v>
      </c>
      <c r="BI176" s="1">
        <v>6166863896.6867657</v>
      </c>
      <c r="BJ176" s="1">
        <v>6398747592.1318464</v>
      </c>
      <c r="BK176" s="1">
        <v>6800135898.2882719</v>
      </c>
      <c r="BL176" s="1">
        <v>7473550557.0737848</v>
      </c>
      <c r="BM176" s="1">
        <v>7894764885.8231163</v>
      </c>
      <c r="BN176" s="1">
        <v>8260752385.2308931</v>
      </c>
      <c r="BO176" s="1">
        <v>9222536364.012722</v>
      </c>
      <c r="BP176" s="1">
        <v>9744039514.5564632</v>
      </c>
      <c r="BQ176" s="1">
        <v>10452577062.75806</v>
      </c>
    </row>
    <row r="177" spans="2:69" x14ac:dyDescent="0.3">
      <c r="B177" s="1" t="s">
        <v>36</v>
      </c>
      <c r="C177" s="1" t="s">
        <v>514</v>
      </c>
      <c r="D177" s="1" t="s">
        <v>315</v>
      </c>
      <c r="E177" s="1" t="s">
        <v>316</v>
      </c>
      <c r="F177" s="1">
        <v>162089563.92380205</v>
      </c>
      <c r="G177" s="1">
        <v>191757729.41388333</v>
      </c>
      <c r="H177" s="1">
        <v>197738207.75797078</v>
      </c>
      <c r="I177" s="1">
        <v>253839557.94553646</v>
      </c>
      <c r="J177" s="1">
        <v>218914569.09894371</v>
      </c>
      <c r="K177" s="1">
        <v>230024160.56833619</v>
      </c>
      <c r="L177" s="1">
        <v>227534083.47925827</v>
      </c>
      <c r="M177" s="1">
        <v>238439290.89780983</v>
      </c>
      <c r="N177" s="1">
        <v>206576630.61297262</v>
      </c>
      <c r="O177" s="1">
        <v>221553612.91858226</v>
      </c>
      <c r="P177" s="1">
        <v>224125805.0088326</v>
      </c>
      <c r="Q177" s="1">
        <v>251437337.90939051</v>
      </c>
      <c r="R177" s="1">
        <v>318664899.73050427</v>
      </c>
      <c r="S177" s="1">
        <v>404285775.12848139</v>
      </c>
      <c r="T177" s="1">
        <v>669894029.5720309</v>
      </c>
      <c r="U177" s="1">
        <v>673311287.08662999</v>
      </c>
      <c r="V177" s="1">
        <v>713510051.55460024</v>
      </c>
      <c r="W177" s="1">
        <v>834722972.19495142</v>
      </c>
      <c r="X177" s="1">
        <v>1029040323.2899554</v>
      </c>
      <c r="Y177" s="1">
        <v>1227446632.2103174</v>
      </c>
      <c r="Z177" s="1">
        <v>1147027924.1166265</v>
      </c>
      <c r="AA177" s="1">
        <v>1157769443.6056924</v>
      </c>
      <c r="AB177" s="1">
        <v>1092923635.5440536</v>
      </c>
      <c r="AC177" s="1">
        <v>1104956573.1060035</v>
      </c>
      <c r="AD177" s="1">
        <v>1054564759.0394739</v>
      </c>
      <c r="AE177" s="1">
        <v>1090611324.6556206</v>
      </c>
      <c r="AF177" s="1">
        <v>1482601552.3987479</v>
      </c>
      <c r="AG177" s="1">
        <v>1906174437.990624</v>
      </c>
      <c r="AH177" s="1">
        <v>2163252449.1287475</v>
      </c>
      <c r="AI177" s="1">
        <v>2211312823.204433</v>
      </c>
      <c r="AJ177" s="1">
        <v>2689212760.1818471</v>
      </c>
      <c r="AK177" s="1">
        <v>2895354736.1833158</v>
      </c>
      <c r="AL177" s="1">
        <v>3267677814.2398405</v>
      </c>
      <c r="AM177" s="1">
        <v>3307302125.8752751</v>
      </c>
      <c r="AN177" s="1">
        <v>3606050873.0138974</v>
      </c>
      <c r="AO177" s="1">
        <v>4094741652.3004847</v>
      </c>
      <c r="AP177" s="1">
        <v>4481489761.5436802</v>
      </c>
      <c r="AQ177" s="1">
        <v>4243755307.5523887</v>
      </c>
      <c r="AR177" s="1">
        <v>4225813976.3635945</v>
      </c>
      <c r="AS177" s="1">
        <v>4402193195.4694481</v>
      </c>
      <c r="AT177" s="1">
        <v>4726108622.476615</v>
      </c>
      <c r="AU177" s="1">
        <v>4675755867.176569</v>
      </c>
      <c r="AV177" s="1">
        <v>4906494249.3825512</v>
      </c>
      <c r="AW177" s="1">
        <v>5894873919.7479696</v>
      </c>
      <c r="AX177" s="1">
        <v>6667418752.0730667</v>
      </c>
      <c r="AY177" s="1">
        <v>6576108447.4753094</v>
      </c>
      <c r="AZ177" s="1">
        <v>7028810680.8907652</v>
      </c>
      <c r="BA177" s="1">
        <v>8150150209.2250099</v>
      </c>
      <c r="BB177" s="1">
        <v>9990356673.734972</v>
      </c>
      <c r="BC177" s="1">
        <v>9128843109.1558762</v>
      </c>
      <c r="BD177" s="1">
        <v>10003670690.349657</v>
      </c>
      <c r="BE177" s="1">
        <v>11518413429.968351</v>
      </c>
      <c r="BF177" s="1">
        <v>11668696396.788656</v>
      </c>
      <c r="BG177" s="1">
        <v>12292974141.40443</v>
      </c>
      <c r="BH177" s="1">
        <v>13074129952.053152</v>
      </c>
      <c r="BI177" s="1">
        <v>12007291045.648907</v>
      </c>
      <c r="BJ177" s="1">
        <v>12594155464.413633</v>
      </c>
      <c r="BK177" s="1">
        <v>13713506130.608124</v>
      </c>
      <c r="BL177" s="1">
        <v>14735695930.972702</v>
      </c>
      <c r="BM177" s="1">
        <v>14436346979.63554</v>
      </c>
      <c r="BN177" s="1">
        <v>11408106446.314381</v>
      </c>
      <c r="BO177" s="1">
        <v>11484348766.043383</v>
      </c>
      <c r="BP177" s="1">
        <v>12927979286.045298</v>
      </c>
      <c r="BQ177" s="1">
        <v>14397127281.382942</v>
      </c>
    </row>
    <row r="178" spans="2:69" x14ac:dyDescent="0.3">
      <c r="B178" s="1" t="s">
        <v>33</v>
      </c>
      <c r="C178" s="1" t="s">
        <v>515</v>
      </c>
      <c r="D178" s="1" t="s">
        <v>315</v>
      </c>
      <c r="E178" s="1" t="s">
        <v>316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>
        <v>1801156774.7084949</v>
      </c>
      <c r="AA178" s="1">
        <v>1801193909.523947</v>
      </c>
      <c r="AB178" s="1">
        <v>1717379494.5269628</v>
      </c>
      <c r="AC178" s="1">
        <v>1780148049.6777647</v>
      </c>
      <c r="AD178" s="1">
        <v>1758028656.1238236</v>
      </c>
      <c r="AE178" s="1">
        <v>1646442272.939863</v>
      </c>
      <c r="AF178" s="1">
        <v>1722586299.3647482</v>
      </c>
      <c r="AG178" s="1">
        <v>1721711808.5076308</v>
      </c>
      <c r="AH178" s="1">
        <v>2008189508.2730966</v>
      </c>
      <c r="AI178" s="1">
        <v>2314205129.4928546</v>
      </c>
      <c r="AJ178" s="1">
        <v>2737087861.6088676</v>
      </c>
      <c r="AK178" s="1">
        <v>3206783830.4177947</v>
      </c>
      <c r="AL178" s="1">
        <v>2618837835.0250812</v>
      </c>
      <c r="AM178" s="1">
        <v>3013392657.9991088</v>
      </c>
      <c r="AN178" s="1">
        <v>1719864761.3062811</v>
      </c>
      <c r="AO178" s="1">
        <v>2033701497.9708502</v>
      </c>
      <c r="AP178" s="1">
        <v>3319573749.6118979</v>
      </c>
      <c r="AQ178" s="1">
        <v>3875785863.383234</v>
      </c>
      <c r="AR178" s="1">
        <v>2547609590.0698371</v>
      </c>
      <c r="AS178" s="1">
        <v>2584478924.0608053</v>
      </c>
      <c r="AT178" s="1">
        <v>2537307580.328084</v>
      </c>
      <c r="AU178" s="1">
        <v>2498008664.669095</v>
      </c>
      <c r="AV178" s="1">
        <v>5087328437.8736963</v>
      </c>
      <c r="AW178" s="1">
        <v>4669789300.3566208</v>
      </c>
      <c r="AX178" s="1">
        <v>5058726350.4889584</v>
      </c>
      <c r="AY178" s="1">
        <v>5320409651.4754362</v>
      </c>
      <c r="AZ178" s="1">
        <v>5818279739.1435413</v>
      </c>
      <c r="BA178" s="1">
        <v>6451210219.1168308</v>
      </c>
      <c r="BB178" s="1">
        <v>7743617352.2142696</v>
      </c>
      <c r="BC178" s="1">
        <v>9009887946.8203945</v>
      </c>
      <c r="BD178" s="1">
        <v>10128323010.604923</v>
      </c>
      <c r="BE178" s="1">
        <v>11648142958.365147</v>
      </c>
      <c r="BF178" s="1">
        <v>8773203178.1651192</v>
      </c>
      <c r="BG178" s="1">
        <v>8031571927.6205492</v>
      </c>
      <c r="BH178" s="1">
        <v>8801326169.1454697</v>
      </c>
      <c r="BI178" s="1">
        <v>9219474379.3153419</v>
      </c>
      <c r="BJ178" s="1">
        <v>7909868618.4636602</v>
      </c>
      <c r="BK178" s="1">
        <v>8943543677.1889935</v>
      </c>
      <c r="BL178" s="1">
        <v>9880675785.9305706</v>
      </c>
      <c r="BM178" s="1">
        <v>11077305329.641691</v>
      </c>
      <c r="BN178" s="1">
        <v>12041250083.882847</v>
      </c>
      <c r="BO178" s="1">
        <v>12580922008.209608</v>
      </c>
      <c r="BP178" s="1">
        <v>13129458325.73793</v>
      </c>
      <c r="BQ178" s="1">
        <v>14084341062.367504</v>
      </c>
    </row>
    <row r="179" spans="2:69" x14ac:dyDescent="0.3">
      <c r="B179" s="1" t="s">
        <v>81</v>
      </c>
      <c r="C179" s="1" t="s">
        <v>516</v>
      </c>
      <c r="D179" s="1" t="s">
        <v>315</v>
      </c>
      <c r="E179" s="1" t="s">
        <v>316</v>
      </c>
      <c r="F179" s="1">
        <v>1916229477.1365664</v>
      </c>
      <c r="G179" s="1">
        <v>1901856122.7223134</v>
      </c>
      <c r="H179" s="1">
        <v>2001489602.1847498</v>
      </c>
      <c r="I179" s="1">
        <v>2510110348.1618438</v>
      </c>
      <c r="J179" s="1">
        <v>2674423922.4884195</v>
      </c>
      <c r="K179" s="1">
        <v>2956337669.295248</v>
      </c>
      <c r="L179" s="1">
        <v>3143517943.8263178</v>
      </c>
      <c r="M179" s="1">
        <v>3188924677.0895262</v>
      </c>
      <c r="N179" s="1">
        <v>3330371551.2116084</v>
      </c>
      <c r="O179" s="1">
        <v>3664552041.3429937</v>
      </c>
      <c r="P179" s="1">
        <v>3864145667.4136453</v>
      </c>
      <c r="Q179" s="1">
        <v>4244395955.7835832</v>
      </c>
      <c r="R179" s="1">
        <v>5043347250.4181509</v>
      </c>
      <c r="S179" s="1">
        <v>7662902677.9026985</v>
      </c>
      <c r="T179" s="1">
        <v>9496204301.7498055</v>
      </c>
      <c r="U179" s="1">
        <v>9298800799.4670219</v>
      </c>
      <c r="V179" s="1">
        <v>11050234598.624868</v>
      </c>
      <c r="W179" s="1">
        <v>13139488632.554647</v>
      </c>
      <c r="X179" s="1">
        <v>16358079862.109583</v>
      </c>
      <c r="Y179" s="1">
        <v>21213264962.014069</v>
      </c>
      <c r="Z179" s="1">
        <v>24488224677.210487</v>
      </c>
      <c r="AA179" s="1">
        <v>25004285791.786469</v>
      </c>
      <c r="AB179" s="1">
        <v>26804493635.329742</v>
      </c>
      <c r="AC179" s="1">
        <v>30347442110.93161</v>
      </c>
      <c r="AD179" s="1">
        <v>33942897422.046539</v>
      </c>
      <c r="AE179" s="1">
        <v>31199633352.959793</v>
      </c>
      <c r="AF179" s="1">
        <v>27734111399.752541</v>
      </c>
      <c r="AG179" s="1">
        <v>32181210157.967136</v>
      </c>
      <c r="AH179" s="1">
        <v>35272109220.198845</v>
      </c>
      <c r="AI179" s="1">
        <v>38847965292.918518</v>
      </c>
      <c r="AJ179" s="1">
        <v>44024585239.613663</v>
      </c>
      <c r="AK179" s="1">
        <v>49143148094.268257</v>
      </c>
      <c r="AL179" s="1">
        <v>59167550162.955986</v>
      </c>
      <c r="AM179" s="1">
        <v>66894966968.973564</v>
      </c>
      <c r="AN179" s="1">
        <v>74478356957.780823</v>
      </c>
      <c r="AO179" s="1">
        <v>88705342902.711319</v>
      </c>
      <c r="AP179" s="1">
        <v>100855393910.48573</v>
      </c>
      <c r="AQ179" s="1">
        <v>100005323301.8667</v>
      </c>
      <c r="AR179" s="1">
        <v>72167498980.839798</v>
      </c>
      <c r="AS179" s="1">
        <v>79148421052.631577</v>
      </c>
      <c r="AT179" s="1">
        <v>93789736842.10527</v>
      </c>
      <c r="AU179" s="1">
        <v>92783947368.421051</v>
      </c>
      <c r="AV179" s="1">
        <v>100845526315.78947</v>
      </c>
      <c r="AW179" s="1">
        <v>110202368421.05264</v>
      </c>
      <c r="AX179" s="1">
        <v>124749473684.21053</v>
      </c>
      <c r="AY179" s="1">
        <v>143534405818.50137</v>
      </c>
      <c r="AZ179" s="1">
        <v>162692258307.05551</v>
      </c>
      <c r="BA179" s="1">
        <v>193549569477.73267</v>
      </c>
      <c r="BB179" s="1">
        <v>230811614370.38364</v>
      </c>
      <c r="BC179" s="1">
        <v>202257453036.6409</v>
      </c>
      <c r="BD179" s="1">
        <v>255017638455.58969</v>
      </c>
      <c r="BE179" s="1">
        <v>297951668674.83466</v>
      </c>
      <c r="BF179" s="1">
        <v>314443047642.11096</v>
      </c>
      <c r="BG179" s="1">
        <v>323276235524.41534</v>
      </c>
      <c r="BH179" s="1">
        <v>338066095097.25439</v>
      </c>
      <c r="BI179" s="1">
        <v>301355266964.94733</v>
      </c>
      <c r="BJ179" s="1">
        <v>301256033870.33356</v>
      </c>
      <c r="BK179" s="1">
        <v>319109094160.34308</v>
      </c>
      <c r="BL179" s="1">
        <v>358788845712.52972</v>
      </c>
      <c r="BM179" s="1">
        <v>365177721021.51611</v>
      </c>
      <c r="BN179" s="1">
        <v>337456163961.21118</v>
      </c>
      <c r="BO179" s="1">
        <v>373832428055.44861</v>
      </c>
      <c r="BP179" s="1">
        <v>407027451714.61597</v>
      </c>
      <c r="BQ179" s="1">
        <v>399648828546.50427</v>
      </c>
    </row>
    <row r="180" spans="2:69" x14ac:dyDescent="0.3">
      <c r="B180" s="1" t="s">
        <v>197</v>
      </c>
      <c r="C180" s="1" t="s">
        <v>517</v>
      </c>
      <c r="D180" s="1" t="s">
        <v>315</v>
      </c>
      <c r="E180" s="1" t="s">
        <v>316</v>
      </c>
      <c r="F180" s="1">
        <v>582636821806.43628</v>
      </c>
      <c r="G180" s="1">
        <v>603067753167.85669</v>
      </c>
      <c r="H180" s="1">
        <v>646069775333.23828</v>
      </c>
      <c r="I180" s="1">
        <v>682295256201.73047</v>
      </c>
      <c r="J180" s="1">
        <v>733755851174.7605</v>
      </c>
      <c r="K180" s="1">
        <v>796668611597.77368</v>
      </c>
      <c r="L180" s="1">
        <v>874419347400.71167</v>
      </c>
      <c r="M180" s="1">
        <v>925632061886.82568</v>
      </c>
      <c r="N180" s="1">
        <v>1012423833006.1604</v>
      </c>
      <c r="O180" s="1">
        <v>1097008083538.611</v>
      </c>
      <c r="P180" s="1">
        <v>1161681557632.3093</v>
      </c>
      <c r="Q180" s="1">
        <v>1264667554743.5137</v>
      </c>
      <c r="R180" s="1">
        <v>1392809248873.6235</v>
      </c>
      <c r="S180" s="1">
        <v>1557409843565.6433</v>
      </c>
      <c r="T180" s="1">
        <v>1706504788139.0596</v>
      </c>
      <c r="U180" s="1">
        <v>1859668757176.5632</v>
      </c>
      <c r="V180" s="1">
        <v>2081069912576.0652</v>
      </c>
      <c r="W180" s="1">
        <v>2294598176304.6543</v>
      </c>
      <c r="X180" s="1">
        <v>2571444342386.2539</v>
      </c>
      <c r="Y180" s="1">
        <v>2871741324295.7144</v>
      </c>
      <c r="Z180" s="1">
        <v>3132696865996.0532</v>
      </c>
      <c r="AA180" s="1">
        <v>3515026742787.8594</v>
      </c>
      <c r="AB180" s="1">
        <v>3659222307440.6084</v>
      </c>
      <c r="AC180" s="1">
        <v>3976793677182.7329</v>
      </c>
      <c r="AD180" s="1">
        <v>4395317100091.543</v>
      </c>
      <c r="AE180" s="1">
        <v>4706204512481.6523</v>
      </c>
      <c r="AF180" s="1">
        <v>4959811337023.7236</v>
      </c>
      <c r="AG180" s="1">
        <v>5289645738278.709</v>
      </c>
      <c r="AH180" s="1">
        <v>5747233127658.5537</v>
      </c>
      <c r="AI180" s="1">
        <v>6210293493275.2432</v>
      </c>
      <c r="AJ180" s="1">
        <v>6560811991360.9873</v>
      </c>
      <c r="AK180" s="1">
        <v>6772291612315.6152</v>
      </c>
      <c r="AL180" s="1">
        <v>7116394258318.8545</v>
      </c>
      <c r="AM180" s="1">
        <v>7439432921639.4004</v>
      </c>
      <c r="AN180" s="1">
        <v>7869047506907.2646</v>
      </c>
      <c r="AO180" s="1">
        <v>8247740840061.207</v>
      </c>
      <c r="AP180" s="1">
        <v>8706425384132.7461</v>
      </c>
      <c r="AQ180" s="1">
        <v>9235471826855.5547</v>
      </c>
      <c r="AR180" s="1">
        <v>9699947748000</v>
      </c>
      <c r="AS180" s="1">
        <v>10312908629271.115</v>
      </c>
      <c r="AT180" s="1">
        <v>10999205634931.586</v>
      </c>
      <c r="AU180" s="1">
        <v>11324591275355.369</v>
      </c>
      <c r="AV180" s="1">
        <v>11693694562098.004</v>
      </c>
      <c r="AW180" s="1">
        <v>12356177171634.785</v>
      </c>
      <c r="AX180" s="1">
        <v>13248370941278.248</v>
      </c>
      <c r="AY180" s="1">
        <v>14217173734778.676</v>
      </c>
      <c r="AZ180" s="1">
        <v>15140991809590.973</v>
      </c>
      <c r="BA180" s="1">
        <v>15949815407783.26</v>
      </c>
      <c r="BB180" s="1">
        <v>16329831690721.65</v>
      </c>
      <c r="BC180" s="1">
        <v>15859348142157.291</v>
      </c>
      <c r="BD180" s="1">
        <v>16672948893486.26</v>
      </c>
      <c r="BE180" s="1">
        <v>17399371321174.521</v>
      </c>
      <c r="BF180" s="1">
        <v>18088714669521.594</v>
      </c>
      <c r="BG180" s="1">
        <v>18733746177834.984</v>
      </c>
      <c r="BH180" s="1">
        <v>19420301866439.941</v>
      </c>
      <c r="BI180" s="1">
        <v>19858182357217.141</v>
      </c>
      <c r="BJ180" s="1">
        <v>20339807652907.426</v>
      </c>
      <c r="BK180" s="1">
        <v>21268509960244.094</v>
      </c>
      <c r="BL180" s="1">
        <v>22389071169783.023</v>
      </c>
      <c r="BM180" s="1">
        <v>23272543648672.52</v>
      </c>
      <c r="BN180" s="1">
        <v>22985521877000.195</v>
      </c>
      <c r="BO180" s="1">
        <v>25608789788464.152</v>
      </c>
      <c r="BP180" s="1">
        <v>27913419349422.012</v>
      </c>
      <c r="BQ180" s="1">
        <v>29509296092073.555</v>
      </c>
    </row>
    <row r="181" spans="2:69" x14ac:dyDescent="0.3">
      <c r="B181" s="1" t="s">
        <v>39</v>
      </c>
      <c r="C181" s="1" t="s">
        <v>518</v>
      </c>
      <c r="D181" s="1" t="s">
        <v>315</v>
      </c>
      <c r="E181" s="1" t="s">
        <v>316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2421990337.992435</v>
      </c>
      <c r="AA181" s="1">
        <v>2249908577.8032522</v>
      </c>
      <c r="AB181" s="1">
        <v>2118710248.2372706</v>
      </c>
      <c r="AC181" s="1">
        <v>2297400687.5504889</v>
      </c>
      <c r="AD181" s="1">
        <v>1951260037.8098488</v>
      </c>
      <c r="AE181" s="1">
        <v>1608237350.3987794</v>
      </c>
      <c r="AF181" s="1">
        <v>1809048527.1541054</v>
      </c>
      <c r="AG181" s="1">
        <v>2300068217.0180931</v>
      </c>
      <c r="AH181" s="1">
        <v>2495094746.4402404</v>
      </c>
      <c r="AI181" s="1">
        <v>2535135797.583919</v>
      </c>
      <c r="AJ181" s="1">
        <v>2789921853.3765235</v>
      </c>
      <c r="AK181" s="1">
        <v>2996869281.4836407</v>
      </c>
      <c r="AL181" s="1">
        <v>3429521699.4025974</v>
      </c>
      <c r="AM181" s="1">
        <v>3251188833.1453338</v>
      </c>
      <c r="AN181" s="1">
        <v>3666503529.6291146</v>
      </c>
      <c r="AO181" s="1">
        <v>3978514206.3116798</v>
      </c>
      <c r="AP181" s="1">
        <v>3989163196.5676665</v>
      </c>
      <c r="AQ181" s="1">
        <v>4154989950.0039282</v>
      </c>
      <c r="AR181" s="1">
        <v>3873109865.5568347</v>
      </c>
      <c r="AS181" s="1">
        <v>3868551730.3916335</v>
      </c>
      <c r="AT181" s="1">
        <v>3922232164.8317509</v>
      </c>
      <c r="AU181" s="1">
        <v>3557341215.1515923</v>
      </c>
      <c r="AV181" s="1">
        <v>3349169826.3889647</v>
      </c>
      <c r="AW181" s="1">
        <v>4926439383.514245</v>
      </c>
      <c r="AX181" s="1">
        <v>6609205994.7740555</v>
      </c>
      <c r="AY181" s="1">
        <v>7248374837.7205563</v>
      </c>
      <c r="AZ181" s="1">
        <v>8001779551.0632324</v>
      </c>
      <c r="BA181" s="1">
        <v>8839536475.9996319</v>
      </c>
      <c r="BB181" s="1">
        <v>8607431497.4947109</v>
      </c>
      <c r="BC181" s="1">
        <v>8938847189.0759163</v>
      </c>
      <c r="BD181" s="1">
        <v>11431412421.131611</v>
      </c>
      <c r="BE181" s="1">
        <v>12523359440.549862</v>
      </c>
      <c r="BF181" s="1">
        <v>13042053591.685684</v>
      </c>
      <c r="BG181" s="1">
        <v>12043307277.123508</v>
      </c>
      <c r="BH181" s="1">
        <v>12435430969.630136</v>
      </c>
      <c r="BI181" s="1">
        <v>11335161083.506102</v>
      </c>
      <c r="BJ181" s="1">
        <v>10722018732.093588</v>
      </c>
      <c r="BK181" s="1">
        <v>12895153160.46599</v>
      </c>
      <c r="BL181" s="1">
        <v>13682018827.043369</v>
      </c>
      <c r="BM181" s="1">
        <v>12541928102.765705</v>
      </c>
      <c r="BN181" s="1">
        <v>10583748541.525812</v>
      </c>
      <c r="BO181" s="1">
        <v>12402486183.639603</v>
      </c>
      <c r="BP181" s="1">
        <v>12567271004.676123</v>
      </c>
      <c r="BQ181" s="1">
        <v>12351024843.746696</v>
      </c>
    </row>
    <row r="182" spans="2:69" x14ac:dyDescent="0.3">
      <c r="B182" s="1" t="s">
        <v>227</v>
      </c>
      <c r="C182" s="1" t="s">
        <v>519</v>
      </c>
      <c r="D182" s="1" t="s">
        <v>315</v>
      </c>
      <c r="E182" s="1" t="s">
        <v>316</v>
      </c>
      <c r="F182" s="1"/>
      <c r="G182" s="1"/>
      <c r="H182" s="1"/>
      <c r="I182" s="1"/>
      <c r="J182" s="1"/>
      <c r="K182" s="1">
        <v>159594492.46365508</v>
      </c>
      <c r="L182" s="1">
        <v>164206536.44516236</v>
      </c>
      <c r="M182" s="1">
        <v>180036767.6488609</v>
      </c>
      <c r="N182" s="1">
        <v>215507162.56892997</v>
      </c>
      <c r="O182" s="1">
        <v>263108841.33841592</v>
      </c>
      <c r="P182" s="1">
        <v>358815684.07189184</v>
      </c>
      <c r="Q182" s="1">
        <v>413985778.58965582</v>
      </c>
      <c r="R182" s="1">
        <v>506808996.69466096</v>
      </c>
      <c r="S182" s="1">
        <v>542293399.86261845</v>
      </c>
      <c r="T182" s="1">
        <v>637403478.49248588</v>
      </c>
      <c r="U182" s="1">
        <v>816652164.40024078</v>
      </c>
      <c r="V182" s="1">
        <v>798313521.68980265</v>
      </c>
      <c r="W182" s="1">
        <v>837620126.55852842</v>
      </c>
      <c r="X182" s="1">
        <v>846004687.75809276</v>
      </c>
      <c r="Y182" s="1">
        <v>1047225723.5738628</v>
      </c>
      <c r="Z182" s="1">
        <v>1182463951.2181408</v>
      </c>
      <c r="AA182" s="1">
        <v>972564154.81513071</v>
      </c>
      <c r="AB182" s="1">
        <v>904599869.7258327</v>
      </c>
      <c r="AC182" s="1">
        <v>823857893.16312253</v>
      </c>
      <c r="AD182" s="1">
        <v>796066194.73857319</v>
      </c>
      <c r="AE182" s="1">
        <v>854820893.5771364</v>
      </c>
      <c r="AF182" s="1">
        <v>1201321513.7666707</v>
      </c>
      <c r="AG182" s="1">
        <v>1488093101.5027547</v>
      </c>
      <c r="AH182" s="1">
        <v>2072775508.1479635</v>
      </c>
      <c r="AI182" s="1">
        <v>2185082938.930778</v>
      </c>
      <c r="AJ182" s="1">
        <v>2529440424.1664762</v>
      </c>
      <c r="AK182" s="1">
        <v>2653780672.0955467</v>
      </c>
      <c r="AL182" s="1">
        <v>2923883281.0857921</v>
      </c>
      <c r="AM182" s="1">
        <v>2822243780.9754252</v>
      </c>
      <c r="AN182" s="1">
        <v>3038728384.8663421</v>
      </c>
      <c r="AO182" s="1">
        <v>3628440505.1419311</v>
      </c>
      <c r="AP182" s="1">
        <v>3606968435.9991674</v>
      </c>
      <c r="AQ182" s="1">
        <v>3291131281.0409942</v>
      </c>
      <c r="AR182" s="1">
        <v>3556304832.6810384</v>
      </c>
      <c r="AS182" s="1">
        <v>3647802049.8091068</v>
      </c>
      <c r="AT182" s="1">
        <v>3420032041.0738492</v>
      </c>
      <c r="AU182" s="1">
        <v>3297734891.1466122</v>
      </c>
      <c r="AV182" s="1">
        <v>3740056747.7197938</v>
      </c>
      <c r="AW182" s="1">
        <v>4915353827.1057587</v>
      </c>
      <c r="AX182" s="1">
        <v>5895008977.9530973</v>
      </c>
      <c r="AY182" s="1">
        <v>6238629487.0133076</v>
      </c>
      <c r="AZ182" s="1">
        <v>6979155387.8679218</v>
      </c>
      <c r="BA182" s="1">
        <v>8819917180.3426476</v>
      </c>
      <c r="BB182" s="1">
        <v>9067619760.0707321</v>
      </c>
      <c r="BC182" s="1">
        <v>8704438102.201416</v>
      </c>
      <c r="BD182" s="1">
        <v>9364350076.9122467</v>
      </c>
      <c r="BE182" s="1">
        <v>10351448004.767365</v>
      </c>
      <c r="BF182" s="1">
        <v>9659151917.4048443</v>
      </c>
      <c r="BG182" s="1">
        <v>10151382933.159395</v>
      </c>
      <c r="BH182" s="1">
        <v>10635035594.752802</v>
      </c>
      <c r="BI182" s="1">
        <v>8738203074.3956985</v>
      </c>
      <c r="BJ182" s="1">
        <v>8724568954.8979912</v>
      </c>
      <c r="BK182" s="1">
        <v>9174048681.9857693</v>
      </c>
      <c r="BL182" s="1">
        <v>9896402283.685873</v>
      </c>
      <c r="BM182" s="1">
        <v>9475655324.5949535</v>
      </c>
      <c r="BN182" s="1">
        <v>9454629467.9140816</v>
      </c>
      <c r="BO182" s="1">
        <v>10071349663.848383</v>
      </c>
      <c r="BP182" s="1">
        <v>9623318718.3145943</v>
      </c>
      <c r="BQ182" s="1"/>
    </row>
    <row r="183" spans="2:69" x14ac:dyDescent="0.3">
      <c r="B183" s="1" t="s">
        <v>40</v>
      </c>
      <c r="C183" s="1" t="s">
        <v>520</v>
      </c>
      <c r="D183" s="1" t="s">
        <v>315</v>
      </c>
      <c r="E183" s="1" t="s">
        <v>316</v>
      </c>
      <c r="F183" s="1">
        <v>449526873.29589021</v>
      </c>
      <c r="G183" s="1">
        <v>485785230.9789874</v>
      </c>
      <c r="H183" s="1">
        <v>531736599.25046444</v>
      </c>
      <c r="I183" s="1">
        <v>586294878.74464345</v>
      </c>
      <c r="J183" s="1">
        <v>582816396.40440869</v>
      </c>
      <c r="K183" s="1">
        <v>673383510.81286585</v>
      </c>
      <c r="L183" s="1">
        <v>702296078.59317338</v>
      </c>
      <c r="M183" s="1">
        <v>665586872.27444637</v>
      </c>
      <c r="N183" s="1">
        <v>641214226.20949328</v>
      </c>
      <c r="O183" s="1">
        <v>625867985.27379763</v>
      </c>
      <c r="P183" s="1">
        <v>649916621.2429781</v>
      </c>
      <c r="Q183" s="1">
        <v>693573703.63027298</v>
      </c>
      <c r="R183" s="1">
        <v>742779660.81869268</v>
      </c>
      <c r="S183" s="1">
        <v>946385105.19373202</v>
      </c>
      <c r="T183" s="1">
        <v>1026137110.8930883</v>
      </c>
      <c r="U183" s="1">
        <v>1048690933.2102733</v>
      </c>
      <c r="V183" s="1">
        <v>1064517601.2902489</v>
      </c>
      <c r="W183" s="1">
        <v>1291458041.46193</v>
      </c>
      <c r="X183" s="1">
        <v>1774365589.7081513</v>
      </c>
      <c r="Y183" s="1">
        <v>2109277665.6991236</v>
      </c>
      <c r="Z183" s="1">
        <v>2508524720.7189546</v>
      </c>
      <c r="AA183" s="1">
        <v>2170893414.3888011</v>
      </c>
      <c r="AB183" s="1">
        <v>2017612215.9793472</v>
      </c>
      <c r="AC183" s="1">
        <v>1803099561.2004635</v>
      </c>
      <c r="AD183" s="1">
        <v>1461243326.1288204</v>
      </c>
      <c r="AE183" s="1">
        <v>1440581652.3985307</v>
      </c>
      <c r="AF183" s="1">
        <v>1904096998.3000925</v>
      </c>
      <c r="AG183" s="1">
        <v>2233006104.9277592</v>
      </c>
      <c r="AH183" s="1">
        <v>2280356192.7627306</v>
      </c>
      <c r="AI183" s="1">
        <v>2179567114.3339124</v>
      </c>
      <c r="AJ183" s="1">
        <v>3512356507.8859921</v>
      </c>
      <c r="AK183" s="1">
        <v>3285796874.9712543</v>
      </c>
      <c r="AL183" s="1">
        <v>3386232579.225225</v>
      </c>
      <c r="AM183" s="1">
        <v>3052673849.251811</v>
      </c>
      <c r="AN183" s="1">
        <v>1938058175.2139935</v>
      </c>
      <c r="AO183" s="1">
        <v>2302537562.244061</v>
      </c>
      <c r="AP183" s="1">
        <v>2405686940.0463996</v>
      </c>
      <c r="AQ183" s="1">
        <v>2290318910.2065821</v>
      </c>
      <c r="AR183" s="1">
        <v>2643363518.9927177</v>
      </c>
      <c r="AS183" s="1">
        <v>2537789820.6929512</v>
      </c>
      <c r="AT183" s="1">
        <v>2241753192.8115754</v>
      </c>
      <c r="AU183" s="1">
        <v>2448714703.9661689</v>
      </c>
      <c r="AV183" s="1">
        <v>2782192878.6720395</v>
      </c>
      <c r="AW183" s="1">
        <v>3394084732.4954329</v>
      </c>
      <c r="AX183" s="1">
        <v>3760443737.5379744</v>
      </c>
      <c r="AY183" s="1">
        <v>4383315964.5871754</v>
      </c>
      <c r="AZ183" s="1">
        <v>4756361252.3792267</v>
      </c>
      <c r="BA183" s="1">
        <v>5731485051.7906895</v>
      </c>
      <c r="BB183" s="1">
        <v>7297600226.0053606</v>
      </c>
      <c r="BC183" s="1">
        <v>7352131309.7334127</v>
      </c>
      <c r="BD183" s="1">
        <v>7851192502.3091717</v>
      </c>
      <c r="BE183" s="1">
        <v>8772950777.7917633</v>
      </c>
      <c r="BF183" s="1">
        <v>9426912647.5911064</v>
      </c>
      <c r="BG183" s="1">
        <v>10224897437.864824</v>
      </c>
      <c r="BH183" s="1">
        <v>10862943543.541925</v>
      </c>
      <c r="BI183" s="1">
        <v>9683867926.4428234</v>
      </c>
      <c r="BJ183" s="1">
        <v>10398861981.758308</v>
      </c>
      <c r="BK183" s="1">
        <v>11185104251.694309</v>
      </c>
      <c r="BL183" s="1">
        <v>12837307496.882084</v>
      </c>
      <c r="BM183" s="1">
        <v>12889555561.22991</v>
      </c>
      <c r="BN183" s="1">
        <v>13744653103.057987</v>
      </c>
      <c r="BO183" s="1">
        <v>14915002436.069025</v>
      </c>
      <c r="BP183" s="1">
        <v>15433852712.296335</v>
      </c>
      <c r="BQ183" s="1">
        <v>16819170420.565317</v>
      </c>
    </row>
    <row r="184" spans="2:69" x14ac:dyDescent="0.3">
      <c r="B184" s="1" t="s">
        <v>41</v>
      </c>
      <c r="C184" s="1" t="s">
        <v>521</v>
      </c>
      <c r="D184" s="1" t="s">
        <v>315</v>
      </c>
      <c r="E184" s="1" t="s">
        <v>316</v>
      </c>
      <c r="F184" s="1">
        <v>4196174501.5301995</v>
      </c>
      <c r="G184" s="1">
        <v>4467287893.0848427</v>
      </c>
      <c r="H184" s="1">
        <v>4909399176.2403297</v>
      </c>
      <c r="I184" s="1">
        <v>5165590253.7638988</v>
      </c>
      <c r="J184" s="1">
        <v>5552931318.8274727</v>
      </c>
      <c r="K184" s="1">
        <v>5874537650.1849403</v>
      </c>
      <c r="L184" s="1">
        <v>6366917453.2330189</v>
      </c>
      <c r="M184" s="1">
        <v>5203237918.704833</v>
      </c>
      <c r="N184" s="1">
        <v>5200997919.600832</v>
      </c>
      <c r="O184" s="1">
        <v>6634317346.2730618</v>
      </c>
      <c r="P184" s="1">
        <v>12546094981.562008</v>
      </c>
      <c r="Q184" s="1">
        <v>9181769911.504425</v>
      </c>
      <c r="R184" s="1">
        <v>12274416017.797552</v>
      </c>
      <c r="S184" s="1">
        <v>15162871287.128712</v>
      </c>
      <c r="T184" s="1">
        <v>24846641318.124207</v>
      </c>
      <c r="U184" s="1">
        <v>27778934624.697338</v>
      </c>
      <c r="V184" s="1">
        <v>36308883248.730965</v>
      </c>
      <c r="W184" s="1">
        <v>36035407725.321884</v>
      </c>
      <c r="X184" s="1">
        <v>36527862208.713272</v>
      </c>
      <c r="Y184" s="1">
        <v>47259911894.273125</v>
      </c>
      <c r="Z184" s="1">
        <v>64201788122.605362</v>
      </c>
      <c r="AA184" s="1">
        <v>164475209515.9386</v>
      </c>
      <c r="AB184" s="1">
        <v>142769363314.17624</v>
      </c>
      <c r="AC184" s="1">
        <v>97094911792.048935</v>
      </c>
      <c r="AD184" s="1">
        <v>73484359521.488693</v>
      </c>
      <c r="AE184" s="1">
        <v>73745821158.225357</v>
      </c>
      <c r="AF184" s="1">
        <v>54805852580.912857</v>
      </c>
      <c r="AG184" s="1">
        <v>52676041931.108727</v>
      </c>
      <c r="AH184" s="1">
        <v>49648470440.459335</v>
      </c>
      <c r="AI184" s="1">
        <v>44003061108.400505</v>
      </c>
      <c r="AJ184" s="1">
        <v>54035795387.808609</v>
      </c>
      <c r="AK184" s="1">
        <v>59526833412.358139</v>
      </c>
      <c r="AL184" s="1">
        <v>52058181853.805466</v>
      </c>
      <c r="AM184" s="1">
        <v>56721051402.47319</v>
      </c>
      <c r="AN184" s="1">
        <v>80399613063.636368</v>
      </c>
      <c r="AO184" s="1">
        <v>140919776986.36365</v>
      </c>
      <c r="AP184" s="1">
        <v>185730236700</v>
      </c>
      <c r="AQ184" s="1">
        <v>200850397618.18182</v>
      </c>
      <c r="AR184" s="1">
        <v>218416200672.72726</v>
      </c>
      <c r="AS184" s="1">
        <v>59145077039.143692</v>
      </c>
      <c r="AT184" s="1">
        <v>69171451627.24646</v>
      </c>
      <c r="AU184" s="1">
        <v>73557840064.489044</v>
      </c>
      <c r="AV184" s="1">
        <v>95054059302.699463</v>
      </c>
      <c r="AW184" s="1">
        <v>104738954264.22569</v>
      </c>
      <c r="AX184" s="1">
        <v>135764731645.61142</v>
      </c>
      <c r="AY184" s="1">
        <v>175670569969.34561</v>
      </c>
      <c r="AZ184" s="1">
        <v>238454997161.47983</v>
      </c>
      <c r="BA184" s="1">
        <v>278260846800.10303</v>
      </c>
      <c r="BB184" s="1">
        <v>339476276257.79291</v>
      </c>
      <c r="BC184" s="1">
        <v>295008835380.99658</v>
      </c>
      <c r="BD184" s="1">
        <v>366990417129.03961</v>
      </c>
      <c r="BE184" s="1">
        <v>414466676831.15967</v>
      </c>
      <c r="BF184" s="1">
        <v>463971018239.28052</v>
      </c>
      <c r="BG184" s="1">
        <v>520117180313.90601</v>
      </c>
      <c r="BH184" s="1">
        <v>574183763411.50757</v>
      </c>
      <c r="BI184" s="1">
        <v>493026682800.62952</v>
      </c>
      <c r="BJ184" s="1">
        <v>404649125252.15955</v>
      </c>
      <c r="BK184" s="1">
        <v>375745731053.42682</v>
      </c>
      <c r="BL184" s="1">
        <v>421739251509.07959</v>
      </c>
      <c r="BM184" s="1">
        <v>474517490844.461</v>
      </c>
      <c r="BN184" s="1">
        <v>432198898467.79486</v>
      </c>
      <c r="BO184" s="1">
        <v>440838992188.47797</v>
      </c>
      <c r="BP184" s="1">
        <v>472624596925.93829</v>
      </c>
      <c r="BQ184" s="1">
        <v>362814951696.07275</v>
      </c>
    </row>
    <row r="185" spans="2:69" x14ac:dyDescent="0.3">
      <c r="B185" s="1" t="s">
        <v>193</v>
      </c>
      <c r="C185" s="1" t="s">
        <v>522</v>
      </c>
      <c r="D185" s="1" t="s">
        <v>315</v>
      </c>
      <c r="E185" s="1" t="s">
        <v>316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>
        <v>647249804.68999994</v>
      </c>
      <c r="AI185" s="1">
        <v>987064516.12903225</v>
      </c>
      <c r="AJ185" s="1">
        <v>1110472675.6564939</v>
      </c>
      <c r="AK185" s="1">
        <v>1690713683.618994</v>
      </c>
      <c r="AL185" s="1">
        <v>1792800000</v>
      </c>
      <c r="AM185" s="1">
        <v>1912586292.7905488</v>
      </c>
      <c r="AN185" s="1">
        <v>3861518689.8511057</v>
      </c>
      <c r="AO185" s="1">
        <v>4131909868.0025444</v>
      </c>
      <c r="AP185" s="1">
        <v>4308096532.5114107</v>
      </c>
      <c r="AQ185" s="1">
        <v>4389965590.9653788</v>
      </c>
      <c r="AR185" s="1">
        <v>4635354832.3079977</v>
      </c>
      <c r="AS185" s="1">
        <v>4856005698.8983259</v>
      </c>
      <c r="AT185" s="1">
        <v>5109583827.3785124</v>
      </c>
      <c r="AU185" s="1">
        <v>5351768843.6198292</v>
      </c>
      <c r="AV185" s="1">
        <v>5223736466.1469479</v>
      </c>
      <c r="AW185" s="1">
        <v>5322243501.9795294</v>
      </c>
      <c r="AX185" s="1">
        <v>5792949922.1946135</v>
      </c>
      <c r="AY185" s="1">
        <v>6321335612.2223349</v>
      </c>
      <c r="AZ185" s="1">
        <v>6763688104.7239609</v>
      </c>
      <c r="BA185" s="1">
        <v>7423421958.4248047</v>
      </c>
      <c r="BB185" s="1">
        <v>8496946608.2315102</v>
      </c>
      <c r="BC185" s="1">
        <v>8298679908.5523243</v>
      </c>
      <c r="BD185" s="1">
        <v>8758592272.1057854</v>
      </c>
      <c r="BE185" s="1">
        <v>9774307336.2379208</v>
      </c>
      <c r="BF185" s="1">
        <v>10531964139.348614</v>
      </c>
      <c r="BG185" s="1">
        <v>10982938825.699354</v>
      </c>
      <c r="BH185" s="1">
        <v>11880434070.78112</v>
      </c>
      <c r="BI185" s="1">
        <v>12756706583.311321</v>
      </c>
      <c r="BJ185" s="1">
        <v>13286118584.256315</v>
      </c>
      <c r="BK185" s="1">
        <v>13785943183.066065</v>
      </c>
      <c r="BL185" s="1">
        <v>13025239912.275141</v>
      </c>
      <c r="BM185" s="1">
        <v>12699046244.607012</v>
      </c>
      <c r="BN185" s="1">
        <v>12681548303.685562</v>
      </c>
      <c r="BO185" s="1">
        <v>14144067555.656649</v>
      </c>
      <c r="BP185" s="1">
        <v>15649934214.927635</v>
      </c>
      <c r="BQ185" s="1">
        <v>17829215283.799656</v>
      </c>
    </row>
    <row r="186" spans="2:69" x14ac:dyDescent="0.3">
      <c r="B186" s="1" t="s">
        <v>134</v>
      </c>
      <c r="C186" s="1" t="s">
        <v>523</v>
      </c>
      <c r="D186" s="1" t="s">
        <v>315</v>
      </c>
      <c r="E186" s="1" t="s">
        <v>316</v>
      </c>
      <c r="F186" s="1">
        <v>13263458995.38695</v>
      </c>
      <c r="G186" s="1">
        <v>14578381187.724997</v>
      </c>
      <c r="H186" s="1">
        <v>15824293505.819061</v>
      </c>
      <c r="I186" s="1">
        <v>17168477019.903477</v>
      </c>
      <c r="J186" s="1">
        <v>20202316519.43203</v>
      </c>
      <c r="K186" s="1">
        <v>22688478854.662441</v>
      </c>
      <c r="L186" s="1">
        <v>24705121841.706001</v>
      </c>
      <c r="M186" s="1">
        <v>27103938850.67979</v>
      </c>
      <c r="N186" s="1">
        <v>30053405731.016724</v>
      </c>
      <c r="O186" s="1">
        <v>34035946908.561382</v>
      </c>
      <c r="P186" s="1">
        <v>38164716625.068481</v>
      </c>
      <c r="Q186" s="1">
        <v>44579122807.01754</v>
      </c>
      <c r="R186" s="1">
        <v>54706557264.487778</v>
      </c>
      <c r="S186" s="1">
        <v>71840909664.196762</v>
      </c>
      <c r="T186" s="1">
        <v>87243413394.540543</v>
      </c>
      <c r="U186" s="1">
        <v>100249523353.0847</v>
      </c>
      <c r="V186" s="1">
        <v>109168720620.10335</v>
      </c>
      <c r="W186" s="1">
        <v>127016990212.80417</v>
      </c>
      <c r="X186" s="1">
        <v>155859695457.32327</v>
      </c>
      <c r="Y186" s="1">
        <v>179669405690.43173</v>
      </c>
      <c r="Z186" s="1">
        <v>195152092662.38086</v>
      </c>
      <c r="AA186" s="1">
        <v>164134217080.27905</v>
      </c>
      <c r="AB186" s="1">
        <v>158479527935.95773</v>
      </c>
      <c r="AC186" s="1">
        <v>153445465987.18246</v>
      </c>
      <c r="AD186" s="1">
        <v>143912664148.35165</v>
      </c>
      <c r="AE186" s="1">
        <v>143845822717.62207</v>
      </c>
      <c r="AF186" s="1">
        <v>200862095700.66562</v>
      </c>
      <c r="AG186" s="1">
        <v>245046310922.54132</v>
      </c>
      <c r="AH186" s="1">
        <v>261910508417.88382</v>
      </c>
      <c r="AI186" s="1">
        <v>258336705808.99927</v>
      </c>
      <c r="AJ186" s="1">
        <v>318330511920.60992</v>
      </c>
      <c r="AK186" s="1">
        <v>327500327675.62469</v>
      </c>
      <c r="AL186" s="1">
        <v>362962872180.45111</v>
      </c>
      <c r="AM186" s="1">
        <v>353550169672.5202</v>
      </c>
      <c r="AN186" s="1">
        <v>379130260322.07288</v>
      </c>
      <c r="AO186" s="1">
        <v>452301674444.1394</v>
      </c>
      <c r="AP186" s="1">
        <v>450490196078.43134</v>
      </c>
      <c r="AQ186" s="1">
        <v>416812740004.51776</v>
      </c>
      <c r="AR186" s="1">
        <v>438008220395.46765</v>
      </c>
      <c r="AS186" s="1">
        <v>447049523049.80792</v>
      </c>
      <c r="AT186" s="1">
        <v>417479337444.70679</v>
      </c>
      <c r="AU186" s="1">
        <v>431586852369.68555</v>
      </c>
      <c r="AV186" s="1">
        <v>473861980070.98126</v>
      </c>
      <c r="AW186" s="1">
        <v>580070360701.95959</v>
      </c>
      <c r="AX186" s="1">
        <v>658380081545.17542</v>
      </c>
      <c r="AY186" s="1">
        <v>685348181515.953</v>
      </c>
      <c r="AZ186" s="1">
        <v>733955269898.82251</v>
      </c>
      <c r="BA186" s="1">
        <v>848558887541.1792</v>
      </c>
      <c r="BB186" s="1">
        <v>951869997864.06226</v>
      </c>
      <c r="BC186" s="1">
        <v>871518638049.21814</v>
      </c>
      <c r="BD186" s="1">
        <v>847380859016.66833</v>
      </c>
      <c r="BE186" s="1">
        <v>905270626332.68665</v>
      </c>
      <c r="BF186" s="1">
        <v>838923319919.53149</v>
      </c>
      <c r="BG186" s="1">
        <v>877172824534.51233</v>
      </c>
      <c r="BH186" s="1">
        <v>892167986713.72241</v>
      </c>
      <c r="BI186" s="1">
        <v>765572770634.37463</v>
      </c>
      <c r="BJ186" s="1">
        <v>784060430240.07971</v>
      </c>
      <c r="BK186" s="1">
        <v>833869641687.0603</v>
      </c>
      <c r="BL186" s="1">
        <v>914043438179.60718</v>
      </c>
      <c r="BM186" s="1">
        <v>910194347568.62598</v>
      </c>
      <c r="BN186" s="1">
        <v>909793466661.48108</v>
      </c>
      <c r="BO186" s="1">
        <v>1029678338329.4408</v>
      </c>
      <c r="BP186" s="1">
        <v>1009398719033.0779</v>
      </c>
      <c r="BQ186" s="1">
        <v>1118124749886.2942</v>
      </c>
    </row>
    <row r="187" spans="2:69" x14ac:dyDescent="0.3">
      <c r="B187" s="1" t="s">
        <v>136</v>
      </c>
      <c r="C187" s="1" t="s">
        <v>524</v>
      </c>
      <c r="D187" s="1" t="s">
        <v>315</v>
      </c>
      <c r="E187" s="1" t="s">
        <v>316</v>
      </c>
      <c r="F187" s="1">
        <v>5197398721.4136677</v>
      </c>
      <c r="G187" s="1">
        <v>5669689210.3185997</v>
      </c>
      <c r="H187" s="1">
        <v>6107076928.6337156</v>
      </c>
      <c r="I187" s="1">
        <v>6553269535.5100937</v>
      </c>
      <c r="J187" s="1">
        <v>7206522121.8041773</v>
      </c>
      <c r="K187" s="1">
        <v>8111945661.2162371</v>
      </c>
      <c r="L187" s="1">
        <v>8753940266.9018383</v>
      </c>
      <c r="M187" s="1">
        <v>9577383653.1830292</v>
      </c>
      <c r="N187" s="1">
        <v>10227087165.24143</v>
      </c>
      <c r="O187" s="1">
        <v>11136187439.832636</v>
      </c>
      <c r="P187" s="1">
        <v>12814123115.261309</v>
      </c>
      <c r="Q187" s="1">
        <v>14583114840.062925</v>
      </c>
      <c r="R187" s="1">
        <v>17358610849.700981</v>
      </c>
      <c r="S187" s="1">
        <v>22534253702.868641</v>
      </c>
      <c r="T187" s="1">
        <v>27145693810.134125</v>
      </c>
      <c r="U187" s="1">
        <v>32877805200.022961</v>
      </c>
      <c r="V187" s="1">
        <v>35942270686.337395</v>
      </c>
      <c r="W187" s="1">
        <v>41508030431.107353</v>
      </c>
      <c r="X187" s="1">
        <v>46522900253.705437</v>
      </c>
      <c r="Y187" s="1">
        <v>53132244623.921333</v>
      </c>
      <c r="Z187" s="1">
        <v>64439382896.015556</v>
      </c>
      <c r="AA187" s="1">
        <v>63596654760.867676</v>
      </c>
      <c r="AB187" s="1">
        <v>62647195537.65107</v>
      </c>
      <c r="AC187" s="1">
        <v>61627240831.094788</v>
      </c>
      <c r="AD187" s="1">
        <v>62057955032.775833</v>
      </c>
      <c r="AE187" s="1">
        <v>65416879914.390724</v>
      </c>
      <c r="AF187" s="1">
        <v>78693118044.004486</v>
      </c>
      <c r="AG187" s="1">
        <v>94229907235.621521</v>
      </c>
      <c r="AH187" s="1">
        <v>101900260856.22218</v>
      </c>
      <c r="AI187" s="1">
        <v>102633934390.61482</v>
      </c>
      <c r="AJ187" s="1">
        <v>119791843059.57155</v>
      </c>
      <c r="AK187" s="1">
        <v>121872464483.48734</v>
      </c>
      <c r="AL187" s="1">
        <v>130838040067.58388</v>
      </c>
      <c r="AM187" s="1">
        <v>120579213712.80359</v>
      </c>
      <c r="AN187" s="1">
        <v>127131319428.70097</v>
      </c>
      <c r="AO187" s="1">
        <v>152029612324.78848</v>
      </c>
      <c r="AP187" s="1">
        <v>163520109150.67136</v>
      </c>
      <c r="AQ187" s="1">
        <v>161356631888.48361</v>
      </c>
      <c r="AR187" s="1">
        <v>154230295158.4472</v>
      </c>
      <c r="AS187" s="1">
        <v>162383706021.13037</v>
      </c>
      <c r="AT187" s="1">
        <v>171457201935.96765</v>
      </c>
      <c r="AU187" s="1">
        <v>174239354070.97656</v>
      </c>
      <c r="AV187" s="1">
        <v>195914852576.46735</v>
      </c>
      <c r="AW187" s="1">
        <v>229385469337.02438</v>
      </c>
      <c r="AX187" s="1">
        <v>265268662473.29694</v>
      </c>
      <c r="AY187" s="1">
        <v>309978579743.88824</v>
      </c>
      <c r="AZ187" s="1">
        <v>346915160681.70837</v>
      </c>
      <c r="BA187" s="1">
        <v>402643260487.5719</v>
      </c>
      <c r="BB187" s="1">
        <v>464917553191.48938</v>
      </c>
      <c r="BC187" s="1">
        <v>387976400617.01892</v>
      </c>
      <c r="BD187" s="1">
        <v>431052143940.43817</v>
      </c>
      <c r="BE187" s="1">
        <v>501360549669.40381</v>
      </c>
      <c r="BF187" s="1">
        <v>512777309840.99701</v>
      </c>
      <c r="BG187" s="1">
        <v>526014468085.10638</v>
      </c>
      <c r="BH187" s="1">
        <v>501736471832.84814</v>
      </c>
      <c r="BI187" s="1">
        <v>388159512245.53046</v>
      </c>
      <c r="BJ187" s="1">
        <v>370956547619.04761</v>
      </c>
      <c r="BK187" s="1">
        <v>401745275035.26074</v>
      </c>
      <c r="BL187" s="1">
        <v>439788625883.79956</v>
      </c>
      <c r="BM187" s="1">
        <v>408742840909.09088</v>
      </c>
      <c r="BN187" s="1">
        <v>367633418886.62726</v>
      </c>
      <c r="BO187" s="1">
        <v>503367986030.26776</v>
      </c>
      <c r="BP187" s="1">
        <v>593726965415.61914</v>
      </c>
      <c r="BQ187" s="1">
        <v>485513316503.63043</v>
      </c>
    </row>
    <row r="188" spans="2:69" x14ac:dyDescent="0.3">
      <c r="B188" s="1" t="s">
        <v>85</v>
      </c>
      <c r="C188" s="1" t="s">
        <v>525</v>
      </c>
      <c r="D188" s="1" t="s">
        <v>315</v>
      </c>
      <c r="E188" s="1" t="s">
        <v>316</v>
      </c>
      <c r="F188" s="1">
        <v>508334413.96508729</v>
      </c>
      <c r="G188" s="1">
        <v>531959561.62226015</v>
      </c>
      <c r="H188" s="1">
        <v>574091101.19438243</v>
      </c>
      <c r="I188" s="1">
        <v>496947904.44303292</v>
      </c>
      <c r="J188" s="1">
        <v>496098775.30864197</v>
      </c>
      <c r="K188" s="1">
        <v>735267082.29426432</v>
      </c>
      <c r="L188" s="1">
        <v>906811943.82464898</v>
      </c>
      <c r="M188" s="1">
        <v>841974025.46265912</v>
      </c>
      <c r="N188" s="1">
        <v>772231386.91482854</v>
      </c>
      <c r="O188" s="1">
        <v>788641965.43209875</v>
      </c>
      <c r="P188" s="1">
        <v>865975308.64197528</v>
      </c>
      <c r="Q188" s="1">
        <v>882765471.60493827</v>
      </c>
      <c r="R188" s="1">
        <v>1024098400.3561875</v>
      </c>
      <c r="S188" s="1">
        <v>972101724.99536812</v>
      </c>
      <c r="T188" s="1">
        <v>1217953546.9760365</v>
      </c>
      <c r="U188" s="1">
        <v>1575789254.4693801</v>
      </c>
      <c r="V188" s="1">
        <v>1452788984.8626471</v>
      </c>
      <c r="W188" s="1">
        <v>1382400000</v>
      </c>
      <c r="X188" s="1">
        <v>1604162497.4594529</v>
      </c>
      <c r="Y188" s="1">
        <v>1851250008.3333333</v>
      </c>
      <c r="Z188" s="1">
        <v>1945916583.3333333</v>
      </c>
      <c r="AA188" s="1">
        <v>2275583316.6666665</v>
      </c>
      <c r="AB188" s="1">
        <v>2395423741.7976179</v>
      </c>
      <c r="AC188" s="1">
        <v>2447174803.377913</v>
      </c>
      <c r="AD188" s="1">
        <v>2581207387.7970943</v>
      </c>
      <c r="AE188" s="1">
        <v>2619913955.515564</v>
      </c>
      <c r="AF188" s="1">
        <v>2850782044.0430579</v>
      </c>
      <c r="AG188" s="1">
        <v>2957255379.5431495</v>
      </c>
      <c r="AH188" s="1">
        <v>3487009748.3563819</v>
      </c>
      <c r="AI188" s="1">
        <v>3525225786.5869083</v>
      </c>
      <c r="AJ188" s="1">
        <v>3627560239.4899721</v>
      </c>
      <c r="AK188" s="1">
        <v>3921476084.8907189</v>
      </c>
      <c r="AL188" s="1">
        <v>3401211581.2917595</v>
      </c>
      <c r="AM188" s="1">
        <v>3660041666.6666665</v>
      </c>
      <c r="AN188" s="1">
        <v>4066775510.2040815</v>
      </c>
      <c r="AO188" s="1">
        <v>4401104417.6706829</v>
      </c>
      <c r="AP188" s="1">
        <v>4521580381.4713898</v>
      </c>
      <c r="AQ188" s="1">
        <v>4918691916.5351572</v>
      </c>
      <c r="AR188" s="1">
        <v>4856255044.3906374</v>
      </c>
      <c r="AS188" s="1">
        <v>5033642384.1059599</v>
      </c>
      <c r="AT188" s="1">
        <v>5494252207.9050245</v>
      </c>
      <c r="AU188" s="1">
        <v>6007055042.1768703</v>
      </c>
      <c r="AV188" s="1">
        <v>6050875806.664032</v>
      </c>
      <c r="AW188" s="1">
        <v>6330473096.5407085</v>
      </c>
      <c r="AX188" s="1">
        <v>7273938314.7198763</v>
      </c>
      <c r="AY188" s="1">
        <v>8130258377.9096403</v>
      </c>
      <c r="AZ188" s="1">
        <v>9043715355.8880978</v>
      </c>
      <c r="BA188" s="1">
        <v>10325618017.378969</v>
      </c>
      <c r="BB188" s="1">
        <v>12545438605.395878</v>
      </c>
      <c r="BC188" s="1">
        <v>12854985464.076431</v>
      </c>
      <c r="BD188" s="1">
        <v>16002656434.474615</v>
      </c>
      <c r="BE188" s="1">
        <v>21573872420.700806</v>
      </c>
      <c r="BF188" s="1">
        <v>21703100877.13089</v>
      </c>
      <c r="BG188" s="1">
        <v>22162204924.572582</v>
      </c>
      <c r="BH188" s="1">
        <v>22731612922.190636</v>
      </c>
      <c r="BI188" s="1">
        <v>24360801286.763809</v>
      </c>
      <c r="BJ188" s="1">
        <v>24524109483.529346</v>
      </c>
      <c r="BK188" s="1">
        <v>28971588940.363995</v>
      </c>
      <c r="BL188" s="1">
        <v>33111525237.148972</v>
      </c>
      <c r="BM188" s="1">
        <v>34186180699.025478</v>
      </c>
      <c r="BN188" s="1">
        <v>33433659301.246552</v>
      </c>
      <c r="BO188" s="1">
        <v>36924841394.26049</v>
      </c>
      <c r="BP188" s="1">
        <v>41182939600.670021</v>
      </c>
      <c r="BQ188" s="1">
        <v>40908073366.84552</v>
      </c>
    </row>
    <row r="189" spans="2:69" x14ac:dyDescent="0.3">
      <c r="B189" s="1" t="s">
        <v>168</v>
      </c>
      <c r="C189" s="1" t="s">
        <v>526</v>
      </c>
      <c r="D189" s="1" t="s">
        <v>315</v>
      </c>
      <c r="E189" s="1" t="s">
        <v>316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>
        <v>17570365.960027102</v>
      </c>
      <c r="Q189" s="1">
        <v>19009433.340596933</v>
      </c>
      <c r="R189" s="1">
        <v>21734268.534830257</v>
      </c>
      <c r="S189" s="1">
        <v>26529816.50030455</v>
      </c>
      <c r="T189" s="1">
        <v>35994511.243322328</v>
      </c>
      <c r="U189" s="1">
        <v>40106775.601751879</v>
      </c>
      <c r="V189" s="1">
        <v>40287426.700748645</v>
      </c>
      <c r="W189" s="1">
        <v>40444701.645525001</v>
      </c>
      <c r="X189" s="1">
        <v>41754146.880293481</v>
      </c>
      <c r="Y189" s="1">
        <v>44431329.774666585</v>
      </c>
      <c r="Z189" s="1">
        <v>46947124.24466262</v>
      </c>
      <c r="AA189" s="1">
        <v>51689636.069111697</v>
      </c>
      <c r="AB189" s="1">
        <v>52877742.649166167</v>
      </c>
      <c r="AC189" s="1">
        <v>48439093.077343568</v>
      </c>
      <c r="AD189" s="1">
        <v>47363231.134718619</v>
      </c>
      <c r="AE189" s="1">
        <v>41548740.608261406</v>
      </c>
      <c r="AF189" s="1">
        <v>39939390.800497971</v>
      </c>
      <c r="AG189" s="1">
        <v>40118409.87365339</v>
      </c>
      <c r="AH189" s="1">
        <v>45931133.934249997</v>
      </c>
      <c r="AI189" s="1">
        <v>53736786.063721359</v>
      </c>
      <c r="AJ189" s="1">
        <v>55572375.465127282</v>
      </c>
      <c r="AK189" s="1">
        <v>52533788.556628205</v>
      </c>
      <c r="AL189" s="1">
        <v>51133123.125432596</v>
      </c>
      <c r="AM189" s="1">
        <v>43542088.251826867</v>
      </c>
      <c r="AN189" s="1">
        <v>39742511.241784848</v>
      </c>
      <c r="AO189" s="1">
        <v>39969705.969705969</v>
      </c>
      <c r="AP189" s="1">
        <v>37458801.213960543</v>
      </c>
      <c r="AQ189" s="1">
        <v>37331507.278134294</v>
      </c>
      <c r="AR189" s="1">
        <v>29664450.925863124</v>
      </c>
      <c r="AS189" s="1">
        <v>27328612.608096249</v>
      </c>
      <c r="AT189" s="1">
        <v>26930980.342900205</v>
      </c>
      <c r="AU189" s="1">
        <v>22613287.538907375</v>
      </c>
      <c r="AV189" s="1">
        <v>21017423.608204268</v>
      </c>
      <c r="AW189" s="1">
        <v>24778159.580663949</v>
      </c>
      <c r="AX189" s="1">
        <v>30587565.798833407</v>
      </c>
      <c r="AY189" s="1">
        <v>30070666.065253343</v>
      </c>
      <c r="AZ189" s="1">
        <v>29200359.389038637</v>
      </c>
      <c r="BA189" s="1">
        <v>22766972.188965868</v>
      </c>
      <c r="BB189" s="1">
        <v>37602264.730687208</v>
      </c>
      <c r="BC189" s="1">
        <v>44176245.549243264</v>
      </c>
      <c r="BD189" s="1">
        <v>47562844.61042507</v>
      </c>
      <c r="BE189" s="1">
        <v>65071879.778716177</v>
      </c>
      <c r="BF189" s="1">
        <v>101055722.95057963</v>
      </c>
      <c r="BG189" s="1">
        <v>94385014.942584157</v>
      </c>
      <c r="BH189" s="1">
        <v>99149244.400133297</v>
      </c>
      <c r="BI189" s="1">
        <v>84863440.580199689</v>
      </c>
      <c r="BJ189" s="1">
        <v>97541943.035505265</v>
      </c>
      <c r="BK189" s="1">
        <v>109355638.86695491</v>
      </c>
      <c r="BL189" s="1">
        <v>130995566.30390972</v>
      </c>
      <c r="BM189" s="1">
        <v>125160115.54781868</v>
      </c>
      <c r="BN189" s="1">
        <v>124685688.16109391</v>
      </c>
      <c r="BO189" s="1">
        <v>175390280.69161984</v>
      </c>
      <c r="BP189" s="1">
        <v>153824609.47051683</v>
      </c>
      <c r="BQ189" s="1">
        <v>154127798.19354144</v>
      </c>
    </row>
    <row r="190" spans="2:69" x14ac:dyDescent="0.3">
      <c r="B190" s="1" t="s">
        <v>169</v>
      </c>
      <c r="C190" s="1" t="s">
        <v>527</v>
      </c>
      <c r="D190" s="1" t="s">
        <v>315</v>
      </c>
      <c r="E190" s="1" t="s">
        <v>316</v>
      </c>
      <c r="F190" s="1">
        <v>5536098606.2923079</v>
      </c>
      <c r="G190" s="1">
        <v>5721995118.281332</v>
      </c>
      <c r="H190" s="1">
        <v>6133158804.522584</v>
      </c>
      <c r="I190" s="1">
        <v>6699741942.5398989</v>
      </c>
      <c r="J190" s="1">
        <v>7340766740.941144</v>
      </c>
      <c r="K190" s="1">
        <v>5706251653.5474405</v>
      </c>
      <c r="L190" s="1">
        <v>5917437956.1027203</v>
      </c>
      <c r="M190" s="1">
        <v>6016017494.1961889</v>
      </c>
      <c r="N190" s="1">
        <v>5228045647.3929987</v>
      </c>
      <c r="O190" s="1">
        <v>5814357966.6615429</v>
      </c>
      <c r="P190" s="1">
        <v>6495605619.342289</v>
      </c>
      <c r="Q190" s="1">
        <v>7911136757.0686665</v>
      </c>
      <c r="R190" s="1">
        <v>9567331064.6572685</v>
      </c>
      <c r="S190" s="1">
        <v>12802281897.871157</v>
      </c>
      <c r="T190" s="1">
        <v>13940981798.124657</v>
      </c>
      <c r="U190" s="1">
        <v>12861983284.391235</v>
      </c>
      <c r="V190" s="1">
        <v>13604832424.006235</v>
      </c>
      <c r="W190" s="1">
        <v>15446825318.455614</v>
      </c>
      <c r="X190" s="1">
        <v>18530518394.64883</v>
      </c>
      <c r="Y190" s="1">
        <v>20731243113.292599</v>
      </c>
      <c r="Z190" s="1">
        <v>23244547384.674774</v>
      </c>
      <c r="AA190" s="1">
        <v>24417617184.247772</v>
      </c>
      <c r="AB190" s="1">
        <v>24164603058.994904</v>
      </c>
      <c r="AC190" s="1">
        <v>24309279705.573078</v>
      </c>
      <c r="AD190" s="1">
        <v>21665975318.884163</v>
      </c>
      <c r="AE190" s="1">
        <v>24679795396.419437</v>
      </c>
      <c r="AF190" s="1">
        <v>30604668356.5695</v>
      </c>
      <c r="AG190" s="1">
        <v>40376354069.947388</v>
      </c>
      <c r="AH190" s="1">
        <v>45176811594.202896</v>
      </c>
      <c r="AI190" s="1">
        <v>43920222524.708527</v>
      </c>
      <c r="AJ190" s="1">
        <v>45495129385.047508</v>
      </c>
      <c r="AK190" s="1">
        <v>42745329732.162956</v>
      </c>
      <c r="AL190" s="1">
        <v>41649829859.634201</v>
      </c>
      <c r="AM190" s="1">
        <v>46775620817.432663</v>
      </c>
      <c r="AN190" s="1">
        <v>55314732279.137924</v>
      </c>
      <c r="AO190" s="1">
        <v>63918703506.907539</v>
      </c>
      <c r="AP190" s="1">
        <v>70140835299.014847</v>
      </c>
      <c r="AQ190" s="1">
        <v>66075143415.495178</v>
      </c>
      <c r="AR190" s="1">
        <v>56227169851.044792</v>
      </c>
      <c r="AS190" s="1">
        <v>58762260625.875755</v>
      </c>
      <c r="AT190" s="1">
        <v>52623281956.703117</v>
      </c>
      <c r="AU190" s="1">
        <v>53872425916.624809</v>
      </c>
      <c r="AV190" s="1">
        <v>66627729311.449547</v>
      </c>
      <c r="AW190" s="1">
        <v>88250885550.262619</v>
      </c>
      <c r="AX190" s="1">
        <v>103905210084.03362</v>
      </c>
      <c r="AY190" s="1">
        <v>114720129550.09506</v>
      </c>
      <c r="AZ190" s="1">
        <v>111538810712.66455</v>
      </c>
      <c r="BA190" s="1">
        <v>137188946865.58389</v>
      </c>
      <c r="BB190" s="1">
        <v>133131369930.414</v>
      </c>
      <c r="BC190" s="1">
        <v>121373602348.67886</v>
      </c>
      <c r="BD190" s="1">
        <v>146517541181.254</v>
      </c>
      <c r="BE190" s="1">
        <v>168295307149.46033</v>
      </c>
      <c r="BF190" s="1">
        <v>176210710655.20847</v>
      </c>
      <c r="BG190" s="1">
        <v>190909855416.3399</v>
      </c>
      <c r="BH190" s="1">
        <v>201337554959.48953</v>
      </c>
      <c r="BI190" s="1">
        <v>178104220784.8812</v>
      </c>
      <c r="BJ190" s="1">
        <v>188898209220.16672</v>
      </c>
      <c r="BK190" s="1">
        <v>206566916732.29211</v>
      </c>
      <c r="BL190" s="1">
        <v>211846555690.7363</v>
      </c>
      <c r="BM190" s="1">
        <v>212846907683.439</v>
      </c>
      <c r="BN190" s="1">
        <v>212697530897.56036</v>
      </c>
      <c r="BO190" s="1">
        <v>253644079784.97665</v>
      </c>
      <c r="BP190" s="1">
        <v>246733522841.35272</v>
      </c>
      <c r="BQ190" s="1">
        <v>253465703232.14594</v>
      </c>
    </row>
    <row r="191" spans="2:69" x14ac:dyDescent="0.3">
      <c r="B191" s="1" t="s">
        <v>528</v>
      </c>
      <c r="C191" s="1" t="s">
        <v>529</v>
      </c>
      <c r="D191" s="1" t="s">
        <v>315</v>
      </c>
      <c r="E191" s="1" t="s">
        <v>316</v>
      </c>
      <c r="F191" s="1">
        <v>1061264933712.0403</v>
      </c>
      <c r="G191" s="1">
        <v>1131861094329.991</v>
      </c>
      <c r="H191" s="1">
        <v>1223947591637.1965</v>
      </c>
      <c r="I191" s="1">
        <v>1317492886271.9131</v>
      </c>
      <c r="J191" s="1">
        <v>1441750225451.7576</v>
      </c>
      <c r="K191" s="1">
        <v>1566396993839.6887</v>
      </c>
      <c r="L191" s="1">
        <v>1714911273025.7883</v>
      </c>
      <c r="M191" s="1">
        <v>1832992073805.3875</v>
      </c>
      <c r="N191" s="1">
        <v>1988238200176.3208</v>
      </c>
      <c r="O191" s="1">
        <v>2191111960224.3425</v>
      </c>
      <c r="P191" s="1">
        <v>2400412274248.3755</v>
      </c>
      <c r="Q191" s="1">
        <v>2659330836214.4131</v>
      </c>
      <c r="R191" s="1">
        <v>3089079698178.2612</v>
      </c>
      <c r="S191" s="1">
        <v>3739264288634.8535</v>
      </c>
      <c r="T191" s="1">
        <v>4194417615501.7168</v>
      </c>
      <c r="U191" s="1">
        <v>4701145692536.834</v>
      </c>
      <c r="V191" s="1">
        <v>5094295725954.4502</v>
      </c>
      <c r="W191" s="1">
        <v>5744570464387.4131</v>
      </c>
      <c r="X191" s="1">
        <v>6915174735631.6582</v>
      </c>
      <c r="Y191" s="1">
        <v>7983332781672.9668</v>
      </c>
      <c r="Z191" s="1">
        <v>8867251981131.7734</v>
      </c>
      <c r="AA191" s="1">
        <v>9029391940522.5371</v>
      </c>
      <c r="AB191" s="1">
        <v>8890351112548.2793</v>
      </c>
      <c r="AC191" s="1">
        <v>9189657654205.748</v>
      </c>
      <c r="AD191" s="1">
        <v>9603970130336.1191</v>
      </c>
      <c r="AE191" s="1">
        <v>10110225431143.08</v>
      </c>
      <c r="AF191" s="1">
        <v>12251974311440.811</v>
      </c>
      <c r="AG191" s="1">
        <v>14189422749046.707</v>
      </c>
      <c r="AH191" s="1">
        <v>15997003356618.717</v>
      </c>
      <c r="AI191" s="1">
        <v>16735307588204.311</v>
      </c>
      <c r="AJ191" s="1">
        <v>18846972458698.449</v>
      </c>
      <c r="AK191" s="1">
        <v>19953764768717.699</v>
      </c>
      <c r="AL191" s="1">
        <v>21464746290365.813</v>
      </c>
      <c r="AM191" s="1">
        <v>21795813349509.617</v>
      </c>
      <c r="AN191" s="1">
        <v>23297636224541.777</v>
      </c>
      <c r="AO191" s="1">
        <v>25681295886763.527</v>
      </c>
      <c r="AP191" s="1">
        <v>25899388210744.516</v>
      </c>
      <c r="AQ191" s="1">
        <v>25507725145785.27</v>
      </c>
      <c r="AR191" s="1">
        <v>25774930648028.566</v>
      </c>
      <c r="AS191" s="1">
        <v>27071119634055.84</v>
      </c>
      <c r="AT191" s="1">
        <v>27669616112069.441</v>
      </c>
      <c r="AU191" s="1">
        <v>27415354309328.309</v>
      </c>
      <c r="AV191" s="1">
        <v>28601698343642.832</v>
      </c>
      <c r="AW191" s="1">
        <v>31985356194060.047</v>
      </c>
      <c r="AX191" s="1">
        <v>35608846779453.789</v>
      </c>
      <c r="AY191" s="1">
        <v>37648159767684.883</v>
      </c>
      <c r="AZ191" s="1">
        <v>39718283258802.508</v>
      </c>
      <c r="BA191" s="1">
        <v>43483775703184.945</v>
      </c>
      <c r="BB191" s="1">
        <v>46172651254806.758</v>
      </c>
      <c r="BC191" s="1">
        <v>43184014259465.656</v>
      </c>
      <c r="BD191" s="1">
        <v>45297226688828.766</v>
      </c>
      <c r="BE191" s="1">
        <v>48721225418978.32</v>
      </c>
      <c r="BF191" s="1">
        <v>48676834813345.898</v>
      </c>
      <c r="BG191" s="1">
        <v>49360200440504.102</v>
      </c>
      <c r="BH191" s="1">
        <v>50386906873870.5</v>
      </c>
      <c r="BI191" s="1">
        <v>47536673280840.75</v>
      </c>
      <c r="BJ191" s="1">
        <v>48460554255214.469</v>
      </c>
      <c r="BK191" s="1">
        <v>50610712929528.297</v>
      </c>
      <c r="BL191" s="1">
        <v>53525975116832.07</v>
      </c>
      <c r="BM191" s="1">
        <v>54053010452622.234</v>
      </c>
      <c r="BN191" s="1">
        <v>52852896615891.695</v>
      </c>
      <c r="BO191" s="1">
        <v>58899843230643.734</v>
      </c>
      <c r="BP191" s="1">
        <v>60170092967268.375</v>
      </c>
      <c r="BQ191" s="1">
        <v>64098865773302.977</v>
      </c>
    </row>
    <row r="192" spans="2:69" x14ac:dyDescent="0.3">
      <c r="B192" s="1" t="s">
        <v>87</v>
      </c>
      <c r="C192" s="1" t="s">
        <v>530</v>
      </c>
      <c r="D192" s="1" t="s">
        <v>315</v>
      </c>
      <c r="E192" s="1" t="s">
        <v>316</v>
      </c>
      <c r="F192" s="1"/>
      <c r="G192" s="1"/>
      <c r="H192" s="1"/>
      <c r="I192" s="1"/>
      <c r="J192" s="1"/>
      <c r="K192" s="1">
        <v>63279974.688010126</v>
      </c>
      <c r="L192" s="1">
        <v>67759972.896010846</v>
      </c>
      <c r="M192" s="1">
        <v>107151832.48965073</v>
      </c>
      <c r="N192" s="1">
        <v>188879848.89612088</v>
      </c>
      <c r="O192" s="1">
        <v>239999808.0001536</v>
      </c>
      <c r="P192" s="1">
        <v>256319794.94416404</v>
      </c>
      <c r="Q192" s="1">
        <v>301010587.10298359</v>
      </c>
      <c r="R192" s="1">
        <v>366883548.34759092</v>
      </c>
      <c r="S192" s="1">
        <v>483066990.61241716</v>
      </c>
      <c r="T192" s="1">
        <v>1645917776.491025</v>
      </c>
      <c r="U192" s="1">
        <v>2096699189.3456862</v>
      </c>
      <c r="V192" s="1">
        <v>2560220034.7423277</v>
      </c>
      <c r="W192" s="1">
        <v>2741169947.8865085</v>
      </c>
      <c r="X192" s="1">
        <v>2740301389.6931095</v>
      </c>
      <c r="Y192" s="1">
        <v>3733352634.6265202</v>
      </c>
      <c r="Z192" s="1">
        <v>5981760277.9386225</v>
      </c>
      <c r="AA192" s="1">
        <v>7259120150.550087</v>
      </c>
      <c r="AB192" s="1">
        <v>7554719455.7035322</v>
      </c>
      <c r="AC192" s="1">
        <v>7932541690.7932835</v>
      </c>
      <c r="AD192" s="1">
        <v>8821443150.9248772</v>
      </c>
      <c r="AE192" s="1">
        <v>10005645420.460632</v>
      </c>
      <c r="AF192" s="1">
        <v>7324167369.1430492</v>
      </c>
      <c r="AG192" s="1">
        <v>7811183094.9284782</v>
      </c>
      <c r="AH192" s="1">
        <v>8386215864.759428</v>
      </c>
      <c r="AI192" s="1">
        <v>9372171651.4954491</v>
      </c>
      <c r="AJ192" s="1">
        <v>11685045513.654097</v>
      </c>
      <c r="AK192" s="1">
        <v>11341482444.733419</v>
      </c>
      <c r="AL192" s="1">
        <v>12452275682.704811</v>
      </c>
      <c r="AM192" s="1">
        <v>12493107932.379713</v>
      </c>
      <c r="AN192" s="1">
        <v>12918855656.697008</v>
      </c>
      <c r="AO192" s="1">
        <v>13802600780.23407</v>
      </c>
      <c r="AP192" s="1">
        <v>15277763328.998699</v>
      </c>
      <c r="AQ192" s="1">
        <v>15837451235.370611</v>
      </c>
      <c r="AR192" s="1">
        <v>13996914694.408321</v>
      </c>
      <c r="AS192" s="1">
        <v>15593456176.853056</v>
      </c>
      <c r="AT192" s="1">
        <v>19507452535.760727</v>
      </c>
      <c r="AU192" s="1">
        <v>19452000520.156048</v>
      </c>
      <c r="AV192" s="1">
        <v>20142756046.814045</v>
      </c>
      <c r="AW192" s="1">
        <v>21633708192.457737</v>
      </c>
      <c r="AX192" s="1">
        <v>24763712873.86216</v>
      </c>
      <c r="AY192" s="1">
        <v>31081991677.50325</v>
      </c>
      <c r="AZ192" s="1">
        <v>37215779713.914177</v>
      </c>
      <c r="BA192" s="1">
        <v>42085379453.836151</v>
      </c>
      <c r="BB192" s="1">
        <v>60905452535.760727</v>
      </c>
      <c r="BC192" s="1">
        <v>48388363589.076721</v>
      </c>
      <c r="BD192" s="1">
        <v>64993498049.414825</v>
      </c>
      <c r="BE192" s="1">
        <v>77497529258.777634</v>
      </c>
      <c r="BF192" s="1">
        <v>87408842652.795822</v>
      </c>
      <c r="BG192" s="1">
        <v>89936020806.241867</v>
      </c>
      <c r="BH192" s="1">
        <v>92699089726.918076</v>
      </c>
      <c r="BI192" s="1">
        <v>78710793237.97139</v>
      </c>
      <c r="BJ192" s="1">
        <v>75128738621.586472</v>
      </c>
      <c r="BK192" s="1">
        <v>80856697009.102722</v>
      </c>
      <c r="BL192" s="1">
        <v>91505851755.526657</v>
      </c>
      <c r="BM192" s="1">
        <v>88060858257.477234</v>
      </c>
      <c r="BN192" s="1">
        <v>75909397659.297791</v>
      </c>
      <c r="BO192" s="1">
        <v>88191977373.211975</v>
      </c>
      <c r="BP192" s="1">
        <v>114667360208.06242</v>
      </c>
      <c r="BQ192" s="1">
        <v>108192457737.3212</v>
      </c>
    </row>
    <row r="193" spans="2:69" x14ac:dyDescent="0.3">
      <c r="B193" s="1" t="s">
        <v>531</v>
      </c>
      <c r="C193" s="1" t="s">
        <v>532</v>
      </c>
      <c r="D193" s="1" t="s">
        <v>315</v>
      </c>
      <c r="E193" s="1" t="s">
        <v>316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>
        <v>7075100695.6823025</v>
      </c>
      <c r="V193" s="1">
        <v>8481441948.6752787</v>
      </c>
      <c r="W193" s="1">
        <v>10530537666.197203</v>
      </c>
      <c r="X193" s="1">
        <v>12293161417.192245</v>
      </c>
      <c r="Y193" s="1">
        <v>15359233808.789551</v>
      </c>
      <c r="Z193" s="1">
        <v>21040631379.5509</v>
      </c>
      <c r="AA193" s="1">
        <v>21001566255.162472</v>
      </c>
      <c r="AB193" s="1">
        <v>20719390900.361553</v>
      </c>
      <c r="AC193" s="1">
        <v>19799540393.966713</v>
      </c>
      <c r="AD193" s="1">
        <v>20065158813.909</v>
      </c>
      <c r="AE193" s="1">
        <v>19711831130.747387</v>
      </c>
      <c r="AF193" s="1">
        <v>20748593857.325943</v>
      </c>
      <c r="AG193" s="1">
        <v>25513234796.193298</v>
      </c>
      <c r="AH193" s="1">
        <v>28124031927.91452</v>
      </c>
      <c r="AI193" s="1">
        <v>28730234881.225784</v>
      </c>
      <c r="AJ193" s="1">
        <v>33890663890.845238</v>
      </c>
      <c r="AK193" s="1">
        <v>35877596793.744041</v>
      </c>
      <c r="AL193" s="1">
        <v>39303152779.741432</v>
      </c>
      <c r="AM193" s="1">
        <v>38476262969.306358</v>
      </c>
      <c r="AN193" s="1">
        <v>40639521816.49646</v>
      </c>
      <c r="AO193" s="1">
        <v>47227955200.390511</v>
      </c>
      <c r="AP193" s="1">
        <v>49170282331.827484</v>
      </c>
      <c r="AQ193" s="1">
        <v>49548179500.229286</v>
      </c>
      <c r="AR193" s="1">
        <v>50593486748.822296</v>
      </c>
      <c r="AS193" s="1">
        <v>52839936531.274681</v>
      </c>
      <c r="AT193" s="1">
        <v>55909436459.472305</v>
      </c>
      <c r="AU193" s="1">
        <v>56104114431.850906</v>
      </c>
      <c r="AV193" s="1">
        <v>61196326388.685966</v>
      </c>
      <c r="AW193" s="1">
        <v>75225425145.742126</v>
      </c>
      <c r="AX193" s="1">
        <v>89281970467.413513</v>
      </c>
      <c r="AY193" s="1">
        <v>101041826683.49158</v>
      </c>
      <c r="AZ193" s="1">
        <v>113035701751.59476</v>
      </c>
      <c r="BA193" s="1">
        <v>135646182748.02182</v>
      </c>
      <c r="BB193" s="1">
        <v>148958990447.76511</v>
      </c>
      <c r="BC193" s="1">
        <v>129389535768.02322</v>
      </c>
      <c r="BD193" s="1">
        <v>138174096381.89771</v>
      </c>
      <c r="BE193" s="1">
        <v>157064408558.82941</v>
      </c>
      <c r="BF193" s="1">
        <v>155912881125.31055</v>
      </c>
      <c r="BG193" s="1">
        <v>162812437315.90656</v>
      </c>
      <c r="BH193" s="1">
        <v>167893016317.08853</v>
      </c>
      <c r="BI193" s="1">
        <v>151721848514.72876</v>
      </c>
      <c r="BJ193" s="1">
        <v>159200150156.2276</v>
      </c>
      <c r="BK193" s="1">
        <v>176977448024.04031</v>
      </c>
      <c r="BL193" s="1">
        <v>193850030853.88669</v>
      </c>
      <c r="BM193" s="1">
        <v>195442320173.6637</v>
      </c>
      <c r="BN193" s="1">
        <v>178185121948.33084</v>
      </c>
      <c r="BO193" s="1">
        <v>208006924432.83951</v>
      </c>
      <c r="BP193" s="1">
        <v>223331355321.86374</v>
      </c>
      <c r="BQ193" s="1">
        <v>234402049500.76453</v>
      </c>
    </row>
    <row r="194" spans="2:69" x14ac:dyDescent="0.3">
      <c r="B194" s="1" t="s">
        <v>88</v>
      </c>
      <c r="C194" s="1" t="s">
        <v>533</v>
      </c>
      <c r="D194" s="1" t="s">
        <v>315</v>
      </c>
      <c r="E194" s="1" t="s">
        <v>316</v>
      </c>
      <c r="F194" s="1">
        <v>3749265014.6997066</v>
      </c>
      <c r="G194" s="1">
        <v>4118647627.0474596</v>
      </c>
      <c r="H194" s="1">
        <v>4310163796.7240658</v>
      </c>
      <c r="I194" s="1">
        <v>4630827383.4523315</v>
      </c>
      <c r="J194" s="1">
        <v>5204955900.8819828</v>
      </c>
      <c r="K194" s="1">
        <v>5929231415.3716927</v>
      </c>
      <c r="L194" s="1">
        <v>6561108777.8244438</v>
      </c>
      <c r="M194" s="1">
        <v>7464510709.7858047</v>
      </c>
      <c r="N194" s="1">
        <v>8041999160.0167999</v>
      </c>
      <c r="O194" s="1">
        <v>8683116337.6732464</v>
      </c>
      <c r="P194" s="1">
        <v>10027509449.811005</v>
      </c>
      <c r="Q194" s="1">
        <v>10665896682.06636</v>
      </c>
      <c r="R194" s="1">
        <v>9415016359.56604</v>
      </c>
      <c r="S194" s="1">
        <v>6383429490.2109146</v>
      </c>
      <c r="T194" s="1">
        <v>8899191919.1919193</v>
      </c>
      <c r="U194" s="1">
        <v>11230606060.60606</v>
      </c>
      <c r="V194" s="1">
        <v>13168080808.080807</v>
      </c>
      <c r="W194" s="1">
        <v>15126060606.060606</v>
      </c>
      <c r="X194" s="1">
        <v>17811515151.515152</v>
      </c>
      <c r="Y194" s="1">
        <v>19688383838.383839</v>
      </c>
      <c r="Z194" s="1">
        <v>23654444444.444443</v>
      </c>
      <c r="AA194" s="1">
        <v>28100606060.60606</v>
      </c>
      <c r="AB194" s="1">
        <v>30725971563.981041</v>
      </c>
      <c r="AC194" s="1">
        <v>28691889763.77953</v>
      </c>
      <c r="AD194" s="1">
        <v>31151825467.497772</v>
      </c>
      <c r="AE194" s="1">
        <v>31144920844.327175</v>
      </c>
      <c r="AF194" s="1">
        <v>31899070055.796654</v>
      </c>
      <c r="AG194" s="1">
        <v>33351529274.686863</v>
      </c>
      <c r="AH194" s="1">
        <v>38472742808.316719</v>
      </c>
      <c r="AI194" s="1">
        <v>40171106279.007797</v>
      </c>
      <c r="AJ194" s="1">
        <v>40010423970.457626</v>
      </c>
      <c r="AK194" s="1">
        <v>45625336680.204651</v>
      </c>
      <c r="AL194" s="1">
        <v>48884671947.465714</v>
      </c>
      <c r="AM194" s="1">
        <v>51809999353.161354</v>
      </c>
      <c r="AN194" s="1">
        <v>52293470813.133606</v>
      </c>
      <c r="AO194" s="1">
        <v>60636071684.191795</v>
      </c>
      <c r="AP194" s="1">
        <v>63320170084.407555</v>
      </c>
      <c r="AQ194" s="1">
        <v>62433340468.022774</v>
      </c>
      <c r="AR194" s="1">
        <v>62191955814.347801</v>
      </c>
      <c r="AS194" s="1">
        <v>62973857068.511284</v>
      </c>
      <c r="AT194" s="1">
        <v>99484802344.527664</v>
      </c>
      <c r="AU194" s="1">
        <v>97145618479.903809</v>
      </c>
      <c r="AV194" s="1">
        <v>97923302809.353683</v>
      </c>
      <c r="AW194" s="1">
        <v>112371913740.82295</v>
      </c>
      <c r="AX194" s="1">
        <v>132216048339.41289</v>
      </c>
      <c r="AY194" s="1">
        <v>145208562960.76663</v>
      </c>
      <c r="AZ194" s="1">
        <v>161871385506.3602</v>
      </c>
      <c r="BA194" s="1">
        <v>184140869997.46017</v>
      </c>
      <c r="BB194" s="1">
        <v>202203748583.85361</v>
      </c>
      <c r="BC194" s="1">
        <v>187337783856.46567</v>
      </c>
      <c r="BD194" s="1">
        <v>196709621849.58618</v>
      </c>
      <c r="BE194" s="1">
        <v>230586581059.66541</v>
      </c>
      <c r="BF194" s="1">
        <v>250106966104.70358</v>
      </c>
      <c r="BG194" s="1">
        <v>258657231672.41232</v>
      </c>
      <c r="BH194" s="1">
        <v>271390474857.63217</v>
      </c>
      <c r="BI194" s="1">
        <v>299963590534.7735</v>
      </c>
      <c r="BJ194" s="1">
        <v>313630000130.43536</v>
      </c>
      <c r="BK194" s="1">
        <v>339205534861.1001</v>
      </c>
      <c r="BL194" s="1">
        <v>356128166704.92102</v>
      </c>
      <c r="BM194" s="1">
        <v>320909472770.6687</v>
      </c>
      <c r="BN194" s="1">
        <v>300425609817.9812</v>
      </c>
      <c r="BO194" s="1">
        <v>348516647445.14844</v>
      </c>
      <c r="BP194" s="1">
        <v>374787958882.30774</v>
      </c>
      <c r="BQ194" s="1">
        <v>338368455317.87579</v>
      </c>
    </row>
    <row r="195" spans="2:69" x14ac:dyDescent="0.3">
      <c r="B195" s="1" t="s">
        <v>194</v>
      </c>
      <c r="C195" s="1" t="s">
        <v>534</v>
      </c>
      <c r="D195" s="1" t="s">
        <v>315</v>
      </c>
      <c r="E195" s="1" t="s">
        <v>316</v>
      </c>
      <c r="F195" s="1">
        <v>537147100</v>
      </c>
      <c r="G195" s="1">
        <v>599026300</v>
      </c>
      <c r="H195" s="1">
        <v>652120900</v>
      </c>
      <c r="I195" s="1">
        <v>722784500</v>
      </c>
      <c r="J195" s="1">
        <v>776137500</v>
      </c>
      <c r="K195" s="1">
        <v>852485300</v>
      </c>
      <c r="L195" s="1">
        <v>928833000</v>
      </c>
      <c r="M195" s="1">
        <v>1034376400.0000001</v>
      </c>
      <c r="N195" s="1">
        <v>1112791100</v>
      </c>
      <c r="O195" s="1">
        <v>1221305700</v>
      </c>
      <c r="P195" s="1">
        <v>1351006400</v>
      </c>
      <c r="Q195" s="1">
        <v>1523917200</v>
      </c>
      <c r="R195" s="1">
        <v>1673411700</v>
      </c>
      <c r="S195" s="1">
        <v>1913793400</v>
      </c>
      <c r="T195" s="1">
        <v>2188307600</v>
      </c>
      <c r="U195" s="1">
        <v>2435304100</v>
      </c>
      <c r="V195" s="1">
        <v>2588106000</v>
      </c>
      <c r="W195" s="1">
        <v>2738261900</v>
      </c>
      <c r="X195" s="1">
        <v>3244558600</v>
      </c>
      <c r="Y195" s="1">
        <v>3704551600</v>
      </c>
      <c r="Z195" s="1">
        <v>4614086400</v>
      </c>
      <c r="AA195" s="1">
        <v>5222421500</v>
      </c>
      <c r="AB195" s="1">
        <v>5769767900</v>
      </c>
      <c r="AC195" s="1">
        <v>5923755900</v>
      </c>
      <c r="AD195" s="1">
        <v>6183387100</v>
      </c>
      <c r="AE195" s="1">
        <v>6541517100</v>
      </c>
      <c r="AF195" s="1">
        <v>6797834200</v>
      </c>
      <c r="AG195" s="1">
        <v>6827665300</v>
      </c>
      <c r="AH195" s="1">
        <v>5902783400</v>
      </c>
      <c r="AI195" s="1">
        <v>5918469800</v>
      </c>
      <c r="AJ195" s="1">
        <v>6433967000</v>
      </c>
      <c r="AK195" s="1">
        <v>7074675500</v>
      </c>
      <c r="AL195" s="1">
        <v>8042337700</v>
      </c>
      <c r="AM195" s="1">
        <v>8782585400</v>
      </c>
      <c r="AN195" s="1">
        <v>9365289800</v>
      </c>
      <c r="AO195" s="1">
        <v>9573813700</v>
      </c>
      <c r="AP195" s="1">
        <v>9870494000</v>
      </c>
      <c r="AQ195" s="1">
        <v>10677286100</v>
      </c>
      <c r="AR195" s="1">
        <v>11575486400</v>
      </c>
      <c r="AS195" s="1">
        <v>12130252200</v>
      </c>
      <c r="AT195" s="1">
        <v>12304115000</v>
      </c>
      <c r="AU195" s="1">
        <v>12502013400</v>
      </c>
      <c r="AV195" s="1">
        <v>12994310400</v>
      </c>
      <c r="AW195" s="1">
        <v>13693981200</v>
      </c>
      <c r="AX195" s="1">
        <v>15013381700</v>
      </c>
      <c r="AY195" s="1">
        <v>16374393900</v>
      </c>
      <c r="AZ195" s="1">
        <v>18141666300</v>
      </c>
      <c r="BA195" s="1">
        <v>21295984200</v>
      </c>
      <c r="BB195" s="1">
        <v>25155888600</v>
      </c>
      <c r="BC195" s="1">
        <v>27116635600</v>
      </c>
      <c r="BD195" s="1">
        <v>29440287600</v>
      </c>
      <c r="BE195" s="1">
        <v>34686224300</v>
      </c>
      <c r="BF195" s="1">
        <v>40429700000</v>
      </c>
      <c r="BG195" s="1">
        <v>45599900000</v>
      </c>
      <c r="BH195" s="1">
        <v>49921400000</v>
      </c>
      <c r="BI195" s="1">
        <v>54091800000</v>
      </c>
      <c r="BJ195" s="1">
        <v>57907700000</v>
      </c>
      <c r="BK195" s="1">
        <v>62202700000</v>
      </c>
      <c r="BL195" s="1">
        <v>67294169200.000008</v>
      </c>
      <c r="BM195" s="1">
        <v>69721787500</v>
      </c>
      <c r="BN195" s="1">
        <v>57086836900</v>
      </c>
      <c r="BO195" s="1">
        <v>67406738100</v>
      </c>
      <c r="BP195" s="1">
        <v>76522511780.622192</v>
      </c>
      <c r="BQ195" s="1">
        <v>83382400000</v>
      </c>
    </row>
    <row r="196" spans="2:69" x14ac:dyDescent="0.3">
      <c r="B196" s="1" t="s">
        <v>159</v>
      </c>
      <c r="C196" s="1" t="s">
        <v>535</v>
      </c>
      <c r="D196" s="1" t="s">
        <v>315</v>
      </c>
      <c r="E196" s="1" t="s">
        <v>316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>
        <v>15203143381</v>
      </c>
      <c r="AC196" s="1">
        <v>14124541992.500002</v>
      </c>
      <c r="AD196" s="1">
        <v>20339340469.333332</v>
      </c>
      <c r="AE196" s="1">
        <v>15044388198.181818</v>
      </c>
      <c r="AF196" s="1">
        <v>21777475654.285713</v>
      </c>
      <c r="AG196" s="1">
        <v>36533467759.411758</v>
      </c>
      <c r="AH196" s="1">
        <v>15439408447.200001</v>
      </c>
      <c r="AI196" s="1">
        <v>22499558526.36816</v>
      </c>
      <c r="AJ196" s="1">
        <v>26410386962.801933</v>
      </c>
      <c r="AK196" s="1">
        <v>34341465998.200283</v>
      </c>
      <c r="AL196" s="1">
        <v>35966302303.262955</v>
      </c>
      <c r="AM196" s="1">
        <v>34832077220.853653</v>
      </c>
      <c r="AN196" s="1">
        <v>44882079766.891273</v>
      </c>
      <c r="AO196" s="1">
        <v>53312793687.383636</v>
      </c>
      <c r="AP196" s="1">
        <v>55252414130.301918</v>
      </c>
      <c r="AQ196" s="1">
        <v>58147522522.522522</v>
      </c>
      <c r="AR196" s="1">
        <v>55501467877.381035</v>
      </c>
      <c r="AS196" s="1">
        <v>50187324567.882996</v>
      </c>
      <c r="AT196" s="1">
        <v>51744749133.21299</v>
      </c>
      <c r="AU196" s="1">
        <v>52030158775.405487</v>
      </c>
      <c r="AV196" s="1">
        <v>54777553515.080879</v>
      </c>
      <c r="AW196" s="1">
        <v>58731030121.867096</v>
      </c>
      <c r="AX196" s="1">
        <v>66768703497.568687</v>
      </c>
      <c r="AY196" s="1">
        <v>76060606060.606064</v>
      </c>
      <c r="AZ196" s="1">
        <v>88643193061.748001</v>
      </c>
      <c r="BA196" s="1">
        <v>102170981144.13551</v>
      </c>
      <c r="BB196" s="1">
        <v>120550599815.44141</v>
      </c>
      <c r="BC196" s="1">
        <v>120822986521.47932</v>
      </c>
      <c r="BD196" s="1">
        <v>147527631520.72919</v>
      </c>
      <c r="BE196" s="1">
        <v>171761737046.58508</v>
      </c>
      <c r="BF196" s="1">
        <v>192650021648.58319</v>
      </c>
      <c r="BG196" s="1">
        <v>201175543571.39182</v>
      </c>
      <c r="BH196" s="1">
        <v>200786250582.94272</v>
      </c>
      <c r="BI196" s="1">
        <v>189802976285.61893</v>
      </c>
      <c r="BJ196" s="1">
        <v>191898104390.37863</v>
      </c>
      <c r="BK196" s="1">
        <v>211007984080.91058</v>
      </c>
      <c r="BL196" s="1">
        <v>222597009739.23532</v>
      </c>
      <c r="BM196" s="1">
        <v>228346006003.64822</v>
      </c>
      <c r="BN196" s="1">
        <v>201409694755.93436</v>
      </c>
      <c r="BO196" s="1">
        <v>226354278280.88464</v>
      </c>
      <c r="BP196" s="1">
        <v>246488757636.21066</v>
      </c>
      <c r="BQ196" s="1">
        <v>267603248655.25269</v>
      </c>
    </row>
    <row r="197" spans="2:69" x14ac:dyDescent="0.3">
      <c r="B197" s="1" t="s">
        <v>89</v>
      </c>
      <c r="C197" s="1" t="s">
        <v>536</v>
      </c>
      <c r="D197" s="1" t="s">
        <v>315</v>
      </c>
      <c r="E197" s="1" t="s">
        <v>316</v>
      </c>
      <c r="F197" s="1">
        <v>7515894110.5648746</v>
      </c>
      <c r="G197" s="1">
        <v>8171194424.9449759</v>
      </c>
      <c r="H197" s="1">
        <v>4954593071.8279591</v>
      </c>
      <c r="I197" s="1">
        <v>5505023238.4066887</v>
      </c>
      <c r="J197" s="1">
        <v>5953756194.8098822</v>
      </c>
      <c r="K197" s="1">
        <v>6517349771.9338589</v>
      </c>
      <c r="L197" s="1">
        <v>7189017887.6923075</v>
      </c>
      <c r="M197" s="1">
        <v>7724873935.1282053</v>
      </c>
      <c r="N197" s="1">
        <v>8632749269.4871788</v>
      </c>
      <c r="O197" s="1">
        <v>9571800652.5641022</v>
      </c>
      <c r="P197" s="1">
        <v>7559115516.6953182</v>
      </c>
      <c r="Q197" s="1">
        <v>8375075629.8326969</v>
      </c>
      <c r="R197" s="1">
        <v>9067815521.3261986</v>
      </c>
      <c r="S197" s="1">
        <v>11412449735.305641</v>
      </c>
      <c r="T197" s="1">
        <v>15607882555.291605</v>
      </c>
      <c r="U197" s="1">
        <v>16875240683.508327</v>
      </c>
      <c r="V197" s="1">
        <v>19381055197.279449</v>
      </c>
      <c r="W197" s="1">
        <v>22283109803.3521</v>
      </c>
      <c r="X197" s="1">
        <v>25762224562.631573</v>
      </c>
      <c r="Y197" s="1">
        <v>31218296292.129501</v>
      </c>
      <c r="Z197" s="1">
        <v>36848080898.811188</v>
      </c>
      <c r="AA197" s="1">
        <v>40499388869.127113</v>
      </c>
      <c r="AB197" s="1">
        <v>42206011275.175652</v>
      </c>
      <c r="AC197" s="1">
        <v>37759179894.529846</v>
      </c>
      <c r="AD197" s="1">
        <v>35730185633.523262</v>
      </c>
      <c r="AE197" s="1">
        <v>34961486348.238243</v>
      </c>
      <c r="AF197" s="1">
        <v>33987207294.943222</v>
      </c>
      <c r="AG197" s="1">
        <v>37791488666.07431</v>
      </c>
      <c r="AH197" s="1">
        <v>43152128958.611595</v>
      </c>
      <c r="AI197" s="1">
        <v>48513773720.673027</v>
      </c>
      <c r="AJ197" s="1">
        <v>50508286641.574623</v>
      </c>
      <c r="AK197" s="1">
        <v>51784144942.726959</v>
      </c>
      <c r="AL197" s="1">
        <v>60422328242.180336</v>
      </c>
      <c r="AM197" s="1">
        <v>62036529147.18309</v>
      </c>
      <c r="AN197" s="1">
        <v>73159336915.271805</v>
      </c>
      <c r="AO197" s="1">
        <v>84644328727.482468</v>
      </c>
      <c r="AP197" s="1">
        <v>94648084429.034058</v>
      </c>
      <c r="AQ197" s="1">
        <v>94106317565.084564</v>
      </c>
      <c r="AR197" s="1">
        <v>74492416329.914246</v>
      </c>
      <c r="AS197" s="1">
        <v>85640171045.125427</v>
      </c>
      <c r="AT197" s="1">
        <v>83669788254.727921</v>
      </c>
      <c r="AU197" s="1">
        <v>78921234457.548737</v>
      </c>
      <c r="AV197" s="1">
        <v>84307345887.542999</v>
      </c>
      <c r="AW197" s="1">
        <v>87039092974.227249</v>
      </c>
      <c r="AX197" s="1">
        <v>95001999685.331436</v>
      </c>
      <c r="AY197" s="1">
        <v>107419977318.16573</v>
      </c>
      <c r="AZ197" s="1">
        <v>127652926368.06917</v>
      </c>
      <c r="BA197" s="1">
        <v>155980408673.40317</v>
      </c>
      <c r="BB197" s="1">
        <v>181624626327.36093</v>
      </c>
      <c r="BC197" s="1">
        <v>175974755881.37238</v>
      </c>
      <c r="BD197" s="1">
        <v>208368893151.14383</v>
      </c>
      <c r="BE197" s="1">
        <v>234216730295.93771</v>
      </c>
      <c r="BF197" s="1">
        <v>261920540972.10211</v>
      </c>
      <c r="BG197" s="1">
        <v>283902828581.6499</v>
      </c>
      <c r="BH197" s="1">
        <v>297483555344.80182</v>
      </c>
      <c r="BI197" s="1">
        <v>306445871246.71777</v>
      </c>
      <c r="BJ197" s="1">
        <v>318627003012.52008</v>
      </c>
      <c r="BK197" s="1">
        <v>328480736798.79181</v>
      </c>
      <c r="BL197" s="1">
        <v>346841896583.51471</v>
      </c>
      <c r="BM197" s="1">
        <v>376823402244.92792</v>
      </c>
      <c r="BN197" s="1">
        <v>361751145451.59674</v>
      </c>
      <c r="BO197" s="1">
        <v>394087359848.10999</v>
      </c>
      <c r="BP197" s="1">
        <v>404353369604.6311</v>
      </c>
      <c r="BQ197" s="1">
        <v>437146372729.94244</v>
      </c>
    </row>
    <row r="198" spans="2:69" x14ac:dyDescent="0.3">
      <c r="B198" s="1" t="s">
        <v>170</v>
      </c>
      <c r="C198" s="1" t="s">
        <v>537</v>
      </c>
      <c r="D198" s="1" t="s">
        <v>315</v>
      </c>
      <c r="E198" s="1" t="s">
        <v>316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>
        <v>11563041</v>
      </c>
      <c r="Q198" s="1">
        <v>12706874</v>
      </c>
      <c r="R198" s="1">
        <v>13956474</v>
      </c>
      <c r="S198" s="1">
        <v>15331889</v>
      </c>
      <c r="T198" s="1">
        <v>16848759.470000003</v>
      </c>
      <c r="U198" s="1">
        <v>18521112.489999998</v>
      </c>
      <c r="V198" s="1">
        <v>20364419.710000001</v>
      </c>
      <c r="W198" s="1">
        <v>22308104.440000001</v>
      </c>
      <c r="X198" s="1">
        <v>24530014.550000001</v>
      </c>
      <c r="Y198" s="1">
        <v>27004250.989999998</v>
      </c>
      <c r="Z198" s="1">
        <v>29728053.549999997</v>
      </c>
      <c r="AA198" s="1">
        <v>32726593.75</v>
      </c>
      <c r="AB198" s="1">
        <v>36027582.710000001</v>
      </c>
      <c r="AC198" s="1">
        <v>39661530.18</v>
      </c>
      <c r="AD198" s="1">
        <v>44814259.43</v>
      </c>
      <c r="AE198" s="1">
        <v>51030636.670000002</v>
      </c>
      <c r="AF198" s="1">
        <v>58109314.439999998</v>
      </c>
      <c r="AG198" s="1">
        <v>66169904.909999996</v>
      </c>
      <c r="AH198" s="1">
        <v>75348614.960000008</v>
      </c>
      <c r="AI198" s="1">
        <v>85800542.780000001</v>
      </c>
      <c r="AJ198" s="1">
        <v>97702303.049999997</v>
      </c>
      <c r="AK198" s="1">
        <v>106555300</v>
      </c>
      <c r="AL198" s="1">
        <v>104771300</v>
      </c>
      <c r="AM198" s="1">
        <v>96455700</v>
      </c>
      <c r="AN198" s="1">
        <v>106138500</v>
      </c>
      <c r="AO198" s="1">
        <v>121018500</v>
      </c>
      <c r="AP198" s="1">
        <v>137494600</v>
      </c>
      <c r="AQ198" s="1">
        <v>143860800</v>
      </c>
      <c r="AR198" s="1">
        <v>149079600</v>
      </c>
      <c r="AS198" s="1">
        <v>144206500</v>
      </c>
      <c r="AT198" s="1">
        <v>149535827.63671902</v>
      </c>
      <c r="AU198" s="1">
        <v>159453506.46972698</v>
      </c>
      <c r="AV198" s="1">
        <v>162665542.602539</v>
      </c>
      <c r="AW198" s="1">
        <v>154559875.48828098</v>
      </c>
      <c r="AX198" s="1">
        <v>166391555.78613302</v>
      </c>
      <c r="AY198" s="1">
        <v>191048400.87890598</v>
      </c>
      <c r="AZ198" s="1">
        <v>193679687.5</v>
      </c>
      <c r="BA198" s="1">
        <v>200903640.74707001</v>
      </c>
      <c r="BB198" s="1">
        <v>201167343.13964802</v>
      </c>
      <c r="BC198" s="1">
        <v>189997985.83984402</v>
      </c>
      <c r="BD198" s="1">
        <v>188174270.62988302</v>
      </c>
      <c r="BE198" s="1">
        <v>198873916.62597698</v>
      </c>
      <c r="BF198" s="1">
        <v>215762390.13671902</v>
      </c>
      <c r="BG198" s="1">
        <v>224265167.23632801</v>
      </c>
      <c r="BH198" s="1">
        <v>245731216.430664</v>
      </c>
      <c r="BI198" s="1">
        <v>287215972.90039104</v>
      </c>
      <c r="BJ198" s="1">
        <v>305404174.80468804</v>
      </c>
      <c r="BK198" s="1">
        <v>292345764.16015601</v>
      </c>
      <c r="BL198" s="1">
        <v>288160980.22460896</v>
      </c>
      <c r="BM198" s="1">
        <v>281828704.83398396</v>
      </c>
      <c r="BN198" s="1">
        <v>261179138.18359399</v>
      </c>
      <c r="BO198" s="1">
        <v>229858184.81445301</v>
      </c>
      <c r="BP198" s="1">
        <v>242333709.71679699</v>
      </c>
      <c r="BQ198" s="1">
        <v>263020733.717011</v>
      </c>
    </row>
    <row r="199" spans="2:69" x14ac:dyDescent="0.3">
      <c r="B199" s="1" t="s">
        <v>171</v>
      </c>
      <c r="C199" s="1" t="s">
        <v>538</v>
      </c>
      <c r="D199" s="1" t="s">
        <v>315</v>
      </c>
      <c r="E199" s="1" t="s">
        <v>316</v>
      </c>
      <c r="F199" s="1">
        <v>230496036.87936589</v>
      </c>
      <c r="G199" s="1">
        <v>244832039.17312625</v>
      </c>
      <c r="H199" s="1">
        <v>261184041.78944668</v>
      </c>
      <c r="I199" s="1">
        <v>275968044.15488708</v>
      </c>
      <c r="J199" s="1">
        <v>305312048.84992778</v>
      </c>
      <c r="K199" s="1">
        <v>344176055.06816882</v>
      </c>
      <c r="L199" s="1">
        <v>390992062.55873001</v>
      </c>
      <c r="M199" s="1">
        <v>441728182.6765092</v>
      </c>
      <c r="N199" s="1">
        <v>485184189.62947035</v>
      </c>
      <c r="O199" s="1">
        <v>551263864.20221829</v>
      </c>
      <c r="P199" s="1">
        <v>645568215.29091442</v>
      </c>
      <c r="Q199" s="1">
        <v>717750278.10566425</v>
      </c>
      <c r="R199" s="1">
        <v>858761926.08967972</v>
      </c>
      <c r="S199" s="1">
        <v>1299079410.4363782</v>
      </c>
      <c r="T199" s="1">
        <v>1467417672.1700213</v>
      </c>
      <c r="U199" s="1">
        <v>1356603608.0969455</v>
      </c>
      <c r="V199" s="1">
        <v>1511843235.4911094</v>
      </c>
      <c r="W199" s="1">
        <v>1640746618.6846733</v>
      </c>
      <c r="X199" s="1">
        <v>1947878830.6238317</v>
      </c>
      <c r="Y199" s="1">
        <v>2293760510.9609036</v>
      </c>
      <c r="Z199" s="1">
        <v>2545808455.5239911</v>
      </c>
      <c r="AA199" s="1">
        <v>2498190847.396678</v>
      </c>
      <c r="AB199" s="1">
        <v>2368719683.4484835</v>
      </c>
      <c r="AC199" s="1">
        <v>2562351551.0449133</v>
      </c>
      <c r="AD199" s="1">
        <v>2552662617.1885433</v>
      </c>
      <c r="AE199" s="1">
        <v>2423339171.5001493</v>
      </c>
      <c r="AF199" s="1">
        <v>2647995602.2869754</v>
      </c>
      <c r="AG199" s="1">
        <v>3143851794.0872278</v>
      </c>
      <c r="AH199" s="1">
        <v>3656177880.7062545</v>
      </c>
      <c r="AI199" s="1">
        <v>3546472565.6936388</v>
      </c>
      <c r="AJ199" s="1">
        <v>3219729083.0648656</v>
      </c>
      <c r="AK199" s="1">
        <v>3787394957.9831934</v>
      </c>
      <c r="AL199" s="1">
        <v>4377980510.0559816</v>
      </c>
      <c r="AM199" s="1">
        <v>4974550286.1815205</v>
      </c>
      <c r="AN199" s="1">
        <v>5502786069.651742</v>
      </c>
      <c r="AO199" s="1">
        <v>4636057476.4256849</v>
      </c>
      <c r="AP199" s="1">
        <v>5155311077.3899841</v>
      </c>
      <c r="AQ199" s="1">
        <v>4936615298.7936687</v>
      </c>
      <c r="AR199" s="1">
        <v>3789443014.6166177</v>
      </c>
      <c r="AS199" s="1">
        <v>3477038204.0173297</v>
      </c>
      <c r="AT199" s="1">
        <v>3521339699.0740738</v>
      </c>
      <c r="AU199" s="1">
        <v>3081024212.4292445</v>
      </c>
      <c r="AV199" s="1">
        <v>2999511040.1976428</v>
      </c>
      <c r="AW199" s="1">
        <v>3536411824.2958045</v>
      </c>
      <c r="AX199" s="1">
        <v>3927157866.9646463</v>
      </c>
      <c r="AY199" s="1">
        <v>4865892972.2759514</v>
      </c>
      <c r="AZ199" s="1">
        <v>8354911040.7019253</v>
      </c>
      <c r="BA199" s="1">
        <v>9545028944.345787</v>
      </c>
      <c r="BB199" s="1">
        <v>11670892800.530945</v>
      </c>
      <c r="BC199" s="1">
        <v>11619456449.265974</v>
      </c>
      <c r="BD199" s="1">
        <v>14250786674.776615</v>
      </c>
      <c r="BE199" s="1">
        <v>17985138065.854904</v>
      </c>
      <c r="BF199" s="1">
        <v>21295168665.724728</v>
      </c>
      <c r="BG199" s="1">
        <v>21261338064.878304</v>
      </c>
      <c r="BH199" s="1">
        <v>23210823987.307961</v>
      </c>
      <c r="BI199" s="1">
        <v>21723437010.098206</v>
      </c>
      <c r="BJ199" s="1">
        <v>20758876952.623165</v>
      </c>
      <c r="BK199" s="1">
        <v>22742699138.356014</v>
      </c>
      <c r="BL199" s="1">
        <v>24109780708.026779</v>
      </c>
      <c r="BM199" s="1">
        <v>24751066910.540928</v>
      </c>
      <c r="BN199" s="1">
        <v>23848445103.922749</v>
      </c>
      <c r="BO199" s="1">
        <v>26113333240.233334</v>
      </c>
      <c r="BP199" s="1">
        <v>31603619036.633846</v>
      </c>
      <c r="BQ199" s="1">
        <v>30932496249.791653</v>
      </c>
    </row>
    <row r="200" spans="2:69" x14ac:dyDescent="0.3">
      <c r="B200" s="1" t="s">
        <v>137</v>
      </c>
      <c r="C200" s="1" t="s">
        <v>539</v>
      </c>
      <c r="D200" s="1" t="s">
        <v>315</v>
      </c>
      <c r="E200" s="1" t="s">
        <v>316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>
        <v>65977748210.526321</v>
      </c>
      <c r="AK200" s="1">
        <v>85500935934.990082</v>
      </c>
      <c r="AL200" s="1">
        <v>94337050693.27269</v>
      </c>
      <c r="AM200" s="1">
        <v>96043157272.862045</v>
      </c>
      <c r="AN200" s="1">
        <v>110803635287.62108</v>
      </c>
      <c r="AO200" s="1">
        <v>142293781028.56802</v>
      </c>
      <c r="AP200" s="1">
        <v>160193242090.42691</v>
      </c>
      <c r="AQ200" s="1">
        <v>159358178533.65909</v>
      </c>
      <c r="AR200" s="1">
        <v>174685791563.56104</v>
      </c>
      <c r="AS200" s="1">
        <v>170030662134.73392</v>
      </c>
      <c r="AT200" s="1">
        <v>172220451786.95721</v>
      </c>
      <c r="AU200" s="1">
        <v>190905493539.16806</v>
      </c>
      <c r="AV200" s="1">
        <v>199070448694.90024</v>
      </c>
      <c r="AW200" s="1">
        <v>217828661056.93512</v>
      </c>
      <c r="AX200" s="1">
        <v>255107252158.63116</v>
      </c>
      <c r="AY200" s="1">
        <v>306145944824.9303</v>
      </c>
      <c r="AZ200" s="1">
        <v>344626667414.29211</v>
      </c>
      <c r="BA200" s="1">
        <v>429020755432.72101</v>
      </c>
      <c r="BB200" s="1">
        <v>533599779515.7149</v>
      </c>
      <c r="BC200" s="1">
        <v>439731589139.21228</v>
      </c>
      <c r="BD200" s="1">
        <v>475696613935.59515</v>
      </c>
      <c r="BE200" s="1">
        <v>524374183218.30884</v>
      </c>
      <c r="BF200" s="1">
        <v>495230523665.90082</v>
      </c>
      <c r="BG200" s="1">
        <v>515761954074.1571</v>
      </c>
      <c r="BH200" s="1">
        <v>539080475073.71906</v>
      </c>
      <c r="BI200" s="1">
        <v>477111287969.22668</v>
      </c>
      <c r="BJ200" s="1">
        <v>470024599375.61871</v>
      </c>
      <c r="BK200" s="1">
        <v>524641252834.82562</v>
      </c>
      <c r="BL200" s="1">
        <v>588779796423.69543</v>
      </c>
      <c r="BM200" s="1">
        <v>596058473058.76611</v>
      </c>
      <c r="BN200" s="1">
        <v>599442732365.37195</v>
      </c>
      <c r="BO200" s="1">
        <v>681346077608.6073</v>
      </c>
      <c r="BP200" s="1">
        <v>689763329458.4408</v>
      </c>
      <c r="BQ200" s="1">
        <v>811229100687.56628</v>
      </c>
    </row>
    <row r="201" spans="2:69" x14ac:dyDescent="0.3">
      <c r="B201" s="1" t="s">
        <v>540</v>
      </c>
      <c r="C201" s="1" t="s">
        <v>541</v>
      </c>
      <c r="D201" s="1" t="s">
        <v>315</v>
      </c>
      <c r="E201" s="1" t="s">
        <v>316</v>
      </c>
      <c r="F201" s="1">
        <v>22009956179.249901</v>
      </c>
      <c r="G201" s="1">
        <v>23330571460.501797</v>
      </c>
      <c r="H201" s="1">
        <v>25039969601.06694</v>
      </c>
      <c r="I201" s="1">
        <v>26565248500.306934</v>
      </c>
      <c r="J201" s="1">
        <v>29004299684.762054</v>
      </c>
      <c r="K201" s="1">
        <v>30896554192.775406</v>
      </c>
      <c r="L201" s="1">
        <v>33638649403.113876</v>
      </c>
      <c r="M201" s="1">
        <v>33207024788.378139</v>
      </c>
      <c r="N201" s="1">
        <v>35485611158.984482</v>
      </c>
      <c r="O201" s="1">
        <v>39108206586.636436</v>
      </c>
      <c r="P201" s="1">
        <v>45057737028.594887</v>
      </c>
      <c r="Q201" s="1">
        <v>43666468898.006958</v>
      </c>
      <c r="R201" s="1">
        <v>51728976467.285141</v>
      </c>
      <c r="S201" s="1">
        <v>63440936906.650177</v>
      </c>
      <c r="T201" s="1">
        <v>88901763881.491577</v>
      </c>
      <c r="U201" s="1">
        <v>102063308610.96698</v>
      </c>
      <c r="V201" s="1">
        <v>122012167523.44028</v>
      </c>
      <c r="W201" s="1">
        <v>132694586775.98116</v>
      </c>
      <c r="X201" s="1">
        <v>149022889665.58893</v>
      </c>
      <c r="Y201" s="1">
        <v>188495599539.3378</v>
      </c>
      <c r="Z201" s="1">
        <v>236812267826.79272</v>
      </c>
      <c r="AA201" s="1">
        <v>335076022810.97498</v>
      </c>
      <c r="AB201" s="1">
        <v>315591551981.4234</v>
      </c>
      <c r="AC201" s="1">
        <v>260933454807.45135</v>
      </c>
      <c r="AD201" s="1">
        <v>245862421024.72549</v>
      </c>
      <c r="AE201" s="1">
        <v>254696133348.03781</v>
      </c>
      <c r="AF201" s="1">
        <v>218052503775.90274</v>
      </c>
      <c r="AG201" s="1">
        <v>235233458003.20389</v>
      </c>
      <c r="AH201" s="1">
        <v>244849796042.65302</v>
      </c>
      <c r="AI201" s="1">
        <v>245877513167.59827</v>
      </c>
      <c r="AJ201" s="1">
        <v>411261396125.16913</v>
      </c>
      <c r="AK201" s="1">
        <v>222301158525.5582</v>
      </c>
      <c r="AL201" s="1">
        <v>171870413347.99191</v>
      </c>
      <c r="AM201" s="1">
        <v>182134316693.28833</v>
      </c>
      <c r="AN201" s="1">
        <v>189980294388.55087</v>
      </c>
      <c r="AO201" s="1">
        <v>279729999552.84045</v>
      </c>
      <c r="AP201" s="1">
        <v>337881522452.02643</v>
      </c>
      <c r="AQ201" s="1">
        <v>371751569289.5069</v>
      </c>
      <c r="AR201" s="1">
        <v>393137103079.73047</v>
      </c>
      <c r="AS201" s="1">
        <v>244884670512.1051</v>
      </c>
      <c r="AT201" s="1">
        <v>282743056562.66199</v>
      </c>
      <c r="AU201" s="1">
        <v>268398133177.29684</v>
      </c>
      <c r="AV201" s="1">
        <v>308709461199.59497</v>
      </c>
      <c r="AW201" s="1">
        <v>336310592477.53375</v>
      </c>
      <c r="AX201" s="1">
        <v>419004384473.70935</v>
      </c>
      <c r="AY201" s="1">
        <v>521959796164.30798</v>
      </c>
      <c r="AZ201" s="1">
        <v>656227260844.84814</v>
      </c>
      <c r="BA201" s="1">
        <v>793488291778.38196</v>
      </c>
      <c r="BB201" s="1">
        <v>989251021076.29871</v>
      </c>
      <c r="BC201" s="1">
        <v>896733060947.7655</v>
      </c>
      <c r="BD201" s="1">
        <v>1047586126685.7653</v>
      </c>
      <c r="BE201" s="1">
        <v>1213699206148.5979</v>
      </c>
      <c r="BF201" s="1">
        <v>1319408228653.5837</v>
      </c>
      <c r="BG201" s="1">
        <v>1448620258000.1326</v>
      </c>
      <c r="BH201" s="1">
        <v>1535536224140.676</v>
      </c>
      <c r="BI201" s="1">
        <v>1305833014908.772</v>
      </c>
      <c r="BJ201" s="1">
        <v>1163168926723.7832</v>
      </c>
      <c r="BK201" s="1">
        <v>1214614486271.2874</v>
      </c>
      <c r="BL201" s="1">
        <v>1353360006187.6426</v>
      </c>
      <c r="BM201" s="1">
        <v>1427162956056.1565</v>
      </c>
      <c r="BN201" s="1">
        <v>1309584194481.2327</v>
      </c>
      <c r="BO201" s="1">
        <v>1435824208115.6304</v>
      </c>
      <c r="BP201" s="1">
        <v>1639586866408.6606</v>
      </c>
      <c r="BQ201" s="1">
        <v>1562533897053.5369</v>
      </c>
    </row>
    <row r="202" spans="2:69" x14ac:dyDescent="0.3">
      <c r="B202" s="1" t="s">
        <v>229</v>
      </c>
      <c r="C202" s="1" t="s">
        <v>542</v>
      </c>
      <c r="D202" s="1" t="s">
        <v>315</v>
      </c>
      <c r="E202" s="1" t="s">
        <v>316</v>
      </c>
      <c r="F202" s="1">
        <v>1691900000</v>
      </c>
      <c r="G202" s="1">
        <v>1865100000</v>
      </c>
      <c r="H202" s="1">
        <v>2094400000</v>
      </c>
      <c r="I202" s="1">
        <v>2333600000</v>
      </c>
      <c r="J202" s="1">
        <v>2570500000</v>
      </c>
      <c r="K202" s="1">
        <v>2881500000</v>
      </c>
      <c r="L202" s="1">
        <v>3170500000</v>
      </c>
      <c r="M202" s="1">
        <v>3532700000</v>
      </c>
      <c r="N202" s="1">
        <v>3941700000</v>
      </c>
      <c r="O202" s="1">
        <v>4460700000</v>
      </c>
      <c r="P202" s="1">
        <v>5034700000</v>
      </c>
      <c r="Q202" s="1">
        <v>5646800000</v>
      </c>
      <c r="R202" s="1">
        <v>6328900000</v>
      </c>
      <c r="S202" s="1">
        <v>7002400000</v>
      </c>
      <c r="T202" s="1">
        <v>7684800000</v>
      </c>
      <c r="U202" s="1">
        <v>8198299999.999999</v>
      </c>
      <c r="V202" s="1">
        <v>8968600000</v>
      </c>
      <c r="W202" s="1">
        <v>9910900000</v>
      </c>
      <c r="X202" s="1">
        <v>11165000000</v>
      </c>
      <c r="Y202" s="1">
        <v>12750000000</v>
      </c>
      <c r="Z202" s="1">
        <v>14436100000</v>
      </c>
      <c r="AA202" s="1">
        <v>15955700000</v>
      </c>
      <c r="AB202" s="1">
        <v>16764200000</v>
      </c>
      <c r="AC202" s="1">
        <v>17276600000</v>
      </c>
      <c r="AD202" s="1">
        <v>19162600000</v>
      </c>
      <c r="AE202" s="1">
        <v>20289200000</v>
      </c>
      <c r="AF202" s="1">
        <v>22009300000</v>
      </c>
      <c r="AG202" s="1">
        <v>24025800000</v>
      </c>
      <c r="AH202" s="1">
        <v>26385800000</v>
      </c>
      <c r="AI202" s="1">
        <v>28161200000</v>
      </c>
      <c r="AJ202" s="1">
        <v>30603919000</v>
      </c>
      <c r="AK202" s="1">
        <v>32287031000</v>
      </c>
      <c r="AL202" s="1">
        <v>34630430000</v>
      </c>
      <c r="AM202" s="1">
        <v>36922456000</v>
      </c>
      <c r="AN202" s="1">
        <v>39690630000</v>
      </c>
      <c r="AO202" s="1">
        <v>42647331000</v>
      </c>
      <c r="AP202" s="1">
        <v>45340835000</v>
      </c>
      <c r="AQ202" s="1">
        <v>48187039000</v>
      </c>
      <c r="AR202" s="1">
        <v>54086400000</v>
      </c>
      <c r="AS202" s="1">
        <v>57841000000</v>
      </c>
      <c r="AT202" s="1">
        <v>61701800000</v>
      </c>
      <c r="AU202" s="1">
        <v>69208400000</v>
      </c>
      <c r="AV202" s="1">
        <v>71623500000</v>
      </c>
      <c r="AW202" s="1">
        <v>74827400000</v>
      </c>
      <c r="AX202" s="1">
        <v>80322313000</v>
      </c>
      <c r="AY202" s="1">
        <v>83914521300</v>
      </c>
      <c r="AZ202" s="1">
        <v>87276164400</v>
      </c>
      <c r="BA202" s="1">
        <v>89524131600</v>
      </c>
      <c r="BB202" s="1">
        <v>93639300000</v>
      </c>
      <c r="BC202" s="1">
        <v>96385600000</v>
      </c>
      <c r="BD202" s="1">
        <v>98381300000</v>
      </c>
      <c r="BE202" s="1">
        <v>100351700000</v>
      </c>
      <c r="BF202" s="1">
        <v>101564800000</v>
      </c>
      <c r="BG202" s="1">
        <v>102450000000</v>
      </c>
      <c r="BH202" s="1">
        <v>102445800000</v>
      </c>
      <c r="BI202" s="1">
        <v>103375500000</v>
      </c>
      <c r="BJ202" s="1">
        <v>104336700000</v>
      </c>
      <c r="BK202" s="1">
        <v>103445500000</v>
      </c>
      <c r="BL202" s="1">
        <v>100958100000</v>
      </c>
      <c r="BM202" s="1">
        <v>105126400000</v>
      </c>
      <c r="BN202" s="1">
        <v>103130900000</v>
      </c>
      <c r="BO202" s="1">
        <v>106426600000</v>
      </c>
      <c r="BP202" s="1">
        <v>113567200000</v>
      </c>
      <c r="BQ202" s="1">
        <v>117902300000</v>
      </c>
    </row>
    <row r="203" spans="2:69" x14ac:dyDescent="0.3">
      <c r="B203" s="1" t="s">
        <v>221</v>
      </c>
      <c r="C203" s="1" t="s">
        <v>543</v>
      </c>
      <c r="D203" s="1" t="s">
        <v>315</v>
      </c>
      <c r="E203" s="1" t="s">
        <v>316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2:69" x14ac:dyDescent="0.3">
      <c r="B204" s="1" t="s">
        <v>138</v>
      </c>
      <c r="C204" s="1" t="s">
        <v>544</v>
      </c>
      <c r="D204" s="1" t="s">
        <v>315</v>
      </c>
      <c r="E204" s="1" t="s">
        <v>316</v>
      </c>
      <c r="F204" s="1">
        <v>3339150157.8560543</v>
      </c>
      <c r="G204" s="1">
        <v>3573719084.5335436</v>
      </c>
      <c r="H204" s="1">
        <v>3835883663.2512326</v>
      </c>
      <c r="I204" s="1">
        <v>4084251592.8159914</v>
      </c>
      <c r="J204" s="1">
        <v>4429202656.9074059</v>
      </c>
      <c r="K204" s="1">
        <v>4901711247.8159189</v>
      </c>
      <c r="L204" s="1">
        <v>5370108031.1285887</v>
      </c>
      <c r="M204" s="1">
        <v>6002607029.6466293</v>
      </c>
      <c r="N204" s="1">
        <v>6644693214.1834288</v>
      </c>
      <c r="O204" s="1">
        <v>7287555035.3440256</v>
      </c>
      <c r="P204" s="1">
        <v>8108235704.3235703</v>
      </c>
      <c r="Q204" s="1">
        <v>9201604240.2826862</v>
      </c>
      <c r="R204" s="1">
        <v>11239117865.085249</v>
      </c>
      <c r="S204" s="1">
        <v>15090564186.426819</v>
      </c>
      <c r="T204" s="1">
        <v>17512391475.927387</v>
      </c>
      <c r="U204" s="1">
        <v>19347607843.137253</v>
      </c>
      <c r="V204" s="1">
        <v>20332831564.98674</v>
      </c>
      <c r="W204" s="1">
        <v>21439523310.633842</v>
      </c>
      <c r="X204" s="1">
        <v>23487614051.094891</v>
      </c>
      <c r="Y204" s="1">
        <v>26622819672.131149</v>
      </c>
      <c r="Z204" s="1">
        <v>32896519823.788544</v>
      </c>
      <c r="AA204" s="1">
        <v>31977276872.964169</v>
      </c>
      <c r="AB204" s="1">
        <v>30527754793.138245</v>
      </c>
      <c r="AC204" s="1">
        <v>27239650741.947159</v>
      </c>
      <c r="AD204" s="1">
        <v>25217969049.575459</v>
      </c>
      <c r="AE204" s="1">
        <v>27115807742.087303</v>
      </c>
      <c r="AF204" s="1">
        <v>38745901353.70594</v>
      </c>
      <c r="AG204" s="1">
        <v>48182925857.407143</v>
      </c>
      <c r="AH204" s="1">
        <v>56347250696.37883</v>
      </c>
      <c r="AI204" s="1">
        <v>60594092182.327477</v>
      </c>
      <c r="AJ204" s="1">
        <v>78713860216.565887</v>
      </c>
      <c r="AK204" s="1">
        <v>89233599278.479248</v>
      </c>
      <c r="AL204" s="1">
        <v>107592098307.09831</v>
      </c>
      <c r="AM204" s="1">
        <v>95009751901.259186</v>
      </c>
      <c r="AN204" s="1">
        <v>99688641304.347824</v>
      </c>
      <c r="AO204" s="1">
        <v>118122007430.01193</v>
      </c>
      <c r="AP204" s="1">
        <v>122630089680.27034</v>
      </c>
      <c r="AQ204" s="1">
        <v>117016535162.95026</v>
      </c>
      <c r="AR204" s="1">
        <v>123946327916.29564</v>
      </c>
      <c r="AS204" s="1">
        <v>127470385557.18367</v>
      </c>
      <c r="AT204" s="1">
        <v>118605192877.38849</v>
      </c>
      <c r="AU204" s="1">
        <v>121604107164.9966</v>
      </c>
      <c r="AV204" s="1">
        <v>134795565549.41945</v>
      </c>
      <c r="AW204" s="1">
        <v>165226175536.7926</v>
      </c>
      <c r="AX204" s="1">
        <v>189382122532.16882</v>
      </c>
      <c r="AY204" s="1">
        <v>197253876704.9213</v>
      </c>
      <c r="AZ204" s="1">
        <v>208756449275.84793</v>
      </c>
      <c r="BA204" s="1">
        <v>240496147317.38077</v>
      </c>
      <c r="BB204" s="1">
        <v>263416394624.08353</v>
      </c>
      <c r="BC204" s="1">
        <v>244667762835.54318</v>
      </c>
      <c r="BD204" s="1">
        <v>238113003233.28378</v>
      </c>
      <c r="BE204" s="1">
        <v>245117990242.24756</v>
      </c>
      <c r="BF204" s="1">
        <v>216224240577.95746</v>
      </c>
      <c r="BG204" s="1">
        <v>226433858005.71396</v>
      </c>
      <c r="BH204" s="1">
        <v>229901964221.88428</v>
      </c>
      <c r="BI204" s="1">
        <v>199394066525.44012</v>
      </c>
      <c r="BJ204" s="1">
        <v>206426152308.93085</v>
      </c>
      <c r="BK204" s="1">
        <v>221357874718.92978</v>
      </c>
      <c r="BL204" s="1">
        <v>242313116577.96689</v>
      </c>
      <c r="BM204" s="1">
        <v>239986922638.90158</v>
      </c>
      <c r="BN204" s="1">
        <v>229031860520.77728</v>
      </c>
      <c r="BO204" s="1">
        <v>255534839405.89899</v>
      </c>
      <c r="BP204" s="1">
        <v>255196659934.37842</v>
      </c>
      <c r="BQ204" s="1">
        <v>287080013574.49719</v>
      </c>
    </row>
    <row r="205" spans="2:69" x14ac:dyDescent="0.3">
      <c r="B205" s="1" t="s">
        <v>158</v>
      </c>
      <c r="C205" s="1" t="s">
        <v>545</v>
      </c>
      <c r="D205" s="1" t="s">
        <v>315</v>
      </c>
      <c r="E205" s="1" t="s">
        <v>316</v>
      </c>
      <c r="F205" s="1">
        <v>288884368.01693445</v>
      </c>
      <c r="G205" s="1">
        <v>322053713.15873092</v>
      </c>
      <c r="H205" s="1">
        <v>360698412.69841349</v>
      </c>
      <c r="I205" s="1">
        <v>383904761.90476269</v>
      </c>
      <c r="J205" s="1">
        <v>408349206.34920716</v>
      </c>
      <c r="K205" s="1">
        <v>443587301.58730239</v>
      </c>
      <c r="L205" s="1">
        <v>465888888.88888967</v>
      </c>
      <c r="M205" s="1">
        <v>492674603.17460477</v>
      </c>
      <c r="N205" s="1">
        <v>517650793.65079522</v>
      </c>
      <c r="O205" s="1">
        <v>556293650.79365242</v>
      </c>
      <c r="P205" s="1">
        <v>594611111.11111271</v>
      </c>
      <c r="Q205" s="1">
        <v>664571428.57143009</v>
      </c>
      <c r="R205" s="1">
        <v>769039682.53968501</v>
      </c>
      <c r="S205" s="1">
        <v>995531746.03174603</v>
      </c>
      <c r="T205" s="1">
        <v>1333475396.8253968</v>
      </c>
      <c r="U205" s="1">
        <v>1511420634.9206426</v>
      </c>
      <c r="V205" s="1">
        <v>1698960317.4603252</v>
      </c>
      <c r="W205" s="1">
        <v>2092158730.1587379</v>
      </c>
      <c r="X205" s="1">
        <v>2559857142.8571506</v>
      </c>
      <c r="Y205" s="1">
        <v>3416777777.7777853</v>
      </c>
      <c r="Z205" s="1">
        <v>4448087301.5873175</v>
      </c>
      <c r="AA205" s="1">
        <v>5624515873.0158882</v>
      </c>
      <c r="AB205" s="1">
        <v>5419411764.7058964</v>
      </c>
      <c r="AC205" s="1">
        <v>5673248726.1643982</v>
      </c>
      <c r="AD205" s="1">
        <v>4502462807.139926</v>
      </c>
      <c r="AE205" s="1">
        <v>3282449235.7612891</v>
      </c>
      <c r="AF205" s="1">
        <v>3723993942.7908969</v>
      </c>
      <c r="AG205" s="1">
        <v>3971044723.8024096</v>
      </c>
      <c r="AH205" s="1">
        <v>4255683528.3333449</v>
      </c>
      <c r="AI205" s="1">
        <v>4757732199.9621372</v>
      </c>
      <c r="AJ205" s="1">
        <v>5812114523.0118885</v>
      </c>
      <c r="AK205" s="1">
        <v>6984367762.9037123</v>
      </c>
      <c r="AL205" s="1">
        <v>7157424031.0604544</v>
      </c>
      <c r="AM205" s="1">
        <v>7249533620.3061399</v>
      </c>
      <c r="AN205" s="1">
        <v>7870982004.8195047</v>
      </c>
      <c r="AO205" s="1">
        <v>9062131475.0231781</v>
      </c>
      <c r="AP205" s="1">
        <v>9788391780.52421</v>
      </c>
      <c r="AQ205" s="1">
        <v>9965225678.05093</v>
      </c>
      <c r="AR205" s="1">
        <v>9260481572.4246197</v>
      </c>
      <c r="AS205" s="1">
        <v>8837070235.5189209</v>
      </c>
      <c r="AT205" s="1">
        <v>8855705139.5585651</v>
      </c>
      <c r="AU205" s="1">
        <v>8495806432.1846695</v>
      </c>
      <c r="AV205" s="1">
        <v>7196260656.8455591</v>
      </c>
      <c r="AW205" s="1">
        <v>7691367471.1799183</v>
      </c>
      <c r="AX205" s="1">
        <v>9624440836.2930946</v>
      </c>
      <c r="AY205" s="1">
        <v>10737500188.112309</v>
      </c>
      <c r="AZ205" s="1">
        <v>13429430050.260954</v>
      </c>
      <c r="BA205" s="1">
        <v>17856393235.433792</v>
      </c>
      <c r="BB205" s="1">
        <v>24615267663.54557</v>
      </c>
      <c r="BC205" s="1">
        <v>22355151161.993992</v>
      </c>
      <c r="BD205" s="1">
        <v>27260886405.226337</v>
      </c>
      <c r="BE205" s="1">
        <v>33756238766.500004</v>
      </c>
      <c r="BF205" s="1">
        <v>33271921136.314976</v>
      </c>
      <c r="BG205" s="1">
        <v>38501122141.424126</v>
      </c>
      <c r="BH205" s="1">
        <v>40377929295.641869</v>
      </c>
      <c r="BI205" s="1">
        <v>36211447840.097137</v>
      </c>
      <c r="BJ205" s="1">
        <v>36089700222.946144</v>
      </c>
      <c r="BK205" s="1">
        <v>38997129473.555794</v>
      </c>
      <c r="BL205" s="1">
        <v>40225448340.632164</v>
      </c>
      <c r="BM205" s="1">
        <v>37925338329.149445</v>
      </c>
      <c r="BN205" s="1">
        <v>35432178068.181389</v>
      </c>
      <c r="BO205" s="1">
        <v>39950899938.748154</v>
      </c>
      <c r="BP205" s="1">
        <v>41952910858.084557</v>
      </c>
      <c r="BQ205" s="1">
        <v>42956263543.948166</v>
      </c>
    </row>
    <row r="206" spans="2:69" x14ac:dyDescent="0.3">
      <c r="B206" s="1" t="s">
        <v>243</v>
      </c>
      <c r="C206" s="1" t="s">
        <v>546</v>
      </c>
      <c r="D206" s="1" t="s">
        <v>315</v>
      </c>
      <c r="E206" s="1" t="s">
        <v>316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>
        <v>2843300000</v>
      </c>
      <c r="AO206" s="1">
        <v>3282800000</v>
      </c>
      <c r="AP206" s="1">
        <v>3409600000</v>
      </c>
      <c r="AQ206" s="1">
        <v>3759800000</v>
      </c>
      <c r="AR206" s="1">
        <v>4067800000</v>
      </c>
      <c r="AS206" s="1">
        <v>4271200000</v>
      </c>
      <c r="AT206" s="1">
        <v>4313600000</v>
      </c>
      <c r="AU206" s="1">
        <v>4003700000</v>
      </c>
      <c r="AV206" s="1">
        <v>3555800000</v>
      </c>
      <c r="AW206" s="1">
        <v>3968000000</v>
      </c>
      <c r="AX206" s="1">
        <v>4603100000</v>
      </c>
      <c r="AY206" s="1">
        <v>5125700000</v>
      </c>
      <c r="AZ206" s="1">
        <v>5348300000</v>
      </c>
      <c r="BA206" s="1">
        <v>5815700000</v>
      </c>
      <c r="BB206" s="1">
        <v>7310400000</v>
      </c>
      <c r="BC206" s="1">
        <v>8085700000</v>
      </c>
      <c r="BD206" s="1">
        <v>9681500000</v>
      </c>
      <c r="BE206" s="1">
        <v>11186100000</v>
      </c>
      <c r="BF206" s="1">
        <v>12208400000</v>
      </c>
      <c r="BG206" s="1">
        <v>13515500000</v>
      </c>
      <c r="BH206" s="1">
        <v>13989700000</v>
      </c>
      <c r="BI206" s="1">
        <v>13972400000</v>
      </c>
      <c r="BJ206" s="1">
        <v>15405400000</v>
      </c>
      <c r="BK206" s="1">
        <v>16128000000</v>
      </c>
      <c r="BL206" s="1">
        <v>16276600000</v>
      </c>
      <c r="BM206" s="1">
        <v>17133500000</v>
      </c>
      <c r="BN206" s="1">
        <v>15531700000</v>
      </c>
      <c r="BO206" s="1">
        <v>18109000000</v>
      </c>
      <c r="BP206" s="1">
        <v>19165500000</v>
      </c>
      <c r="BQ206" s="1">
        <v>17396300000</v>
      </c>
    </row>
    <row r="207" spans="2:69" x14ac:dyDescent="0.3">
      <c r="B207" s="1" t="s">
        <v>547</v>
      </c>
      <c r="C207" s="1" t="s">
        <v>548</v>
      </c>
      <c r="D207" s="1" t="s">
        <v>315</v>
      </c>
      <c r="E207" s="1" t="s">
        <v>316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>
        <v>426566439.9508211</v>
      </c>
      <c r="Q207" s="1">
        <v>480214569.60369086</v>
      </c>
      <c r="R207" s="1">
        <v>569517256.11412966</v>
      </c>
      <c r="S207" s="1">
        <v>763529818.18653774</v>
      </c>
      <c r="T207" s="1">
        <v>1045235759.3244992</v>
      </c>
      <c r="U207" s="1">
        <v>1147846192.5710559</v>
      </c>
      <c r="V207" s="1">
        <v>1145576764.9313576</v>
      </c>
      <c r="W207" s="1">
        <v>1204225093.8327048</v>
      </c>
      <c r="X207" s="1">
        <v>1380350731.466532</v>
      </c>
      <c r="Y207" s="1">
        <v>1661086763.5065811</v>
      </c>
      <c r="Z207" s="1">
        <v>1890462575.4369934</v>
      </c>
      <c r="AA207" s="1">
        <v>1955896931.8593197</v>
      </c>
      <c r="AB207" s="1">
        <v>1925210534.6244273</v>
      </c>
      <c r="AC207" s="1">
        <v>1843164674.0202811</v>
      </c>
      <c r="AD207" s="1">
        <v>1938207509.2797887</v>
      </c>
      <c r="AE207" s="1">
        <v>1862274198.4673829</v>
      </c>
      <c r="AF207" s="1">
        <v>2030422410.0298016</v>
      </c>
      <c r="AG207" s="1">
        <v>1986321622.5951946</v>
      </c>
      <c r="AH207" s="1">
        <v>2046491427.7919228</v>
      </c>
      <c r="AI207" s="1">
        <v>2132735951.5380206</v>
      </c>
      <c r="AJ207" s="1">
        <v>2385286557.5535588</v>
      </c>
      <c r="AK207" s="1">
        <v>2529764745.3474545</v>
      </c>
      <c r="AL207" s="1">
        <v>2777196194.8322158</v>
      </c>
      <c r="AM207" s="1">
        <v>2916386566.9274325</v>
      </c>
      <c r="AN207" s="1">
        <v>3414847819.0953398</v>
      </c>
      <c r="AO207" s="1">
        <v>3706469724.2058845</v>
      </c>
      <c r="AP207" s="1">
        <v>3971732138.2281537</v>
      </c>
      <c r="AQ207" s="1">
        <v>3981606456.5478644</v>
      </c>
      <c r="AR207" s="1">
        <v>3432249336.1636286</v>
      </c>
      <c r="AS207" s="1">
        <v>3744358277.4538388</v>
      </c>
      <c r="AT207" s="1">
        <v>3448222600.9246039</v>
      </c>
      <c r="AU207" s="1">
        <v>3391891585.1738281</v>
      </c>
      <c r="AV207" s="1">
        <v>3556817548.4944625</v>
      </c>
      <c r="AW207" s="1">
        <v>4239645994.4288149</v>
      </c>
      <c r="AX207" s="1">
        <v>4876721916.033783</v>
      </c>
      <c r="AY207" s="1">
        <v>5412748919.6541681</v>
      </c>
      <c r="AZ207" s="1">
        <v>5680719028.4396009</v>
      </c>
      <c r="BA207" s="1">
        <v>6259150036.439477</v>
      </c>
      <c r="BB207" s="1">
        <v>6702842278.1541281</v>
      </c>
      <c r="BC207" s="1">
        <v>6042995506.2314692</v>
      </c>
      <c r="BD207" s="1">
        <v>6646636169.3504763</v>
      </c>
      <c r="BE207" s="1">
        <v>7754564667.3919353</v>
      </c>
      <c r="BF207" s="1">
        <v>8219726546.1034794</v>
      </c>
      <c r="BG207" s="1">
        <v>8544636536.1793718</v>
      </c>
      <c r="BH207" s="1">
        <v>9290027187.464344</v>
      </c>
      <c r="BI207" s="1">
        <v>9082590662.6122475</v>
      </c>
      <c r="BJ207" s="1">
        <v>9532201525.5681267</v>
      </c>
      <c r="BK207" s="1">
        <v>10290482444.21077</v>
      </c>
      <c r="BL207" s="1">
        <v>10791457053.208267</v>
      </c>
      <c r="BM207" s="1">
        <v>10729092905.364285</v>
      </c>
      <c r="BN207" s="1">
        <v>9505064735.5203323</v>
      </c>
      <c r="BO207" s="1">
        <v>9493809706.8829403</v>
      </c>
      <c r="BP207" s="1">
        <v>10316299126.575956</v>
      </c>
      <c r="BQ207" s="1">
        <v>11232231820.248747</v>
      </c>
    </row>
    <row r="208" spans="2:69" x14ac:dyDescent="0.3">
      <c r="B208" s="1" t="s">
        <v>549</v>
      </c>
      <c r="C208" s="1" t="s">
        <v>550</v>
      </c>
      <c r="D208" s="1" t="s">
        <v>315</v>
      </c>
      <c r="E208" s="1" t="s">
        <v>316</v>
      </c>
      <c r="F208" s="1">
        <v>1036274689472.7499</v>
      </c>
      <c r="G208" s="1">
        <v>1103925640984.1465</v>
      </c>
      <c r="H208" s="1">
        <v>1194311601672.2969</v>
      </c>
      <c r="I208" s="1">
        <v>1285064648005.2522</v>
      </c>
      <c r="J208" s="1">
        <v>1403989311422.4128</v>
      </c>
      <c r="K208" s="1">
        <v>1526736672508.0444</v>
      </c>
      <c r="L208" s="1">
        <v>1670424760280.5974</v>
      </c>
      <c r="M208" s="1">
        <v>1785258165145.0908</v>
      </c>
      <c r="N208" s="1">
        <v>1936323333807.3594</v>
      </c>
      <c r="O208" s="1">
        <v>2133204300143.0369</v>
      </c>
      <c r="P208" s="1">
        <v>2340108502829.0015</v>
      </c>
      <c r="Q208" s="1">
        <v>2597616143212.5522</v>
      </c>
      <c r="R208" s="1">
        <v>3016276757294.7744</v>
      </c>
      <c r="S208" s="1">
        <v>3648120149438.8325</v>
      </c>
      <c r="T208" s="1">
        <v>4075783650405.4546</v>
      </c>
      <c r="U208" s="1">
        <v>4568148733019.1875</v>
      </c>
      <c r="V208" s="1">
        <v>4955763033462.8184</v>
      </c>
      <c r="W208" s="1">
        <v>5599507662814.2061</v>
      </c>
      <c r="X208" s="1">
        <v>6745439697687.0684</v>
      </c>
      <c r="Y208" s="1">
        <v>7750541646380.8818</v>
      </c>
      <c r="Z208" s="1">
        <v>8577409479957.7119</v>
      </c>
      <c r="AA208" s="1">
        <v>8676801763704.0615</v>
      </c>
      <c r="AB208" s="1">
        <v>8637494471012.6084</v>
      </c>
      <c r="AC208" s="1">
        <v>8963210612397.8457</v>
      </c>
      <c r="AD208" s="1">
        <v>9364088660743.9512</v>
      </c>
      <c r="AE208" s="1">
        <v>9858837244241.0723</v>
      </c>
      <c r="AF208" s="1">
        <v>12051302316497.309</v>
      </c>
      <c r="AG208" s="1">
        <v>13971558421011.951</v>
      </c>
      <c r="AH208" s="1">
        <v>15737315371947.785</v>
      </c>
      <c r="AI208" s="1">
        <v>16431788372617.123</v>
      </c>
      <c r="AJ208" s="1">
        <v>18436214579431.547</v>
      </c>
      <c r="AK208" s="1">
        <v>19448540086487.93</v>
      </c>
      <c r="AL208" s="1">
        <v>20866668164008.004</v>
      </c>
      <c r="AM208" s="1">
        <v>21022428855461.996</v>
      </c>
      <c r="AN208" s="1">
        <v>22513635054195.801</v>
      </c>
      <c r="AO208" s="1">
        <v>24977031815726.297</v>
      </c>
      <c r="AP208" s="1">
        <v>25095363059514.879</v>
      </c>
      <c r="AQ208" s="1">
        <v>24601931858245.918</v>
      </c>
      <c r="AR208" s="1">
        <v>24708127107997.992</v>
      </c>
      <c r="AS208" s="1">
        <v>25945456942615.461</v>
      </c>
      <c r="AT208" s="1">
        <v>26398822852316.211</v>
      </c>
      <c r="AU208" s="1">
        <v>26143738576771.117</v>
      </c>
      <c r="AV208" s="1">
        <v>27268490857927.395</v>
      </c>
      <c r="AW208" s="1">
        <v>30570527940011.02</v>
      </c>
      <c r="AX208" s="1">
        <v>33970525840134.297</v>
      </c>
      <c r="AY208" s="1">
        <v>35741585554610.07</v>
      </c>
      <c r="AZ208" s="1">
        <v>37604152308152.57</v>
      </c>
      <c r="BA208" s="1">
        <v>41042492733642.281</v>
      </c>
      <c r="BB208" s="1">
        <v>43475365266059.43</v>
      </c>
      <c r="BC208" s="1">
        <v>40925526158278.727</v>
      </c>
      <c r="BD208" s="1">
        <v>42685593909416.289</v>
      </c>
      <c r="BE208" s="1">
        <v>45847684271547.93</v>
      </c>
      <c r="BF208" s="1">
        <v>45779692961073.227</v>
      </c>
      <c r="BG208" s="1">
        <v>46270713136341.414</v>
      </c>
      <c r="BH208" s="1">
        <v>47207349839752.07</v>
      </c>
      <c r="BI208" s="1">
        <v>44669765037594.523</v>
      </c>
      <c r="BJ208" s="1">
        <v>45693398993292.133</v>
      </c>
      <c r="BK208" s="1">
        <v>47667106352008.094</v>
      </c>
      <c r="BL208" s="1">
        <v>50504305917292.344</v>
      </c>
      <c r="BM208" s="1">
        <v>51018795008395.883</v>
      </c>
      <c r="BN208" s="1">
        <v>50004904334179.586</v>
      </c>
      <c r="BO208" s="1">
        <v>55588775180110.445</v>
      </c>
      <c r="BP208" s="1">
        <v>56564201304341.563</v>
      </c>
      <c r="BQ208" s="1">
        <v>59851800976561.172</v>
      </c>
    </row>
    <row r="209" spans="2:69" x14ac:dyDescent="0.3">
      <c r="B209" s="1" t="s">
        <v>213</v>
      </c>
      <c r="C209" s="1" t="s">
        <v>551</v>
      </c>
      <c r="D209" s="1" t="s">
        <v>315</v>
      </c>
      <c r="E209" s="1" t="s">
        <v>316</v>
      </c>
      <c r="F209" s="1"/>
      <c r="G209" s="1"/>
      <c r="H209" s="1"/>
      <c r="I209" s="1"/>
      <c r="J209" s="1"/>
      <c r="K209" s="1">
        <v>176534588.40305242</v>
      </c>
      <c r="L209" s="1">
        <v>215659453.55093855</v>
      </c>
      <c r="M209" s="1">
        <v>220984367.62658051</v>
      </c>
      <c r="N209" s="1">
        <v>259590074.52793404</v>
      </c>
      <c r="O209" s="1">
        <v>242943783.14273614</v>
      </c>
      <c r="P209" s="1">
        <v>254036000.75258702</v>
      </c>
      <c r="Q209" s="1">
        <v>296865513.74681741</v>
      </c>
      <c r="R209" s="1">
        <v>326433558.07607865</v>
      </c>
      <c r="S209" s="1">
        <v>431252938.06104565</v>
      </c>
      <c r="T209" s="1">
        <v>555340842.86031067</v>
      </c>
      <c r="U209" s="1">
        <v>690323388.52990663</v>
      </c>
      <c r="V209" s="1">
        <v>732288906.27395439</v>
      </c>
      <c r="W209" s="1">
        <v>793196378.70882595</v>
      </c>
      <c r="X209" s="1">
        <v>1005569835.3966367</v>
      </c>
      <c r="Y209" s="1">
        <v>1215032463.6733649</v>
      </c>
      <c r="Z209" s="1">
        <v>1320416024.9559021</v>
      </c>
      <c r="AA209" s="1">
        <v>1234743073.0049667</v>
      </c>
      <c r="AB209" s="1">
        <v>1235897957.8926506</v>
      </c>
      <c r="AC209" s="1">
        <v>1284180701.0096884</v>
      </c>
      <c r="AD209" s="1">
        <v>1325515445.0819688</v>
      </c>
      <c r="AE209" s="1">
        <v>1448281228.1585286</v>
      </c>
      <c r="AF209" s="1">
        <v>2212028299.560276</v>
      </c>
      <c r="AG209" s="1">
        <v>2677977163.2116284</v>
      </c>
      <c r="AH209" s="1">
        <v>2723496362.0464535</v>
      </c>
      <c r="AI209" s="1">
        <v>2731683484.4562263</v>
      </c>
      <c r="AJ209" s="1">
        <v>3320159522.365726</v>
      </c>
      <c r="AK209" s="1">
        <v>3410078967.8982272</v>
      </c>
      <c r="AL209" s="1">
        <v>3713785765.4220495</v>
      </c>
      <c r="AM209" s="1">
        <v>3544608548.4173365</v>
      </c>
      <c r="AN209" s="1">
        <v>3676123788.032299</v>
      </c>
      <c r="AO209" s="1">
        <v>4186994249.0886116</v>
      </c>
      <c r="AP209" s="1">
        <v>4166072829.6009889</v>
      </c>
      <c r="AQ209" s="1">
        <v>3762859093.2619243</v>
      </c>
      <c r="AR209" s="1">
        <v>3903186592.8243051</v>
      </c>
      <c r="AS209" s="1">
        <v>3911602004.142045</v>
      </c>
      <c r="AT209" s="1">
        <v>3599845480.3435864</v>
      </c>
      <c r="AU209" s="1">
        <v>3573808556.312676</v>
      </c>
      <c r="AV209" s="1">
        <v>3965405552.5203018</v>
      </c>
      <c r="AW209" s="1">
        <v>4927780606.7707024</v>
      </c>
      <c r="AX209" s="1">
        <v>5564109981.9137955</v>
      </c>
      <c r="AY209" s="1">
        <v>5705052134.542532</v>
      </c>
      <c r="AZ209" s="1">
        <v>5877997979.6226568</v>
      </c>
      <c r="BA209" s="1">
        <v>6631156405.5963678</v>
      </c>
      <c r="BB209" s="1">
        <v>7136741421.9590826</v>
      </c>
      <c r="BC209" s="1">
        <v>6584557973.9374952</v>
      </c>
      <c r="BD209" s="1">
        <v>6086644798.5598164</v>
      </c>
      <c r="BE209" s="1">
        <v>6203940036.9198246</v>
      </c>
      <c r="BF209" s="1">
        <v>5692858099.0021677</v>
      </c>
      <c r="BG209" s="1">
        <v>6031827122.6066322</v>
      </c>
      <c r="BH209" s="1">
        <v>6151996560.8428936</v>
      </c>
      <c r="BI209" s="1">
        <v>5325846361.8118629</v>
      </c>
      <c r="BJ209" s="1">
        <v>5497036476.8030996</v>
      </c>
      <c r="BK209" s="1">
        <v>5833352692.7995033</v>
      </c>
      <c r="BL209" s="1">
        <v>6135116253.3345184</v>
      </c>
      <c r="BM209" s="1">
        <v>6022276196.13871</v>
      </c>
      <c r="BN209" s="1">
        <v>5792545870.8061371</v>
      </c>
      <c r="BO209" s="1">
        <v>6150640646.3831863</v>
      </c>
      <c r="BP209" s="1">
        <v>5814661208.9054441</v>
      </c>
      <c r="BQ209" s="1"/>
    </row>
    <row r="210" spans="2:69" x14ac:dyDescent="0.3">
      <c r="B210" s="1" t="s">
        <v>90</v>
      </c>
      <c r="C210" s="1" t="s">
        <v>552</v>
      </c>
      <c r="D210" s="1" t="s">
        <v>315</v>
      </c>
      <c r="E210" s="1" t="s">
        <v>316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>
        <v>301791301.79130393</v>
      </c>
      <c r="Q210" s="1">
        <v>387703105.52125406</v>
      </c>
      <c r="R210" s="1">
        <v>510262500.17670178</v>
      </c>
      <c r="S210" s="1">
        <v>793885559.97131598</v>
      </c>
      <c r="T210" s="1">
        <v>2401403227.4408545</v>
      </c>
      <c r="U210" s="1">
        <v>2512773165.8117409</v>
      </c>
      <c r="V210" s="1">
        <v>3284273986.71808</v>
      </c>
      <c r="W210" s="1">
        <v>3617564637.888648</v>
      </c>
      <c r="X210" s="1">
        <v>4052000412.7008691</v>
      </c>
      <c r="Y210" s="1">
        <v>5632962996.8264065</v>
      </c>
      <c r="Z210" s="1">
        <v>7829165261.8139849</v>
      </c>
      <c r="AA210" s="1">
        <v>8661263763.73629</v>
      </c>
      <c r="AB210" s="1">
        <v>7596703214.2857409</v>
      </c>
      <c r="AC210" s="1">
        <v>6467582307.6923075</v>
      </c>
      <c r="AD210" s="1">
        <v>6704395824.1758242</v>
      </c>
      <c r="AE210" s="1">
        <v>6153296456.0439558</v>
      </c>
      <c r="AF210" s="1">
        <v>5053021950.5494499</v>
      </c>
      <c r="AG210" s="1">
        <v>5446428681.3186808</v>
      </c>
      <c r="AH210" s="1">
        <v>6038187032.9670324</v>
      </c>
      <c r="AI210" s="1">
        <v>6487912087.9120874</v>
      </c>
      <c r="AJ210" s="1">
        <v>7360439423.0769224</v>
      </c>
      <c r="AK210" s="1">
        <v>6883516483.5164833</v>
      </c>
      <c r="AL210" s="1">
        <v>7646153983.5164833</v>
      </c>
      <c r="AM210" s="1">
        <v>7156593653.8461533</v>
      </c>
      <c r="AN210" s="1">
        <v>7374450769.2307692</v>
      </c>
      <c r="AO210" s="1">
        <v>8137911978.0219774</v>
      </c>
      <c r="AP210" s="1">
        <v>9059340384.6153851</v>
      </c>
      <c r="AQ210" s="1">
        <v>11297802115.384615</v>
      </c>
      <c r="AR210" s="1">
        <v>10255495027.472527</v>
      </c>
      <c r="AS210" s="1">
        <v>12393131868.131868</v>
      </c>
      <c r="AT210" s="1">
        <v>17759890109.89011</v>
      </c>
      <c r="AU210" s="1">
        <v>17538461538.461536</v>
      </c>
      <c r="AV210" s="1">
        <v>19363736263.736263</v>
      </c>
      <c r="AW210" s="1">
        <v>23533791208.791206</v>
      </c>
      <c r="AX210" s="1">
        <v>31734065934.065933</v>
      </c>
      <c r="AY210" s="1">
        <v>44530494505.494507</v>
      </c>
      <c r="AZ210" s="1">
        <v>60882142857.142853</v>
      </c>
      <c r="BA210" s="1">
        <v>79712087912.087906</v>
      </c>
      <c r="BB210" s="1">
        <v>115270054945.05495</v>
      </c>
      <c r="BC210" s="1">
        <v>97798351648.351639</v>
      </c>
      <c r="BD210" s="1">
        <v>125122306346.15384</v>
      </c>
      <c r="BE210" s="1">
        <v>167775268626.37363</v>
      </c>
      <c r="BF210" s="1">
        <v>186833502362.63736</v>
      </c>
      <c r="BG210" s="1">
        <v>198727642967.03296</v>
      </c>
      <c r="BH210" s="1">
        <v>206224598571.42856</v>
      </c>
      <c r="BI210" s="1">
        <v>161739955576.92307</v>
      </c>
      <c r="BJ210" s="1">
        <v>151732181868.13187</v>
      </c>
      <c r="BK210" s="1">
        <v>161099122225.27472</v>
      </c>
      <c r="BL210" s="1">
        <v>183334953818.6813</v>
      </c>
      <c r="BM210" s="1">
        <v>176371267692.30768</v>
      </c>
      <c r="BN210" s="1">
        <v>144411363351.64835</v>
      </c>
      <c r="BO210" s="1">
        <v>179732009560.43954</v>
      </c>
      <c r="BP210" s="1">
        <v>235770403734.89999</v>
      </c>
      <c r="BQ210" s="1"/>
    </row>
    <row r="211" spans="2:69" x14ac:dyDescent="0.3">
      <c r="B211" s="1" t="s">
        <v>139</v>
      </c>
      <c r="C211" s="1" t="s">
        <v>553</v>
      </c>
      <c r="D211" s="1" t="s">
        <v>315</v>
      </c>
      <c r="E211" s="1" t="s">
        <v>316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38067567567.567566</v>
      </c>
      <c r="AH211" s="1">
        <v>40424528301.886795</v>
      </c>
      <c r="AI211" s="1">
        <v>41450777202.07254</v>
      </c>
      <c r="AJ211" s="1">
        <v>38247882300.49041</v>
      </c>
      <c r="AK211" s="1">
        <v>28850634899.856003</v>
      </c>
      <c r="AL211" s="1">
        <v>25121666666.666668</v>
      </c>
      <c r="AM211" s="1">
        <v>26361160449.970394</v>
      </c>
      <c r="AN211" s="1">
        <v>30072805104.25415</v>
      </c>
      <c r="AO211" s="1">
        <v>37430162102.612526</v>
      </c>
      <c r="AP211" s="1">
        <v>36937074278.300354</v>
      </c>
      <c r="AQ211" s="1">
        <v>35575214078.242844</v>
      </c>
      <c r="AR211" s="1">
        <v>41696091973.707634</v>
      </c>
      <c r="AS211" s="1">
        <v>35953156753.739029</v>
      </c>
      <c r="AT211" s="1">
        <v>37253739511.127327</v>
      </c>
      <c r="AU211" s="1">
        <v>40395116581.483162</v>
      </c>
      <c r="AV211" s="1">
        <v>46065502702.581696</v>
      </c>
      <c r="AW211" s="1">
        <v>57806384143.165962</v>
      </c>
      <c r="AX211" s="1">
        <v>74973656851.807648</v>
      </c>
      <c r="AY211" s="1">
        <v>98454380120.076065</v>
      </c>
      <c r="AZ211" s="1">
        <v>122023735992.70625</v>
      </c>
      <c r="BA211" s="1">
        <v>174588782938.58301</v>
      </c>
      <c r="BB211" s="1">
        <v>214317202478.26596</v>
      </c>
      <c r="BC211" s="1">
        <v>174102268534.83966</v>
      </c>
      <c r="BD211" s="1">
        <v>170029359010.66742</v>
      </c>
      <c r="BE211" s="1">
        <v>192613579705.88544</v>
      </c>
      <c r="BF211" s="1">
        <v>179132893143.41733</v>
      </c>
      <c r="BG211" s="1">
        <v>189789258566.24429</v>
      </c>
      <c r="BH211" s="1">
        <v>199713780259.3176</v>
      </c>
      <c r="BI211" s="1">
        <v>177883883008.74738</v>
      </c>
      <c r="BJ211" s="1">
        <v>185287630540.43143</v>
      </c>
      <c r="BK211" s="1">
        <v>210147163769.8483</v>
      </c>
      <c r="BL211" s="1">
        <v>243316029944.05597</v>
      </c>
      <c r="BM211" s="1">
        <v>251017797625.017</v>
      </c>
      <c r="BN211" s="1">
        <v>251362514349.69714</v>
      </c>
      <c r="BO211" s="1">
        <v>285810244501.93335</v>
      </c>
      <c r="BP211" s="1">
        <v>298891515898.02649</v>
      </c>
      <c r="BQ211" s="1">
        <v>351002579629.6701</v>
      </c>
    </row>
    <row r="212" spans="2:69" x14ac:dyDescent="0.3">
      <c r="B212" s="1" t="s">
        <v>230</v>
      </c>
      <c r="C212" s="1" t="s">
        <v>554</v>
      </c>
      <c r="D212" s="1" t="s">
        <v>315</v>
      </c>
      <c r="E212" s="1" t="s">
        <v>316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554828660436.13696</v>
      </c>
      <c r="AI212" s="1">
        <v>506631299734.74799</v>
      </c>
      <c r="AJ212" s="1">
        <v>517014446227.92938</v>
      </c>
      <c r="AK212" s="1">
        <v>517962962962.96295</v>
      </c>
      <c r="AL212" s="1">
        <v>460290556900.72638</v>
      </c>
      <c r="AM212" s="1">
        <v>435083713850.83716</v>
      </c>
      <c r="AN212" s="1">
        <v>395077301248.46368</v>
      </c>
      <c r="AO212" s="1">
        <v>395537185734.85437</v>
      </c>
      <c r="AP212" s="1">
        <v>391724890744.49817</v>
      </c>
      <c r="AQ212" s="1">
        <v>404928954191.87555</v>
      </c>
      <c r="AR212" s="1">
        <v>270955486862.44205</v>
      </c>
      <c r="AS212" s="1">
        <v>195907128350.9342</v>
      </c>
      <c r="AT212" s="1">
        <v>259710142196.94278</v>
      </c>
      <c r="AU212" s="1">
        <v>306602070620.50049</v>
      </c>
      <c r="AV212" s="1">
        <v>345470494417.86279</v>
      </c>
      <c r="AW212" s="1">
        <v>430347420184.88513</v>
      </c>
      <c r="AX212" s="1">
        <v>591016690732.38464</v>
      </c>
      <c r="AY212" s="1">
        <v>764015973481.11023</v>
      </c>
      <c r="AZ212" s="1">
        <v>989932071352.54309</v>
      </c>
      <c r="BA212" s="1">
        <v>1299703478481.6531</v>
      </c>
      <c r="BB212" s="1">
        <v>1660848058303.1138</v>
      </c>
      <c r="BC212" s="1">
        <v>1222645900055.6956</v>
      </c>
      <c r="BD212" s="1">
        <v>1524916715223.946</v>
      </c>
      <c r="BE212" s="1">
        <v>2045922753398.0359</v>
      </c>
      <c r="BF212" s="1">
        <v>2208293553878.4243</v>
      </c>
      <c r="BG212" s="1">
        <v>2292470078346.2236</v>
      </c>
      <c r="BH212" s="1">
        <v>2059241589895.0149</v>
      </c>
      <c r="BI212" s="1">
        <v>1363482182197.7053</v>
      </c>
      <c r="BJ212" s="1">
        <v>1276786350881.137</v>
      </c>
      <c r="BK212" s="1">
        <v>1574199360089.0022</v>
      </c>
      <c r="BL212" s="1">
        <v>1657328773461.3062</v>
      </c>
      <c r="BM212" s="1">
        <v>1693115002708.3157</v>
      </c>
      <c r="BN212" s="1">
        <v>1493075894362.1426</v>
      </c>
      <c r="BO212" s="1">
        <v>1843392293734.3777</v>
      </c>
      <c r="BP212" s="1">
        <v>2266029240645.3379</v>
      </c>
      <c r="BQ212" s="1">
        <v>2021421476035.417</v>
      </c>
    </row>
    <row r="213" spans="2:69" x14ac:dyDescent="0.3">
      <c r="B213" s="1" t="s">
        <v>42</v>
      </c>
      <c r="C213" s="1" t="s">
        <v>555</v>
      </c>
      <c r="D213" s="1" t="s">
        <v>315</v>
      </c>
      <c r="E213" s="1" t="s">
        <v>316</v>
      </c>
      <c r="F213" s="1">
        <v>119000024</v>
      </c>
      <c r="G213" s="1">
        <v>122000016</v>
      </c>
      <c r="H213" s="1">
        <v>125000008</v>
      </c>
      <c r="I213" s="1">
        <v>128000000</v>
      </c>
      <c r="J213" s="1">
        <v>129999994</v>
      </c>
      <c r="K213" s="1">
        <v>148799980</v>
      </c>
      <c r="L213" s="1">
        <v>124525702.85714285</v>
      </c>
      <c r="M213" s="1">
        <v>159560018</v>
      </c>
      <c r="N213" s="1">
        <v>172200018</v>
      </c>
      <c r="O213" s="1">
        <v>188700037</v>
      </c>
      <c r="P213" s="1">
        <v>219900006</v>
      </c>
      <c r="Q213" s="1">
        <v>222952504.40607011</v>
      </c>
      <c r="R213" s="1">
        <v>246457838.33668095</v>
      </c>
      <c r="S213" s="1">
        <v>290746157.14592123</v>
      </c>
      <c r="T213" s="1">
        <v>308458423.18385434</v>
      </c>
      <c r="U213" s="1">
        <v>571863500.2486583</v>
      </c>
      <c r="V213" s="1">
        <v>637753853.12552011</v>
      </c>
      <c r="W213" s="1">
        <v>746650613.03479433</v>
      </c>
      <c r="X213" s="1">
        <v>905709076.4230299</v>
      </c>
      <c r="Y213" s="1">
        <v>1109346130.9526522</v>
      </c>
      <c r="Z213" s="1">
        <v>1254765641.5211585</v>
      </c>
      <c r="AA213" s="1">
        <v>1407062526.9152055</v>
      </c>
      <c r="AB213" s="1">
        <v>1407243139.254498</v>
      </c>
      <c r="AC213" s="1">
        <v>1479687586.9429221</v>
      </c>
      <c r="AD213" s="1">
        <v>1587413083.9205956</v>
      </c>
      <c r="AE213" s="1">
        <v>1715626330.5947235</v>
      </c>
      <c r="AF213" s="1">
        <v>1944710683.8714795</v>
      </c>
      <c r="AG213" s="1">
        <v>2157432667.6159835</v>
      </c>
      <c r="AH213" s="1">
        <v>2395492686.7816548</v>
      </c>
      <c r="AI213" s="1">
        <v>2405022593.0516543</v>
      </c>
      <c r="AJ213" s="1">
        <v>2550185679.0810885</v>
      </c>
      <c r="AK213" s="1">
        <v>1911600236.6746132</v>
      </c>
      <c r="AL213" s="1">
        <v>2029026961.5589409</v>
      </c>
      <c r="AM213" s="1">
        <v>1971525711.8351052</v>
      </c>
      <c r="AN213" s="1">
        <v>753636370.4545455</v>
      </c>
      <c r="AO213" s="1">
        <v>1293535193.4924753</v>
      </c>
      <c r="AP213" s="1">
        <v>1382334879.4081221</v>
      </c>
      <c r="AQ213" s="1">
        <v>1851558197.3108816</v>
      </c>
      <c r="AR213" s="1">
        <v>1989343546.1759439</v>
      </c>
      <c r="AS213" s="1">
        <v>2157108766.5249557</v>
      </c>
      <c r="AT213" s="1">
        <v>2068837212.166811</v>
      </c>
      <c r="AU213" s="1">
        <v>1966600292.2401066</v>
      </c>
      <c r="AV213" s="1">
        <v>1966004242.632822</v>
      </c>
      <c r="AW213" s="1">
        <v>2138237345.5096672</v>
      </c>
      <c r="AX213" s="1">
        <v>2376495586.6232343</v>
      </c>
      <c r="AY213" s="1">
        <v>2933819820.1363659</v>
      </c>
      <c r="AZ213" s="1">
        <v>3319783951.8312421</v>
      </c>
      <c r="BA213" s="1">
        <v>4070508542.7503176</v>
      </c>
      <c r="BB213" s="1">
        <v>5179853220.8268938</v>
      </c>
      <c r="BC213" s="1">
        <v>5674476707.2222862</v>
      </c>
      <c r="BD213" s="1">
        <v>6124756894.2067728</v>
      </c>
      <c r="BE213" s="1">
        <v>6884912956.9644833</v>
      </c>
      <c r="BF213" s="1">
        <v>7654762344.6776628</v>
      </c>
      <c r="BG213" s="1">
        <v>7819963627.1410809</v>
      </c>
      <c r="BH213" s="1">
        <v>8238966247.1803284</v>
      </c>
      <c r="BI213" s="1">
        <v>8543759088.5778284</v>
      </c>
      <c r="BJ213" s="1">
        <v>8695272095.3850212</v>
      </c>
      <c r="BK213" s="1">
        <v>9252834120.3935814</v>
      </c>
      <c r="BL213" s="1">
        <v>9637904552.5142803</v>
      </c>
      <c r="BM213" s="1">
        <v>10349299855.840408</v>
      </c>
      <c r="BN213" s="1">
        <v>10174387614.255817</v>
      </c>
      <c r="BO213" s="1">
        <v>11069280277.00701</v>
      </c>
      <c r="BP213" s="1">
        <v>13316160803.518715</v>
      </c>
      <c r="BQ213" s="1">
        <v>14097768647.669519</v>
      </c>
    </row>
    <row r="214" spans="2:69" x14ac:dyDescent="0.3">
      <c r="B214" s="1" t="s">
        <v>556</v>
      </c>
      <c r="C214" s="1" t="s">
        <v>557</v>
      </c>
      <c r="D214" s="1" t="s">
        <v>315</v>
      </c>
      <c r="E214" s="1" t="s">
        <v>316</v>
      </c>
      <c r="F214" s="1">
        <v>47274328378.838524</v>
      </c>
      <c r="G214" s="1">
        <v>50467431650.10157</v>
      </c>
      <c r="H214" s="1">
        <v>53905757720.79248</v>
      </c>
      <c r="I214" s="1">
        <v>60496393963.60154</v>
      </c>
      <c r="J214" s="1">
        <v>69320094074.104156</v>
      </c>
      <c r="K214" s="1">
        <v>74300329652.475952</v>
      </c>
      <c r="L214" s="1">
        <v>61634144134.478485</v>
      </c>
      <c r="M214" s="1">
        <v>67988908261.032402</v>
      </c>
      <c r="N214" s="1">
        <v>71642503355.29129</v>
      </c>
      <c r="O214" s="1">
        <v>78860212865.811859</v>
      </c>
      <c r="P214" s="1">
        <v>85149253640.768585</v>
      </c>
      <c r="Q214" s="1">
        <v>90601671637.063477</v>
      </c>
      <c r="R214" s="1">
        <v>91337915060.338455</v>
      </c>
      <c r="S214" s="1">
        <v>104513553254.31323</v>
      </c>
      <c r="T214" s="1">
        <v>126550864082.66365</v>
      </c>
      <c r="U214" s="1">
        <v>135367221096.00975</v>
      </c>
      <c r="V214" s="1">
        <v>131873606964.23062</v>
      </c>
      <c r="W214" s="1">
        <v>152699721135.12357</v>
      </c>
      <c r="X214" s="1">
        <v>173796327156.90482</v>
      </c>
      <c r="Y214" s="1">
        <v>194667468320.3764</v>
      </c>
      <c r="Z214" s="1">
        <v>235543383601.43549</v>
      </c>
      <c r="AA214" s="1">
        <v>250076708191.85941</v>
      </c>
      <c r="AB214" s="1">
        <v>258727224080.5379</v>
      </c>
      <c r="AC214" s="1">
        <v>273881790993.83298</v>
      </c>
      <c r="AD214" s="1">
        <v>272607073140.92749</v>
      </c>
      <c r="AE214" s="1">
        <v>296435460430.05859</v>
      </c>
      <c r="AF214" s="1">
        <v>313955151400.11938</v>
      </c>
      <c r="AG214" s="1">
        <v>348601867655.98199</v>
      </c>
      <c r="AH214" s="1">
        <v>374584211824.00916</v>
      </c>
      <c r="AI214" s="1">
        <v>378016943211.79095</v>
      </c>
      <c r="AJ214" s="1">
        <v>406963354249.83502</v>
      </c>
      <c r="AK214" s="1">
        <v>362063214739.18591</v>
      </c>
      <c r="AL214" s="1">
        <v>384521577066.97119</v>
      </c>
      <c r="AM214" s="1">
        <v>380890164437.89343</v>
      </c>
      <c r="AN214" s="1">
        <v>432085555561.06024</v>
      </c>
      <c r="AO214" s="1">
        <v>479585498256.83551</v>
      </c>
      <c r="AP214" s="1">
        <v>524681300053.17871</v>
      </c>
      <c r="AQ214" s="1">
        <v>550408821354.51184</v>
      </c>
      <c r="AR214" s="1">
        <v>558117074309.65686</v>
      </c>
      <c r="AS214" s="1">
        <v>597995276003.89905</v>
      </c>
      <c r="AT214" s="1">
        <v>647681666329.099</v>
      </c>
      <c r="AU214" s="1">
        <v>662513570031.79626</v>
      </c>
      <c r="AV214" s="1">
        <v>695456014025.07471</v>
      </c>
      <c r="AW214" s="1">
        <v>811668772003.69983</v>
      </c>
      <c r="AX214" s="1">
        <v>941600860447.85449</v>
      </c>
      <c r="AY214" s="1">
        <v>1075831387301.1918</v>
      </c>
      <c r="AZ214" s="1">
        <v>1220740366279.3557</v>
      </c>
      <c r="BA214" s="1">
        <v>1536036848206.9104</v>
      </c>
      <c r="BB214" s="1">
        <v>1559693610925.0625</v>
      </c>
      <c r="BC214" s="1">
        <v>1702714960275.7871</v>
      </c>
      <c r="BD214" s="1">
        <v>2082357808583.8926</v>
      </c>
      <c r="BE214" s="1">
        <v>2294090940082.0503</v>
      </c>
      <c r="BF214" s="1">
        <v>2327938845782.6187</v>
      </c>
      <c r="BG214" s="1">
        <v>2389895068185.1479</v>
      </c>
      <c r="BH214" s="1">
        <v>2614915526247.9019</v>
      </c>
      <c r="BI214" s="1">
        <v>2733618963171.5859</v>
      </c>
      <c r="BJ214" s="1">
        <v>3011037037667.8643</v>
      </c>
      <c r="BK214" s="1">
        <v>3433921312241.1235</v>
      </c>
      <c r="BL214" s="1">
        <v>3534066858502.0039</v>
      </c>
      <c r="BM214" s="1">
        <v>3658209766221.5723</v>
      </c>
      <c r="BN214" s="1">
        <v>3493120726807.8936</v>
      </c>
      <c r="BO214" s="1">
        <v>4079882760410.1719</v>
      </c>
      <c r="BP214" s="1">
        <v>4327288984027.9131</v>
      </c>
      <c r="BQ214" s="1">
        <v>4475567635413.0586</v>
      </c>
    </row>
    <row r="215" spans="2:69" x14ac:dyDescent="0.3">
      <c r="B215" s="1" t="s">
        <v>91</v>
      </c>
      <c r="C215" s="1" t="s">
        <v>558</v>
      </c>
      <c r="D215" s="1" t="s">
        <v>315</v>
      </c>
      <c r="E215" s="1" t="s">
        <v>316</v>
      </c>
      <c r="F215" s="1">
        <v>1748124063.4706755</v>
      </c>
      <c r="G215" s="1">
        <v>1920811284.1344004</v>
      </c>
      <c r="H215" s="1">
        <v>2130606531.8180645</v>
      </c>
      <c r="I215" s="1">
        <v>2207393171.4952998</v>
      </c>
      <c r="J215" s="1">
        <v>2371808712.9101553</v>
      </c>
      <c r="K215" s="1">
        <v>2647955557.5556226</v>
      </c>
      <c r="L215" s="1">
        <v>2920555557.1798887</v>
      </c>
      <c r="M215" s="1">
        <v>3257022222.6375775</v>
      </c>
      <c r="N215" s="1">
        <v>4187777711.1111112</v>
      </c>
      <c r="O215" s="1">
        <v>4485777644.4444447</v>
      </c>
      <c r="P215" s="1">
        <v>5377333333.333333</v>
      </c>
      <c r="Q215" s="1">
        <v>7184806909.2893887</v>
      </c>
      <c r="R215" s="1">
        <v>9664267086.6032314</v>
      </c>
      <c r="S215" s="1">
        <v>14947435499.322962</v>
      </c>
      <c r="T215" s="1">
        <v>45412957746.478874</v>
      </c>
      <c r="U215" s="1">
        <v>46773208642.68145</v>
      </c>
      <c r="V215" s="1">
        <v>64005665722.379608</v>
      </c>
      <c r="W215" s="1">
        <v>74188986586.062943</v>
      </c>
      <c r="X215" s="1">
        <v>80266516686.561386</v>
      </c>
      <c r="Y215" s="1">
        <v>111858444786.22438</v>
      </c>
      <c r="Z215" s="1">
        <v>164539660725.11786</v>
      </c>
      <c r="AA215" s="1">
        <v>184291360138.68997</v>
      </c>
      <c r="AB215" s="1">
        <v>153240313858.32272</v>
      </c>
      <c r="AC215" s="1">
        <v>129171635311.14326</v>
      </c>
      <c r="AD215" s="1">
        <v>119624858115.77753</v>
      </c>
      <c r="AE215" s="1">
        <v>103897846493.64992</v>
      </c>
      <c r="AF215" s="1">
        <v>86961922765.325409</v>
      </c>
      <c r="AG215" s="1">
        <v>85695861148.197601</v>
      </c>
      <c r="AH215" s="1">
        <v>88256074766.355133</v>
      </c>
      <c r="AI215" s="1">
        <v>95344459279.038712</v>
      </c>
      <c r="AJ215" s="1">
        <v>117630173564.75301</v>
      </c>
      <c r="AK215" s="1">
        <v>132223230974.63284</v>
      </c>
      <c r="AL215" s="1">
        <v>137087850467.28972</v>
      </c>
      <c r="AM215" s="1">
        <v>132967957276.36848</v>
      </c>
      <c r="AN215" s="1">
        <v>135174899866.48865</v>
      </c>
      <c r="AO215" s="1">
        <v>143343124165.55408</v>
      </c>
      <c r="AP215" s="1">
        <v>158662483311.08145</v>
      </c>
      <c r="AQ215" s="1">
        <v>165963684913.21762</v>
      </c>
      <c r="AR215" s="1">
        <v>146775466666.66666</v>
      </c>
      <c r="AS215" s="1">
        <v>161717066666.66666</v>
      </c>
      <c r="AT215" s="1">
        <v>189514933333.33334</v>
      </c>
      <c r="AU215" s="1">
        <v>184137600000</v>
      </c>
      <c r="AV215" s="1">
        <v>189605866666.66666</v>
      </c>
      <c r="AW215" s="1">
        <v>215807733333.33334</v>
      </c>
      <c r="AX215" s="1">
        <v>258742133333.33334</v>
      </c>
      <c r="AY215" s="1">
        <v>328459608764.1109</v>
      </c>
      <c r="AZ215" s="1">
        <v>376900133511.34845</v>
      </c>
      <c r="BA215" s="1">
        <v>415964509673.11542</v>
      </c>
      <c r="BB215" s="1">
        <v>519796800000</v>
      </c>
      <c r="BC215" s="1">
        <v>429097866666.66669</v>
      </c>
      <c r="BD215" s="1">
        <v>528207200000</v>
      </c>
      <c r="BE215" s="1">
        <v>676634666666.66663</v>
      </c>
      <c r="BF215" s="1">
        <v>741849866666.66663</v>
      </c>
      <c r="BG215" s="1">
        <v>753864533333.33337</v>
      </c>
      <c r="BH215" s="1">
        <v>766605866666.66663</v>
      </c>
      <c r="BI215" s="1">
        <v>669484266666.66663</v>
      </c>
      <c r="BJ215" s="1">
        <v>666000000000</v>
      </c>
      <c r="BK215" s="1">
        <v>714994666666.66663</v>
      </c>
      <c r="BL215" s="1">
        <v>846583733333.33337</v>
      </c>
      <c r="BM215" s="1">
        <v>838564800000</v>
      </c>
      <c r="BN215" s="1">
        <v>734271200000</v>
      </c>
      <c r="BO215" s="1">
        <v>874156000000</v>
      </c>
      <c r="BP215" s="1">
        <v>1108571466666.6667</v>
      </c>
      <c r="BQ215" s="1">
        <v>1067582933333.3334</v>
      </c>
    </row>
    <row r="216" spans="2:69" x14ac:dyDescent="0.3">
      <c r="B216" s="1" t="s">
        <v>50</v>
      </c>
      <c r="C216" s="1" t="s">
        <v>559</v>
      </c>
      <c r="D216" s="1" t="s">
        <v>315</v>
      </c>
      <c r="E216" s="1" t="s">
        <v>316</v>
      </c>
      <c r="F216" s="1">
        <v>1127011494.2528737</v>
      </c>
      <c r="G216" s="1">
        <v>1223563218.3908045</v>
      </c>
      <c r="H216" s="1">
        <v>1329022988.5057471</v>
      </c>
      <c r="I216" s="1">
        <v>1352011494.2528737</v>
      </c>
      <c r="J216" s="1">
        <v>1389080459.7701149</v>
      </c>
      <c r="K216" s="1">
        <v>1447701149.4252872</v>
      </c>
      <c r="L216" s="1">
        <v>1485344827.5862069</v>
      </c>
      <c r="M216" s="1">
        <v>1608333333.3333333</v>
      </c>
      <c r="N216" s="1">
        <v>1678735632.1839085</v>
      </c>
      <c r="O216" s="1">
        <v>1848563218.3908045</v>
      </c>
      <c r="P216" s="1">
        <v>2101436781.6091955</v>
      </c>
      <c r="Q216" s="1">
        <v>2289655172.4137931</v>
      </c>
      <c r="R216" s="1">
        <v>2484482758.6206899</v>
      </c>
      <c r="S216" s="1">
        <v>3079022988.5057473</v>
      </c>
      <c r="T216" s="1">
        <v>3961206896.551724</v>
      </c>
      <c r="U216" s="1">
        <v>4825862068.965517</v>
      </c>
      <c r="V216" s="1">
        <v>6016666666.666667</v>
      </c>
      <c r="W216" s="1">
        <v>7503448275.8620691</v>
      </c>
      <c r="X216" s="1">
        <v>8138461538.4615383</v>
      </c>
      <c r="Y216" s="1">
        <v>8421678321.6783209</v>
      </c>
      <c r="Z216" s="1">
        <v>8951800000</v>
      </c>
      <c r="AA216" s="1">
        <v>10751162790.697674</v>
      </c>
      <c r="AB216" s="1">
        <v>8735294117.6470585</v>
      </c>
      <c r="AC216" s="1">
        <v>8230153846.1538467</v>
      </c>
      <c r="AD216" s="1">
        <v>10447615384.615385</v>
      </c>
      <c r="AE216" s="1">
        <v>8075347222.2222223</v>
      </c>
      <c r="AF216" s="1">
        <v>10092200000</v>
      </c>
      <c r="AG216" s="1">
        <v>12093333333.333334</v>
      </c>
      <c r="AH216" s="1">
        <v>14372555555.555559</v>
      </c>
      <c r="AI216" s="1">
        <v>21408111111.111115</v>
      </c>
      <c r="AJ216" s="1">
        <v>33641222222.222225</v>
      </c>
      <c r="AK216" s="1">
        <v>44168918918.918915</v>
      </c>
      <c r="AL216" s="1">
        <v>7031909434.2721071</v>
      </c>
      <c r="AM216" s="1">
        <v>8881005435.8060169</v>
      </c>
      <c r="AN216" s="1">
        <v>12793794737.042011</v>
      </c>
      <c r="AO216" s="1">
        <v>13830363899.916332</v>
      </c>
      <c r="AP216" s="1">
        <v>9018300724.6608562</v>
      </c>
      <c r="AQ216" s="1">
        <v>11681175864.338284</v>
      </c>
      <c r="AR216" s="1">
        <v>11250221536.748407</v>
      </c>
      <c r="AS216" s="1">
        <v>10682028339.689819</v>
      </c>
      <c r="AT216" s="1">
        <v>12257299147.293604</v>
      </c>
      <c r="AU216" s="1">
        <v>15716361792.192642</v>
      </c>
      <c r="AV216" s="1">
        <v>18137128388.360603</v>
      </c>
      <c r="AW216" s="1">
        <v>21355298459.595512</v>
      </c>
      <c r="AX216" s="1">
        <v>26646007250.731857</v>
      </c>
      <c r="AY216" s="1">
        <v>35182711987.974014</v>
      </c>
      <c r="AZ216" s="1">
        <v>45263831634.149696</v>
      </c>
      <c r="BA216" s="1">
        <v>59440139774.812767</v>
      </c>
      <c r="BB216" s="1">
        <v>64833083257.143097</v>
      </c>
      <c r="BC216" s="1">
        <v>51621044076.923073</v>
      </c>
      <c r="BD216" s="1">
        <v>58962978034.482758</v>
      </c>
      <c r="BE216" s="1">
        <v>55018567210.526321</v>
      </c>
      <c r="BF216" s="1">
        <v>37632919966.666664</v>
      </c>
      <c r="BG216" s="1">
        <v>43024018082.19178</v>
      </c>
      <c r="BH216" s="1">
        <v>49516748617.977524</v>
      </c>
      <c r="BI216" s="1">
        <v>51726758676.767677</v>
      </c>
      <c r="BJ216" s="1">
        <v>42630376000</v>
      </c>
      <c r="BK216" s="1">
        <v>41283617976.190475</v>
      </c>
      <c r="BL216" s="1">
        <v>32333780383.292381</v>
      </c>
      <c r="BM216" s="1">
        <v>32338079165.289257</v>
      </c>
      <c r="BN216" s="1">
        <v>27034593750</v>
      </c>
      <c r="BO216" s="1">
        <v>34229513774.993607</v>
      </c>
      <c r="BP216" s="1">
        <v>51666875363.096298</v>
      </c>
      <c r="BQ216" s="1">
        <v>109327023588.73239</v>
      </c>
    </row>
    <row r="217" spans="2:69" x14ac:dyDescent="0.3">
      <c r="B217" s="1" t="s">
        <v>44</v>
      </c>
      <c r="C217" s="1" t="s">
        <v>560</v>
      </c>
      <c r="D217" s="1" t="s">
        <v>315</v>
      </c>
      <c r="E217" s="1" t="s">
        <v>316</v>
      </c>
      <c r="F217" s="1">
        <v>1003692370.4686906</v>
      </c>
      <c r="G217" s="1">
        <v>1058975256.9702512</v>
      </c>
      <c r="H217" s="1">
        <v>1085475790.5911205</v>
      </c>
      <c r="I217" s="1">
        <v>1122139861.6780479</v>
      </c>
      <c r="J217" s="1">
        <v>1188930645.3442326</v>
      </c>
      <c r="K217" s="1">
        <v>1210058228.1711209</v>
      </c>
      <c r="L217" s="1">
        <v>1246908185.9634266</v>
      </c>
      <c r="M217" s="1">
        <v>1246480765.9798436</v>
      </c>
      <c r="N217" s="1">
        <v>1309384861.9221931</v>
      </c>
      <c r="O217" s="1">
        <v>1245234931.4323332</v>
      </c>
      <c r="P217" s="1">
        <v>1297407654.9283156</v>
      </c>
      <c r="Q217" s="1">
        <v>1339549032.8378246</v>
      </c>
      <c r="R217" s="1">
        <v>1620857103.5349233</v>
      </c>
      <c r="S217" s="1">
        <v>1863398590.4555988</v>
      </c>
      <c r="T217" s="1">
        <v>2099325228.956507</v>
      </c>
      <c r="U217" s="1">
        <v>2830388404.8976984</v>
      </c>
      <c r="V217" s="1">
        <v>2869777884.451664</v>
      </c>
      <c r="W217" s="1">
        <v>2938046462.7097964</v>
      </c>
      <c r="X217" s="1">
        <v>3280354920.8516011</v>
      </c>
      <c r="Y217" s="1">
        <v>4084877822.9167881</v>
      </c>
      <c r="Z217" s="1">
        <v>4510108290.6957092</v>
      </c>
      <c r="AA217" s="1">
        <v>4095892780.5828943</v>
      </c>
      <c r="AB217" s="1">
        <v>4013951442.6708126</v>
      </c>
      <c r="AC217" s="1">
        <v>3569356124.9315853</v>
      </c>
      <c r="AD217" s="1">
        <v>3485165431.713542</v>
      </c>
      <c r="AE217" s="1">
        <v>3818944917.567131</v>
      </c>
      <c r="AF217" s="1">
        <v>5392093445.5105333</v>
      </c>
      <c r="AG217" s="1">
        <v>6487353102.8148251</v>
      </c>
      <c r="AH217" s="1">
        <v>6418419388.6349888</v>
      </c>
      <c r="AI217" s="1">
        <v>6366039372.5368252</v>
      </c>
      <c r="AJ217" s="1">
        <v>7390967360.4212084</v>
      </c>
      <c r="AK217" s="1">
        <v>7255210469.5174274</v>
      </c>
      <c r="AL217" s="1">
        <v>7769817839.9564409</v>
      </c>
      <c r="AM217" s="1">
        <v>7367986241.218689</v>
      </c>
      <c r="AN217" s="1">
        <v>5034588195.5580578</v>
      </c>
      <c r="AO217" s="1">
        <v>6326342633.4033957</v>
      </c>
      <c r="AP217" s="1">
        <v>6559712165.9650803</v>
      </c>
      <c r="AQ217" s="1">
        <v>6041478725.9044323</v>
      </c>
      <c r="AR217" s="1">
        <v>6505607909.0532446</v>
      </c>
      <c r="AS217" s="1">
        <v>6592834932.8087645</v>
      </c>
      <c r="AT217" s="1">
        <v>6013185003.9752512</v>
      </c>
      <c r="AU217" s="1">
        <v>6507824829.262536</v>
      </c>
      <c r="AV217" s="1">
        <v>7006402319.7585649</v>
      </c>
      <c r="AW217" s="1">
        <v>8768721563.182106</v>
      </c>
      <c r="AX217" s="1">
        <v>10076816666.619638</v>
      </c>
      <c r="AY217" s="1">
        <v>11009033437.939039</v>
      </c>
      <c r="AZ217" s="1">
        <v>11697918243.00349</v>
      </c>
      <c r="BA217" s="1">
        <v>13994218412.961872</v>
      </c>
      <c r="BB217" s="1">
        <v>16853989627.548038</v>
      </c>
      <c r="BC217" s="1">
        <v>16145867494.940493</v>
      </c>
      <c r="BD217" s="1">
        <v>16121315909.07576</v>
      </c>
      <c r="BE217" s="1">
        <v>17814283639.311874</v>
      </c>
      <c r="BF217" s="1">
        <v>17660870411.523518</v>
      </c>
      <c r="BG217" s="1">
        <v>18918667724.881683</v>
      </c>
      <c r="BH217" s="1">
        <v>19797253440.267914</v>
      </c>
      <c r="BI217" s="1">
        <v>17774766696.175896</v>
      </c>
      <c r="BJ217" s="1">
        <v>19040312333.186382</v>
      </c>
      <c r="BK217" s="1">
        <v>20996562943.597919</v>
      </c>
      <c r="BL217" s="1">
        <v>23116701556.138107</v>
      </c>
      <c r="BM217" s="1">
        <v>23403995992.135414</v>
      </c>
      <c r="BN217" s="1">
        <v>24530513037.751846</v>
      </c>
      <c r="BO217" s="1">
        <v>27520784129.750805</v>
      </c>
      <c r="BP217" s="1">
        <v>27619479059.613056</v>
      </c>
      <c r="BQ217" s="1">
        <v>31013986429.186058</v>
      </c>
    </row>
    <row r="218" spans="2:69" x14ac:dyDescent="0.3">
      <c r="B218" s="1" t="s">
        <v>92</v>
      </c>
      <c r="C218" s="1" t="s">
        <v>561</v>
      </c>
      <c r="D218" s="1" t="s">
        <v>315</v>
      </c>
      <c r="E218" s="1" t="s">
        <v>316</v>
      </c>
      <c r="F218" s="1">
        <v>704751700.30249381</v>
      </c>
      <c r="G218" s="1">
        <v>764629788.12368929</v>
      </c>
      <c r="H218" s="1">
        <v>826239211.8175106</v>
      </c>
      <c r="I218" s="1">
        <v>917608012.49175167</v>
      </c>
      <c r="J218" s="1">
        <v>894153311.42485678</v>
      </c>
      <c r="K218" s="1">
        <v>974644096.1446743</v>
      </c>
      <c r="L218" s="1">
        <v>1096425608.0908918</v>
      </c>
      <c r="M218" s="1">
        <v>1238035815.7858632</v>
      </c>
      <c r="N218" s="1">
        <v>1425706091.0356002</v>
      </c>
      <c r="O218" s="1">
        <v>1659893767.8441927</v>
      </c>
      <c r="P218" s="1">
        <v>1920574150.1754203</v>
      </c>
      <c r="Q218" s="1">
        <v>2263785443.6168823</v>
      </c>
      <c r="R218" s="1">
        <v>2721440980.7585139</v>
      </c>
      <c r="S218" s="1">
        <v>3696213333.3333335</v>
      </c>
      <c r="T218" s="1">
        <v>5221534955.6441774</v>
      </c>
      <c r="U218" s="1">
        <v>5633673929.9930239</v>
      </c>
      <c r="V218" s="1">
        <v>6327077974.107029</v>
      </c>
      <c r="W218" s="1">
        <v>6618585073.6603527</v>
      </c>
      <c r="X218" s="1">
        <v>7517176354.8413544</v>
      </c>
      <c r="Y218" s="1">
        <v>9296921723.8346519</v>
      </c>
      <c r="Z218" s="1">
        <v>11896256782.856619</v>
      </c>
      <c r="AA218" s="1">
        <v>14175228843.63908</v>
      </c>
      <c r="AB218" s="1">
        <v>16084252378.473043</v>
      </c>
      <c r="AC218" s="1">
        <v>17784112149.532711</v>
      </c>
      <c r="AD218" s="1">
        <v>19749361097.964977</v>
      </c>
      <c r="AE218" s="1">
        <v>19156532745.769066</v>
      </c>
      <c r="AF218" s="1">
        <v>18586746056.99741</v>
      </c>
      <c r="AG218" s="1">
        <v>20919215578.212547</v>
      </c>
      <c r="AH218" s="1">
        <v>25371462488.129158</v>
      </c>
      <c r="AI218" s="1">
        <v>30465364738.620552</v>
      </c>
      <c r="AJ218" s="1">
        <v>36144336768.702255</v>
      </c>
      <c r="AK218" s="1">
        <v>45466164978.292328</v>
      </c>
      <c r="AL218" s="1">
        <v>52131320032.87973</v>
      </c>
      <c r="AM218" s="1">
        <v>60603815716.265282</v>
      </c>
      <c r="AN218" s="1">
        <v>73688724431.141174</v>
      </c>
      <c r="AO218" s="1">
        <v>87812540788.429306</v>
      </c>
      <c r="AP218" s="1">
        <v>96293086513.087219</v>
      </c>
      <c r="AQ218" s="1">
        <v>100123787215.2995</v>
      </c>
      <c r="AR218" s="1">
        <v>85728207781.778458</v>
      </c>
      <c r="AS218" s="1">
        <v>86286849754.890533</v>
      </c>
      <c r="AT218" s="1">
        <v>96076539925.740875</v>
      </c>
      <c r="AU218" s="1">
        <v>89793790669.651505</v>
      </c>
      <c r="AV218" s="1">
        <v>92538372869.694199</v>
      </c>
      <c r="AW218" s="1">
        <v>97646401095.636902</v>
      </c>
      <c r="AX218" s="1">
        <v>115033593101.04909</v>
      </c>
      <c r="AY218" s="1">
        <v>127807848728.39835</v>
      </c>
      <c r="AZ218" s="1">
        <v>148627286361.35068</v>
      </c>
      <c r="BA218" s="1">
        <v>180941701357.97046</v>
      </c>
      <c r="BB218" s="1">
        <v>193617323539.20279</v>
      </c>
      <c r="BC218" s="1">
        <v>194150283771.56647</v>
      </c>
      <c r="BD218" s="1">
        <v>239807980591.23965</v>
      </c>
      <c r="BE218" s="1">
        <v>279356499090.45807</v>
      </c>
      <c r="BF218" s="1">
        <v>295092888076.58948</v>
      </c>
      <c r="BG218" s="1">
        <v>307576360584.99158</v>
      </c>
      <c r="BH218" s="1">
        <v>314863580758.45465</v>
      </c>
      <c r="BI218" s="1">
        <v>307998545269.39795</v>
      </c>
      <c r="BJ218" s="1">
        <v>319053943915.00537</v>
      </c>
      <c r="BK218" s="1">
        <v>343257164581.71155</v>
      </c>
      <c r="BL218" s="1">
        <v>376892697588.00507</v>
      </c>
      <c r="BM218" s="1">
        <v>376901649222.45081</v>
      </c>
      <c r="BN218" s="1">
        <v>349488382610.66199</v>
      </c>
      <c r="BO218" s="1">
        <v>434111559282.84912</v>
      </c>
      <c r="BP218" s="1">
        <v>498474540987.78021</v>
      </c>
      <c r="BQ218" s="1">
        <v>501427500080.05853</v>
      </c>
    </row>
    <row r="219" spans="2:69" x14ac:dyDescent="0.3">
      <c r="B219" s="1" t="s">
        <v>173</v>
      </c>
      <c r="C219" s="1" t="s">
        <v>562</v>
      </c>
      <c r="D219" s="1" t="s">
        <v>315</v>
      </c>
      <c r="E219" s="1" t="s">
        <v>316</v>
      </c>
      <c r="F219" s="1"/>
      <c r="G219" s="1"/>
      <c r="H219" s="1"/>
      <c r="I219" s="1"/>
      <c r="J219" s="1"/>
      <c r="K219" s="1"/>
      <c r="L219" s="1"/>
      <c r="M219" s="1">
        <v>25203524.032563843</v>
      </c>
      <c r="N219" s="1">
        <v>28084252.758274823</v>
      </c>
      <c r="O219" s="1">
        <v>28606411.398040961</v>
      </c>
      <c r="P219" s="1"/>
      <c r="Q219" s="1">
        <v>50056882.821387939</v>
      </c>
      <c r="R219" s="1">
        <v>40606712.050638959</v>
      </c>
      <c r="S219" s="1">
        <v>55272108.843537413</v>
      </c>
      <c r="T219" s="1">
        <v>84539332.282561973</v>
      </c>
      <c r="U219" s="1">
        <v>74620320.029533938</v>
      </c>
      <c r="V219" s="1">
        <v>83100834.307935029</v>
      </c>
      <c r="W219" s="1">
        <v>93145283.355714083</v>
      </c>
      <c r="X219" s="1">
        <v>111027427.20835841</v>
      </c>
      <c r="Y219" s="1">
        <v>151276496.48253277</v>
      </c>
      <c r="Z219" s="1">
        <v>182852106.42700225</v>
      </c>
      <c r="AA219" s="1">
        <v>193750540.63247705</v>
      </c>
      <c r="AB219" s="1">
        <v>192902018.72302037</v>
      </c>
      <c r="AC219" s="1">
        <v>181220399.01337156</v>
      </c>
      <c r="AD219" s="1">
        <v>181570474.07779604</v>
      </c>
      <c r="AE219" s="1">
        <v>165524943.64069432</v>
      </c>
      <c r="AF219" s="1">
        <v>147620047.52799308</v>
      </c>
      <c r="AG219" s="1">
        <v>155128542.23947382</v>
      </c>
      <c r="AH219" s="1">
        <v>176494393.88970172</v>
      </c>
      <c r="AI219" s="1">
        <v>172882410.67885554</v>
      </c>
      <c r="AJ219" s="1">
        <v>214877666.69975242</v>
      </c>
      <c r="AK219" s="1">
        <v>227540473.34008658</v>
      </c>
      <c r="AL219" s="1">
        <v>269034595.81298453</v>
      </c>
      <c r="AM219" s="1">
        <v>300746361.12873942</v>
      </c>
      <c r="AN219" s="1">
        <v>402837005.2725957</v>
      </c>
      <c r="AO219" s="1">
        <v>469443201.50327373</v>
      </c>
      <c r="AP219" s="1">
        <v>510586430.19012672</v>
      </c>
      <c r="AQ219" s="1">
        <v>526554005.95435709</v>
      </c>
      <c r="AR219" s="1">
        <v>457579840.22506624</v>
      </c>
      <c r="AS219" s="1">
        <v>488024514.36935914</v>
      </c>
      <c r="AT219" s="1">
        <v>419842674.22765219</v>
      </c>
      <c r="AU219" s="1">
        <v>409508552.97997248</v>
      </c>
      <c r="AV219" s="1">
        <v>346406738.88523722</v>
      </c>
      <c r="AW219" s="1">
        <v>417668983.40834939</v>
      </c>
      <c r="AX219" s="1">
        <v>468005318.55197722</v>
      </c>
      <c r="AY219" s="1">
        <v>552864570.22581923</v>
      </c>
      <c r="AZ219" s="1">
        <v>617258154.26013255</v>
      </c>
      <c r="BA219" s="1">
        <v>695295347.62153685</v>
      </c>
      <c r="BB219" s="1">
        <v>776337691.79509795</v>
      </c>
      <c r="BC219" s="1">
        <v>805557562.58005857</v>
      </c>
      <c r="BD219" s="1">
        <v>898133684.89879286</v>
      </c>
      <c r="BE219" s="1">
        <v>1063895360.6990681</v>
      </c>
      <c r="BF219" s="1">
        <v>1185215418.2556212</v>
      </c>
      <c r="BG219" s="1">
        <v>1285911586.1320012</v>
      </c>
      <c r="BH219" s="1">
        <v>1335571420.7267592</v>
      </c>
      <c r="BI219" s="1">
        <v>1307909887.5521197</v>
      </c>
      <c r="BJ219" s="1">
        <v>1379490304.2253969</v>
      </c>
      <c r="BK219" s="1">
        <v>1469789119.0875561</v>
      </c>
      <c r="BL219" s="1">
        <v>1615478393.2861407</v>
      </c>
      <c r="BM219" s="1">
        <v>1619155017.3923969</v>
      </c>
      <c r="BN219" s="1">
        <v>1536145814.1700656</v>
      </c>
      <c r="BO219" s="1">
        <v>1522794913.0914011</v>
      </c>
      <c r="BP219" s="1">
        <v>1566360686.1063213</v>
      </c>
      <c r="BQ219" s="1">
        <v>1631286701.1151562</v>
      </c>
    </row>
    <row r="220" spans="2:69" x14ac:dyDescent="0.3">
      <c r="B220" s="1" t="s">
        <v>46</v>
      </c>
      <c r="C220" s="1" t="s">
        <v>563</v>
      </c>
      <c r="D220" s="1" t="s">
        <v>315</v>
      </c>
      <c r="E220" s="1" t="s">
        <v>316</v>
      </c>
      <c r="F220" s="1">
        <v>322151470.58823532</v>
      </c>
      <c r="G220" s="1">
        <v>327979248.36601305</v>
      </c>
      <c r="H220" s="1">
        <v>342872712.41830063</v>
      </c>
      <c r="I220" s="1">
        <v>348700653.59477121</v>
      </c>
      <c r="J220" s="1">
        <v>372012091.50326794</v>
      </c>
      <c r="K220" s="1">
        <v>359523809.52380949</v>
      </c>
      <c r="L220" s="1">
        <v>375630252.10084033</v>
      </c>
      <c r="M220" s="1">
        <v>348895027.62430936</v>
      </c>
      <c r="N220" s="1">
        <v>329991956.78271306</v>
      </c>
      <c r="O220" s="1">
        <v>408853541.41656661</v>
      </c>
      <c r="P220" s="1">
        <v>434584033.6134454</v>
      </c>
      <c r="Q220" s="1">
        <v>419495908.54392296</v>
      </c>
      <c r="R220" s="1">
        <v>465254431.96004993</v>
      </c>
      <c r="S220" s="1">
        <v>575471323.52941179</v>
      </c>
      <c r="T220" s="1">
        <v>648940350.87719297</v>
      </c>
      <c r="U220" s="1">
        <v>679352433.62831855</v>
      </c>
      <c r="V220" s="1">
        <v>594810152.74034131</v>
      </c>
      <c r="W220" s="1">
        <v>692079581.15183234</v>
      </c>
      <c r="X220" s="1">
        <v>960765042.9799428</v>
      </c>
      <c r="Y220" s="1">
        <v>1109343235.5723746</v>
      </c>
      <c r="Z220" s="1">
        <v>1100476190.4761906</v>
      </c>
      <c r="AA220" s="1">
        <v>1114926660.9145815</v>
      </c>
      <c r="AB220" s="1">
        <v>1294995964.4874899</v>
      </c>
      <c r="AC220" s="1">
        <v>995278514.58885944</v>
      </c>
      <c r="AD220" s="1">
        <v>1087450199.2031872</v>
      </c>
      <c r="AE220" s="1">
        <v>856890498.62583447</v>
      </c>
      <c r="AF220" s="1">
        <v>490181456.62440968</v>
      </c>
      <c r="AG220" s="1">
        <v>660106321.41703141</v>
      </c>
      <c r="AH220" s="1">
        <v>1055083945.3773758</v>
      </c>
      <c r="AI220" s="1">
        <v>932974411.9171418</v>
      </c>
      <c r="AJ220" s="1">
        <v>649644097.56612921</v>
      </c>
      <c r="AK220" s="1">
        <v>780098205.21503556</v>
      </c>
      <c r="AL220" s="1">
        <v>679997997.59711647</v>
      </c>
      <c r="AM220" s="1">
        <v>768812334.8017621</v>
      </c>
      <c r="AN220" s="1">
        <v>911915970.68348396</v>
      </c>
      <c r="AO220" s="1">
        <v>870758739.40677965</v>
      </c>
      <c r="AP220" s="1">
        <v>941742152.70989466</v>
      </c>
      <c r="AQ220" s="1">
        <v>850218033.62200713</v>
      </c>
      <c r="AR220" s="1">
        <v>672375927.34714758</v>
      </c>
      <c r="AS220" s="1">
        <v>669384768.87263048</v>
      </c>
      <c r="AT220" s="1">
        <v>635874002.19874775</v>
      </c>
      <c r="AU220" s="1">
        <v>1074851475.1787333</v>
      </c>
      <c r="AV220" s="1">
        <v>1236235826.5840876</v>
      </c>
      <c r="AW220" s="1">
        <v>1369685676.5620341</v>
      </c>
      <c r="AX220" s="1">
        <v>1430217080.6648653</v>
      </c>
      <c r="AY220" s="1">
        <v>1627058424.9380882</v>
      </c>
      <c r="AZ220" s="1">
        <v>1862116290.5409992</v>
      </c>
      <c r="BA220" s="1">
        <v>2126679543.5862286</v>
      </c>
      <c r="BB220" s="1">
        <v>2451896435.2015672</v>
      </c>
      <c r="BC220" s="1">
        <v>2419014960.199666</v>
      </c>
      <c r="BD220" s="1">
        <v>2578159803.9459672</v>
      </c>
      <c r="BE220" s="1">
        <v>2932274309.3956952</v>
      </c>
      <c r="BF220" s="1">
        <v>3789251613.3606558</v>
      </c>
      <c r="BG220" s="1">
        <v>4920343316.8709326</v>
      </c>
      <c r="BH220" s="1">
        <v>5015180725.3415995</v>
      </c>
      <c r="BI220" s="1">
        <v>4252029353.8219075</v>
      </c>
      <c r="BJ220" s="1">
        <v>3862721266.0216155</v>
      </c>
      <c r="BK220" s="1">
        <v>3719443418.2615533</v>
      </c>
      <c r="BL220" s="1">
        <v>4085114387.5560541</v>
      </c>
      <c r="BM220" s="1">
        <v>4076578698.7910733</v>
      </c>
      <c r="BN220" s="1">
        <v>4062906265.7332044</v>
      </c>
      <c r="BO220" s="1">
        <v>4249234704.0186601</v>
      </c>
      <c r="BP220" s="1">
        <v>4094563859.4355636</v>
      </c>
      <c r="BQ220" s="1">
        <v>3809832236.9595933</v>
      </c>
    </row>
    <row r="221" spans="2:69" x14ac:dyDescent="0.3">
      <c r="B221" s="1" t="s">
        <v>186</v>
      </c>
      <c r="C221" s="1" t="s">
        <v>564</v>
      </c>
      <c r="D221" s="1" t="s">
        <v>315</v>
      </c>
      <c r="E221" s="1" t="s">
        <v>316</v>
      </c>
      <c r="F221" s="1"/>
      <c r="G221" s="1"/>
      <c r="H221" s="1"/>
      <c r="I221" s="1"/>
      <c r="J221" s="1"/>
      <c r="K221" s="1">
        <v>877720000</v>
      </c>
      <c r="L221" s="1">
        <v>929520000</v>
      </c>
      <c r="M221" s="1">
        <v>976200000</v>
      </c>
      <c r="N221" s="1">
        <v>1009760100</v>
      </c>
      <c r="O221" s="1">
        <v>1049400000.0000001</v>
      </c>
      <c r="P221" s="1">
        <v>1132920000</v>
      </c>
      <c r="Q221" s="1">
        <v>1186120000</v>
      </c>
      <c r="R221" s="1">
        <v>1263720000</v>
      </c>
      <c r="S221" s="1">
        <v>1442320000</v>
      </c>
      <c r="T221" s="1">
        <v>1665880000</v>
      </c>
      <c r="U221" s="1">
        <v>1884120100</v>
      </c>
      <c r="V221" s="1">
        <v>2328280100</v>
      </c>
      <c r="W221" s="1">
        <v>2941640100</v>
      </c>
      <c r="X221" s="1">
        <v>3127960000</v>
      </c>
      <c r="Y221" s="1">
        <v>3463639900</v>
      </c>
      <c r="Z221" s="1">
        <v>3573959900</v>
      </c>
      <c r="AA221" s="1">
        <v>3437200200</v>
      </c>
      <c r="AB221" s="1">
        <v>3399189100</v>
      </c>
      <c r="AC221" s="1">
        <v>3506347800</v>
      </c>
      <c r="AD221" s="1">
        <v>3661683400</v>
      </c>
      <c r="AE221" s="1">
        <v>3800368600</v>
      </c>
      <c r="AF221" s="1">
        <v>3771663200</v>
      </c>
      <c r="AG221" s="1">
        <v>3958045800</v>
      </c>
      <c r="AH221" s="1">
        <v>4189880000</v>
      </c>
      <c r="AI221" s="1">
        <v>4372215300</v>
      </c>
      <c r="AJ221" s="1">
        <v>4817542204</v>
      </c>
      <c r="AK221" s="1">
        <v>5252342400</v>
      </c>
      <c r="AL221" s="1">
        <v>5813399300</v>
      </c>
      <c r="AM221" s="1">
        <v>6680269200</v>
      </c>
      <c r="AN221" s="1">
        <v>7679384000</v>
      </c>
      <c r="AO221" s="1">
        <v>8921947100</v>
      </c>
      <c r="AP221" s="1">
        <v>9586327800</v>
      </c>
      <c r="AQ221" s="1">
        <v>10221705900</v>
      </c>
      <c r="AR221" s="1">
        <v>10936669900</v>
      </c>
      <c r="AS221" s="1">
        <v>11284197000</v>
      </c>
      <c r="AT221" s="1">
        <v>11784927700</v>
      </c>
      <c r="AU221" s="1">
        <v>12282533600</v>
      </c>
      <c r="AV221" s="1">
        <v>12664190300</v>
      </c>
      <c r="AW221" s="1">
        <v>13243892200</v>
      </c>
      <c r="AX221" s="1">
        <v>13724810900</v>
      </c>
      <c r="AY221" s="1">
        <v>14698000000</v>
      </c>
      <c r="AZ221" s="1">
        <v>15999890000</v>
      </c>
      <c r="BA221" s="1">
        <v>17011750000</v>
      </c>
      <c r="BB221" s="1">
        <v>17986890000</v>
      </c>
      <c r="BC221" s="1">
        <v>17601620000</v>
      </c>
      <c r="BD221" s="1">
        <v>18447920000</v>
      </c>
      <c r="BE221" s="1">
        <v>20283780000</v>
      </c>
      <c r="BF221" s="1">
        <v>21386150000</v>
      </c>
      <c r="BG221" s="1">
        <v>21990960000</v>
      </c>
      <c r="BH221" s="1">
        <v>22593470000</v>
      </c>
      <c r="BI221" s="1">
        <v>23438240000</v>
      </c>
      <c r="BJ221" s="1">
        <v>24191430000</v>
      </c>
      <c r="BK221" s="1">
        <v>24979190000</v>
      </c>
      <c r="BL221" s="1">
        <v>26020850000</v>
      </c>
      <c r="BM221" s="1">
        <v>26881140000</v>
      </c>
      <c r="BN221" s="1">
        <v>24921190000</v>
      </c>
      <c r="BO221" s="1">
        <v>29043140000</v>
      </c>
      <c r="BP221" s="1">
        <v>31988920000</v>
      </c>
      <c r="BQ221" s="1">
        <v>34015620000.000004</v>
      </c>
    </row>
    <row r="222" spans="2:69" x14ac:dyDescent="0.3">
      <c r="B222" s="1" t="s">
        <v>141</v>
      </c>
      <c r="C222" s="1" t="s">
        <v>565</v>
      </c>
      <c r="D222" s="1" t="s">
        <v>315</v>
      </c>
      <c r="E222" s="1" t="s">
        <v>316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>
        <v>1109098657.5751119</v>
      </c>
      <c r="AT222" s="1">
        <v>1005159388.2439654</v>
      </c>
      <c r="AU222" s="1">
        <v>1077413479.0528233</v>
      </c>
      <c r="AV222" s="1">
        <v>1168269230.7692308</v>
      </c>
      <c r="AW222" s="1">
        <v>1464326160.815402</v>
      </c>
      <c r="AX222" s="1">
        <v>1723750000</v>
      </c>
      <c r="AY222" s="1">
        <v>1785847531.401567</v>
      </c>
      <c r="AZ222" s="1">
        <v>1908167105.758374</v>
      </c>
      <c r="BA222" s="1">
        <v>2185874623.5970435</v>
      </c>
      <c r="BB222" s="1">
        <v>2393437820.4189248</v>
      </c>
      <c r="BC222" s="1">
        <v>2056126701.8616283</v>
      </c>
      <c r="BD222" s="1">
        <v>1881191949.9899755</v>
      </c>
      <c r="BE222" s="1">
        <v>1813717694.5609193</v>
      </c>
      <c r="BF222" s="1">
        <v>1604701051.1653028</v>
      </c>
      <c r="BG222" s="1">
        <v>1678741201.5730956</v>
      </c>
      <c r="BH222" s="1">
        <v>1673910988.24105</v>
      </c>
      <c r="BI222" s="1">
        <v>1419400403.8278778</v>
      </c>
      <c r="BJ222" s="1">
        <v>1468342430.7393022</v>
      </c>
      <c r="BK222" s="1">
        <v>1528621195.4831986</v>
      </c>
      <c r="BL222" s="1">
        <v>1655354303.8699796</v>
      </c>
      <c r="BM222" s="1">
        <v>1616188702.3396394</v>
      </c>
      <c r="BN222" s="1">
        <v>1541247883.9935052</v>
      </c>
      <c r="BO222" s="1">
        <v>1855382833.1164992</v>
      </c>
      <c r="BP222" s="1"/>
      <c r="BQ222" s="1"/>
    </row>
    <row r="223" spans="2:69" x14ac:dyDescent="0.3">
      <c r="B223" s="1" t="s">
        <v>47</v>
      </c>
      <c r="C223" s="1" t="s">
        <v>566</v>
      </c>
      <c r="D223" s="1" t="s">
        <v>315</v>
      </c>
      <c r="E223" s="1" t="s">
        <v>316</v>
      </c>
      <c r="F223" s="1">
        <v>180459936.7760253</v>
      </c>
      <c r="G223" s="1">
        <v>191659914.37603426</v>
      </c>
      <c r="H223" s="1">
        <v>203531927.54722899</v>
      </c>
      <c r="I223" s="1">
        <v>216145935.94162562</v>
      </c>
      <c r="J223" s="1">
        <v>229529912.66803494</v>
      </c>
      <c r="K223" s="1">
        <v>243725898.02964079</v>
      </c>
      <c r="L223" s="1">
        <v>257375897.04964119</v>
      </c>
      <c r="M223" s="1">
        <v>271781886.80724531</v>
      </c>
      <c r="N223" s="1">
        <v>286719885.31204587</v>
      </c>
      <c r="O223" s="1">
        <v>306357284.5714286</v>
      </c>
      <c r="P223" s="1">
        <v>347985394.28571427</v>
      </c>
      <c r="Q223" s="1">
        <v>347039445.70556909</v>
      </c>
      <c r="R223" s="1">
        <v>447883941.19016492</v>
      </c>
      <c r="S223" s="1">
        <v>483699610.60256308</v>
      </c>
      <c r="T223" s="1">
        <v>572504035.90150917</v>
      </c>
      <c r="U223" s="1">
        <v>757015878.79269266</v>
      </c>
      <c r="V223" s="1">
        <v>871344245.11517084</v>
      </c>
      <c r="W223" s="1">
        <v>498550724.63768113</v>
      </c>
      <c r="X223" s="1">
        <v>564571823.20441985</v>
      </c>
      <c r="Y223" s="1">
        <v>589566929.1338582</v>
      </c>
      <c r="Z223" s="1">
        <v>602515548.45210385</v>
      </c>
      <c r="AA223" s="1">
        <v>699302473.05009508</v>
      </c>
      <c r="AB223" s="1">
        <v>774578931.96391988</v>
      </c>
      <c r="AC223" s="1">
        <v>735408641.76854801</v>
      </c>
      <c r="AD223" s="1">
        <v>787434541.72885728</v>
      </c>
      <c r="AE223" s="1">
        <v>875702247.19101119</v>
      </c>
      <c r="AF223" s="1">
        <v>916590786.32610536</v>
      </c>
      <c r="AG223" s="1">
        <v>1018972664.4638031</v>
      </c>
      <c r="AH223" s="1">
        <v>1051596967.1286983</v>
      </c>
      <c r="AI223" s="1">
        <v>1181360843.9354889</v>
      </c>
      <c r="AJ223" s="1">
        <v>1031282081.1668346</v>
      </c>
      <c r="AK223" s="1">
        <v>717974929.76315784</v>
      </c>
      <c r="AL223" s="1">
        <v>709297578.5</v>
      </c>
      <c r="AM223" s="1">
        <v>1260132955.7874589</v>
      </c>
      <c r="AN223" s="1">
        <v>1481205097.9811323</v>
      </c>
      <c r="AO223" s="1">
        <v>1534756134.5502186</v>
      </c>
      <c r="AP223" s="1">
        <v>1792234297.3919361</v>
      </c>
      <c r="AQ223" s="1">
        <v>2191749013.5812378</v>
      </c>
      <c r="AR223" s="1">
        <v>2962047564.4165072</v>
      </c>
      <c r="AS223" s="1">
        <v>3045751527.660048</v>
      </c>
      <c r="AT223" s="1">
        <v>3412797450.201118</v>
      </c>
      <c r="AU223" s="1">
        <v>2252847464.6860847</v>
      </c>
      <c r="AV223" s="1">
        <v>2192684134.5927277</v>
      </c>
      <c r="AW223" s="1">
        <v>2836724351.5615959</v>
      </c>
      <c r="AX223" s="1">
        <v>3859592813.1025543</v>
      </c>
      <c r="AY223" s="1">
        <v>4683246454.1004839</v>
      </c>
      <c r="AZ223" s="1">
        <v>5026743282.0425129</v>
      </c>
      <c r="BA223" s="1">
        <v>5430713728.8907404</v>
      </c>
      <c r="BB223" s="1">
        <v>5913620292.9057341</v>
      </c>
      <c r="BC223" s="1">
        <v>2948594552.4495163</v>
      </c>
      <c r="BD223" s="1">
        <v>2687807003.7393498</v>
      </c>
      <c r="BE223" s="1">
        <v>2906000096.9324908</v>
      </c>
      <c r="BF223" s="1">
        <v>4041702388.8663349</v>
      </c>
      <c r="BG223" s="1">
        <v>5836021227.4759674</v>
      </c>
      <c r="BH223" s="1">
        <v>6537360532.6435862</v>
      </c>
      <c r="BI223" s="1">
        <v>6984947145.0950785</v>
      </c>
      <c r="BJ223" s="1">
        <v>7390796616.5281658</v>
      </c>
      <c r="BK223" s="1">
        <v>8252394373.296979</v>
      </c>
      <c r="BL223" s="1">
        <v>8278212314.4046602</v>
      </c>
      <c r="BM223" s="1">
        <v>9420431258.2474689</v>
      </c>
      <c r="BN223" s="1">
        <v>9204140383.1761189</v>
      </c>
      <c r="BO223" s="1">
        <v>9838711529.458477</v>
      </c>
      <c r="BP223" s="1">
        <v>10419541202.039101</v>
      </c>
      <c r="BQ223" s="1">
        <v>11679800110.152267</v>
      </c>
    </row>
    <row r="224" spans="2:69" x14ac:dyDescent="0.3">
      <c r="B224" s="1" t="s">
        <v>142</v>
      </c>
      <c r="C224" s="1" t="s">
        <v>567</v>
      </c>
      <c r="D224" s="1" t="s">
        <v>315</v>
      </c>
      <c r="E224" s="1" t="s">
        <v>316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>
        <v>19374911219.632702</v>
      </c>
      <c r="AN224" s="1">
        <v>20302145339.401691</v>
      </c>
      <c r="AO224" s="1">
        <v>16832598870.056498</v>
      </c>
      <c r="AP224" s="1">
        <v>21818007448.78957</v>
      </c>
      <c r="AQ224" s="1">
        <v>25676487999.594067</v>
      </c>
      <c r="AR224" s="1">
        <v>19457979423.376003</v>
      </c>
      <c r="AS224" s="1">
        <v>19388663551.001156</v>
      </c>
      <c r="AT224" s="1">
        <v>6875845986.5212088</v>
      </c>
      <c r="AU224" s="1">
        <v>12960546471.378193</v>
      </c>
      <c r="AV224" s="1">
        <v>17120906918.350328</v>
      </c>
      <c r="AW224" s="1">
        <v>22482365321.765587</v>
      </c>
      <c r="AX224" s="1">
        <v>26141968161.092403</v>
      </c>
      <c r="AY224" s="1">
        <v>27683225959.246811</v>
      </c>
      <c r="AZ224" s="1">
        <v>32482070360.320381</v>
      </c>
      <c r="BA224" s="1">
        <v>43170990616.472923</v>
      </c>
      <c r="BB224" s="1">
        <v>52194221468.500725</v>
      </c>
      <c r="BC224" s="1">
        <v>45162894380.931801</v>
      </c>
      <c r="BD224" s="1">
        <v>41819468691.82505</v>
      </c>
      <c r="BE224" s="1">
        <v>49258136128.967155</v>
      </c>
      <c r="BF224" s="1">
        <v>43309252921.056732</v>
      </c>
      <c r="BG224" s="1">
        <v>48394239474.676163</v>
      </c>
      <c r="BH224" s="1">
        <v>47062202418.886429</v>
      </c>
      <c r="BI224" s="1">
        <v>39655949731.381615</v>
      </c>
      <c r="BJ224" s="1">
        <v>40692661657.283997</v>
      </c>
      <c r="BK224" s="1">
        <v>44179075778.926743</v>
      </c>
      <c r="BL224" s="1">
        <v>50640662859.498726</v>
      </c>
      <c r="BM224" s="1">
        <v>51514242938.673439</v>
      </c>
      <c r="BN224" s="1">
        <v>53356484591.437813</v>
      </c>
      <c r="BO224" s="1">
        <v>63101042897.707031</v>
      </c>
      <c r="BP224" s="1">
        <v>63563410720.709267</v>
      </c>
      <c r="BQ224" s="1">
        <v>75187125426.737549</v>
      </c>
    </row>
    <row r="225" spans="2:69" x14ac:dyDescent="0.3">
      <c r="B225" s="1" t="s">
        <v>568</v>
      </c>
      <c r="C225" s="1" t="s">
        <v>569</v>
      </c>
      <c r="D225" s="1" t="s">
        <v>315</v>
      </c>
      <c r="E225" s="1" t="s">
        <v>316</v>
      </c>
      <c r="F225" s="1">
        <v>33090214943.75412</v>
      </c>
      <c r="G225" s="1">
        <v>34977868084.024147</v>
      </c>
      <c r="H225" s="1">
        <v>37290528805.263748</v>
      </c>
      <c r="I225" s="1">
        <v>40204671362.367012</v>
      </c>
      <c r="J225" s="1">
        <v>43801439277.292084</v>
      </c>
      <c r="K225" s="1">
        <v>47294334233.749794</v>
      </c>
      <c r="L225" s="1">
        <v>51087667657.482765</v>
      </c>
      <c r="M225" s="1">
        <v>52466543011.94194</v>
      </c>
      <c r="N225" s="1">
        <v>55815747943.206932</v>
      </c>
      <c r="O225" s="1">
        <v>62314473363.142685</v>
      </c>
      <c r="P225" s="1">
        <v>70436667210.836487</v>
      </c>
      <c r="Q225" s="1">
        <v>71791051605.545242</v>
      </c>
      <c r="R225" s="1">
        <v>80983186014.203934</v>
      </c>
      <c r="S225" s="1">
        <v>103240920672.42003</v>
      </c>
      <c r="T225" s="1">
        <v>131389895027.58519</v>
      </c>
      <c r="U225" s="1">
        <v>144581341758.61859</v>
      </c>
      <c r="V225" s="1">
        <v>157959271369.32703</v>
      </c>
      <c r="W225" s="1">
        <v>171680235862.62027</v>
      </c>
      <c r="X225" s="1">
        <v>190571667081.91641</v>
      </c>
      <c r="Y225" s="1">
        <v>227962103835.56436</v>
      </c>
      <c r="Z225" s="1">
        <v>290218140808.14661</v>
      </c>
      <c r="AA225" s="1">
        <v>402288463246.0451</v>
      </c>
      <c r="AB225" s="1">
        <v>371770082938.54126</v>
      </c>
      <c r="AC225" s="1">
        <v>334284647100.21228</v>
      </c>
      <c r="AD225" s="1">
        <v>299763709595.54785</v>
      </c>
      <c r="AE225" s="1">
        <v>284674940036.13507</v>
      </c>
      <c r="AF225" s="1">
        <v>265263726338.66547</v>
      </c>
      <c r="AG225" s="1">
        <v>298330151730.22412</v>
      </c>
      <c r="AH225" s="1">
        <v>312818799587.8819</v>
      </c>
      <c r="AI225" s="1">
        <v>316929212105.45367</v>
      </c>
      <c r="AJ225" s="1">
        <v>373310030639.62982</v>
      </c>
      <c r="AK225" s="1">
        <v>401440135786.80157</v>
      </c>
      <c r="AL225" s="1">
        <v>362732355954.02985</v>
      </c>
      <c r="AM225" s="1">
        <v>368788820474.05975</v>
      </c>
      <c r="AN225" s="1">
        <v>377141069076.59949</v>
      </c>
      <c r="AO225" s="1">
        <v>479946737825.9679</v>
      </c>
      <c r="AP225" s="1">
        <v>535109490236.32227</v>
      </c>
      <c r="AQ225" s="1">
        <v>564078278693.63525</v>
      </c>
      <c r="AR225" s="1">
        <v>565282335758.63416</v>
      </c>
      <c r="AS225" s="1">
        <v>403403922297.95367</v>
      </c>
      <c r="AT225" s="1">
        <v>427688179170.89612</v>
      </c>
      <c r="AU225" s="1">
        <v>409106816914.19574</v>
      </c>
      <c r="AV225" s="1">
        <v>445363669974.5061</v>
      </c>
      <c r="AW225" s="1">
        <v>561066946684.46436</v>
      </c>
      <c r="AX225" s="1">
        <v>696791130087.66357</v>
      </c>
      <c r="AY225" s="1">
        <v>826950419336.09949</v>
      </c>
      <c r="AZ225" s="1">
        <v>975498431473.47876</v>
      </c>
      <c r="BA225" s="1">
        <v>1129464143218.9048</v>
      </c>
      <c r="BB225" s="1">
        <v>1280460471257.3284</v>
      </c>
      <c r="BC225" s="1">
        <v>1223187004131.9338</v>
      </c>
      <c r="BD225" s="1">
        <v>1447125748526.3345</v>
      </c>
      <c r="BE225" s="1">
        <v>1626613553670.3948</v>
      </c>
      <c r="BF225" s="1">
        <v>1689385832315.5527</v>
      </c>
      <c r="BG225" s="1">
        <v>1796174725333.6858</v>
      </c>
      <c r="BH225" s="1">
        <v>1872887522796.9465</v>
      </c>
      <c r="BI225" s="1">
        <v>1667230590352.5269</v>
      </c>
      <c r="BJ225" s="1">
        <v>1520442531814.6357</v>
      </c>
      <c r="BK225" s="1">
        <v>1624180269855.7954</v>
      </c>
      <c r="BL225" s="1">
        <v>1779124613364.5764</v>
      </c>
      <c r="BM225" s="1">
        <v>1828592235182.8677</v>
      </c>
      <c r="BN225" s="1">
        <v>1714838253754.9446</v>
      </c>
      <c r="BO225" s="1">
        <v>1931278037791.8655</v>
      </c>
      <c r="BP225" s="1">
        <v>2059044970799.4006</v>
      </c>
      <c r="BQ225" s="1">
        <v>2030607752381.9211</v>
      </c>
    </row>
    <row r="226" spans="2:69" x14ac:dyDescent="0.3">
      <c r="B226" s="1" t="s">
        <v>49</v>
      </c>
      <c r="C226" s="1" t="s">
        <v>570</v>
      </c>
      <c r="D226" s="1" t="s">
        <v>315</v>
      </c>
      <c r="E226" s="1" t="s">
        <v>316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14586253383.063168</v>
      </c>
      <c r="BC226" s="1">
        <v>12231264525.067104</v>
      </c>
      <c r="BD226" s="1">
        <v>14602072410.950586</v>
      </c>
      <c r="BE226" s="1">
        <v>14907308932.753429</v>
      </c>
      <c r="BF226" s="1">
        <v>11931472169.491526</v>
      </c>
      <c r="BG226" s="1">
        <v>18426469016.94915</v>
      </c>
      <c r="BH226" s="1">
        <v>13962212847.457626</v>
      </c>
      <c r="BI226" s="1">
        <v>11997800760.224182</v>
      </c>
      <c r="BJ226" s="1"/>
      <c r="BK226" s="1"/>
      <c r="BL226" s="1"/>
      <c r="BM226" s="1"/>
      <c r="BN226" s="1"/>
      <c r="BO226" s="1"/>
      <c r="BP226" s="1"/>
      <c r="BQ226" s="1"/>
    </row>
    <row r="227" spans="2:69" x14ac:dyDescent="0.3">
      <c r="B227" s="1" t="s">
        <v>571</v>
      </c>
      <c r="C227" s="1" t="s">
        <v>572</v>
      </c>
      <c r="D227" s="1" t="s">
        <v>315</v>
      </c>
      <c r="E227" s="1" t="s">
        <v>316</v>
      </c>
      <c r="F227" s="1">
        <v>33100575536.151871</v>
      </c>
      <c r="G227" s="1">
        <v>34987537580.418716</v>
      </c>
      <c r="H227" s="1">
        <v>37301164846.128853</v>
      </c>
      <c r="I227" s="1">
        <v>40216476667.532204</v>
      </c>
      <c r="J227" s="1">
        <v>43814559609.555916</v>
      </c>
      <c r="K227" s="1">
        <v>47307327015.756355</v>
      </c>
      <c r="L227" s="1">
        <v>51101227867.584152</v>
      </c>
      <c r="M227" s="1">
        <v>52480175559.712646</v>
      </c>
      <c r="N227" s="1">
        <v>55828395268.824852</v>
      </c>
      <c r="O227" s="1">
        <v>62326882332.984581</v>
      </c>
      <c r="P227" s="1">
        <v>70450505277.534302</v>
      </c>
      <c r="Q227" s="1">
        <v>71808603912.176254</v>
      </c>
      <c r="R227" s="1">
        <v>81009348078.585922</v>
      </c>
      <c r="S227" s="1">
        <v>103271918272.48698</v>
      </c>
      <c r="T227" s="1">
        <v>131425199632.08467</v>
      </c>
      <c r="U227" s="1">
        <v>144620557455.5574</v>
      </c>
      <c r="V227" s="1">
        <v>157998919278.34924</v>
      </c>
      <c r="W227" s="1">
        <v>171735221254.97604</v>
      </c>
      <c r="X227" s="1">
        <v>190647815141.54596</v>
      </c>
      <c r="Y227" s="1">
        <v>228080239167.82248</v>
      </c>
      <c r="Z227" s="1">
        <v>290362860824.31854</v>
      </c>
      <c r="AA227" s="1">
        <v>402431915039.56219</v>
      </c>
      <c r="AB227" s="1">
        <v>371908928471.02576</v>
      </c>
      <c r="AC227" s="1">
        <v>334425214800.039</v>
      </c>
      <c r="AD227" s="1">
        <v>299912178648.04468</v>
      </c>
      <c r="AE227" s="1">
        <v>284844527262.79547</v>
      </c>
      <c r="AF227" s="1">
        <v>265479043488.5498</v>
      </c>
      <c r="AG227" s="1">
        <v>298589909448.85077</v>
      </c>
      <c r="AH227" s="1">
        <v>313116659995.55341</v>
      </c>
      <c r="AI227" s="1">
        <v>317250593015.61023</v>
      </c>
      <c r="AJ227" s="1">
        <v>373699392898.21649</v>
      </c>
      <c r="AK227" s="1">
        <v>401833867991.94336</v>
      </c>
      <c r="AL227" s="1">
        <v>363195310898.81543</v>
      </c>
      <c r="AM227" s="1">
        <v>369295608234.08173</v>
      </c>
      <c r="AN227" s="1">
        <v>377661276291.10217</v>
      </c>
      <c r="AO227" s="1">
        <v>480489469166.27484</v>
      </c>
      <c r="AP227" s="1">
        <v>535646189852.02179</v>
      </c>
      <c r="AQ227" s="1">
        <v>564679173393.11694</v>
      </c>
      <c r="AR227" s="1">
        <v>565932096595.18323</v>
      </c>
      <c r="AS227" s="1">
        <v>404070839322.17737</v>
      </c>
      <c r="AT227" s="1">
        <v>428346156747.99011</v>
      </c>
      <c r="AU227" s="1">
        <v>409772900328.95367</v>
      </c>
      <c r="AV227" s="1">
        <v>446110426619.53735</v>
      </c>
      <c r="AW227" s="1">
        <v>561821496869.8468</v>
      </c>
      <c r="AX227" s="1">
        <v>697688286597.48767</v>
      </c>
      <c r="AY227" s="1">
        <v>827932293880.67957</v>
      </c>
      <c r="AZ227" s="1">
        <v>976583731601.04285</v>
      </c>
      <c r="BA227" s="1">
        <v>1130543907099.9294</v>
      </c>
      <c r="BB227" s="1">
        <v>1281440068651.6223</v>
      </c>
      <c r="BC227" s="1">
        <v>1224037905752.3674</v>
      </c>
      <c r="BD227" s="1">
        <v>1448107365068.6631</v>
      </c>
      <c r="BE227" s="1">
        <v>1627672472377.656</v>
      </c>
      <c r="BF227" s="1">
        <v>1690475240154.75</v>
      </c>
      <c r="BG227" s="1">
        <v>1797507885741.0713</v>
      </c>
      <c r="BH227" s="1">
        <v>1874275100667.0283</v>
      </c>
      <c r="BI227" s="1">
        <v>1668662993704.6563</v>
      </c>
      <c r="BJ227" s="1">
        <v>1522011045162.7808</v>
      </c>
      <c r="BK227" s="1">
        <v>1625855640496.8096</v>
      </c>
      <c r="BL227" s="1">
        <v>1780908927291.3445</v>
      </c>
      <c r="BM227" s="1">
        <v>1830460925279.6021</v>
      </c>
      <c r="BN227" s="1">
        <v>1716220805506.5139</v>
      </c>
      <c r="BO227" s="1">
        <v>1932765211586.6709</v>
      </c>
      <c r="BP227" s="1">
        <v>2061102939319.2314</v>
      </c>
      <c r="BQ227" s="1">
        <v>2032749202553.0601</v>
      </c>
    </row>
    <row r="228" spans="2:69" x14ac:dyDescent="0.3">
      <c r="B228" s="1" t="s">
        <v>573</v>
      </c>
      <c r="C228" s="1" t="s">
        <v>574</v>
      </c>
      <c r="D228" s="1" t="s">
        <v>315</v>
      </c>
      <c r="E228" s="1" t="s">
        <v>316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>
        <v>4466735993.2649937</v>
      </c>
      <c r="Q228" s="1">
        <v>5000430794.954793</v>
      </c>
      <c r="R228" s="1">
        <v>5807495690.0588417</v>
      </c>
      <c r="S228" s="1">
        <v>7469620100.4520102</v>
      </c>
      <c r="T228" s="1">
        <v>10181292908.153044</v>
      </c>
      <c r="U228" s="1">
        <v>10730993243.339111</v>
      </c>
      <c r="V228" s="1">
        <v>12168150478.280996</v>
      </c>
      <c r="W228" s="1">
        <v>14608238751.248484</v>
      </c>
      <c r="X228" s="1">
        <v>16966306081.204863</v>
      </c>
      <c r="Y228" s="1">
        <v>20881578098.243389</v>
      </c>
      <c r="Z228" s="1">
        <v>27438523048.757862</v>
      </c>
      <c r="AA228" s="1">
        <v>27861833675.1996</v>
      </c>
      <c r="AB228" s="1">
        <v>27745498253.758793</v>
      </c>
      <c r="AC228" s="1">
        <v>27080519124.359783</v>
      </c>
      <c r="AD228" s="1">
        <v>28011425418.316521</v>
      </c>
      <c r="AE228" s="1">
        <v>28142756692.135353</v>
      </c>
      <c r="AF228" s="1">
        <v>29954795791.237778</v>
      </c>
      <c r="AG228" s="1">
        <v>35074153055.123062</v>
      </c>
      <c r="AH228" s="1">
        <v>38433795911.269981</v>
      </c>
      <c r="AI228" s="1">
        <v>39127757025.450668</v>
      </c>
      <c r="AJ228" s="1">
        <v>44747769951.555443</v>
      </c>
      <c r="AK228" s="1">
        <v>46967025003.523941</v>
      </c>
      <c r="AL228" s="1">
        <v>50718222735.880653</v>
      </c>
      <c r="AM228" s="1">
        <v>50463646244.427193</v>
      </c>
      <c r="AN228" s="1">
        <v>53830919903.980103</v>
      </c>
      <c r="AO228" s="1">
        <v>61225931020.142799</v>
      </c>
      <c r="AP228" s="1">
        <v>64221535016.176514</v>
      </c>
      <c r="AQ228" s="1">
        <v>67849318093.393692</v>
      </c>
      <c r="AR228" s="1">
        <v>69616675805.43721</v>
      </c>
      <c r="AS228" s="1">
        <v>73166388467.088379</v>
      </c>
      <c r="AT228" s="1">
        <v>76825026679.508194</v>
      </c>
      <c r="AU228" s="1">
        <v>77134382257.573044</v>
      </c>
      <c r="AV228" s="1">
        <v>83440932716.707184</v>
      </c>
      <c r="AW228" s="1">
        <v>98713950502.904282</v>
      </c>
      <c r="AX228" s="1">
        <v>114440630217.5623</v>
      </c>
      <c r="AY228" s="1">
        <v>128662946618.18729</v>
      </c>
      <c r="AZ228" s="1">
        <v>144640135773.94012</v>
      </c>
      <c r="BA228" s="1">
        <v>169972566983.96255</v>
      </c>
      <c r="BB228" s="1">
        <v>185058112528.30093</v>
      </c>
      <c r="BC228" s="1">
        <v>164140722544.82172</v>
      </c>
      <c r="BD228" s="1">
        <v>174536267000.42285</v>
      </c>
      <c r="BE228" s="1">
        <v>195163537455.55951</v>
      </c>
      <c r="BF228" s="1">
        <v>196184993723.70825</v>
      </c>
      <c r="BG228" s="1">
        <v>203747883009.37811</v>
      </c>
      <c r="BH228" s="1">
        <v>210645325825.07666</v>
      </c>
      <c r="BI228" s="1">
        <v>195342695295.02689</v>
      </c>
      <c r="BJ228" s="1">
        <v>202183604189.06198</v>
      </c>
      <c r="BK228" s="1">
        <v>222189517961.59067</v>
      </c>
      <c r="BL228" s="1">
        <v>240866904455.29556</v>
      </c>
      <c r="BM228" s="1">
        <v>243792423417.38953</v>
      </c>
      <c r="BN228" s="1">
        <v>219068216684.63303</v>
      </c>
      <c r="BO228" s="1">
        <v>254207327038.41479</v>
      </c>
      <c r="BP228" s="1">
        <v>281850778773.26862</v>
      </c>
      <c r="BQ228" s="1">
        <v>298978248910.6322</v>
      </c>
    </row>
    <row r="229" spans="2:69" x14ac:dyDescent="0.3">
      <c r="B229" s="1" t="s">
        <v>43</v>
      </c>
      <c r="C229" s="1" t="s">
        <v>575</v>
      </c>
      <c r="D229" s="1" t="s">
        <v>315</v>
      </c>
      <c r="E229" s="1" t="s">
        <v>316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>
        <v>37211810.700019471</v>
      </c>
      <c r="Q229" s="1">
        <v>37289066.262472495</v>
      </c>
      <c r="R229" s="1">
        <v>41430878.77977711</v>
      </c>
      <c r="S229" s="1">
        <v>56011606.011208646</v>
      </c>
      <c r="T229" s="1">
        <v>57817986.536324382</v>
      </c>
      <c r="U229" s="1">
        <v>60102309.363653831</v>
      </c>
      <c r="V229" s="1">
        <v>52039548.586640313</v>
      </c>
      <c r="W229" s="1">
        <v>49207781.816587679</v>
      </c>
      <c r="X229" s="1">
        <v>55044150.447836541</v>
      </c>
      <c r="Y229" s="1">
        <v>65755141.779675089</v>
      </c>
      <c r="Z229" s="1">
        <v>81663164.778413907</v>
      </c>
      <c r="AA229" s="1">
        <v>83500282.0012995</v>
      </c>
      <c r="AB229" s="1">
        <v>80306989.025836483</v>
      </c>
      <c r="AC229" s="1">
        <v>75110646.100447163</v>
      </c>
      <c r="AD229" s="1">
        <v>78213203.839514941</v>
      </c>
      <c r="AE229" s="1">
        <v>82733794.119153216</v>
      </c>
      <c r="AF229" s="1">
        <v>115928950.95673507</v>
      </c>
      <c r="AG229" s="1">
        <v>115953392.30433194</v>
      </c>
      <c r="AH229" s="1">
        <v>99001149.07228148</v>
      </c>
      <c r="AI229" s="1">
        <v>98545367.423817679</v>
      </c>
      <c r="AJ229" s="1">
        <v>119297935.6785057</v>
      </c>
      <c r="AK229" s="1">
        <v>107484142.71555996</v>
      </c>
      <c r="AL229" s="1">
        <v>94861780.622835219</v>
      </c>
      <c r="AM229" s="1">
        <v>125742228.75674066</v>
      </c>
      <c r="AN229" s="1">
        <v>131338414.58420919</v>
      </c>
      <c r="AO229" s="1">
        <v>103695236.78100063</v>
      </c>
      <c r="AP229" s="1">
        <v>135188165.74708009</v>
      </c>
      <c r="AQ229" s="1">
        <v>91920274.24016574</v>
      </c>
      <c r="AR229" s="1">
        <v>72285403.842345819</v>
      </c>
      <c r="AS229" s="1">
        <v>77302211.924835071</v>
      </c>
      <c r="AT229" s="1">
        <v>76198394.820267096</v>
      </c>
      <c r="AU229" s="1">
        <v>75951133.377794817</v>
      </c>
      <c r="AV229" s="1">
        <v>85171073.877749756</v>
      </c>
      <c r="AW229" s="1">
        <v>102085769.12341939</v>
      </c>
      <c r="AX229" s="1">
        <v>114582283.91638164</v>
      </c>
      <c r="AY229" s="1">
        <v>136450662.39059213</v>
      </c>
      <c r="AZ229" s="1">
        <v>142775104.08162561</v>
      </c>
      <c r="BA229" s="1">
        <v>149146918.88861105</v>
      </c>
      <c r="BB229" s="1">
        <v>188021165.00338</v>
      </c>
      <c r="BC229" s="1">
        <v>200668065.03175008</v>
      </c>
      <c r="BD229" s="1">
        <v>190021192.48953635</v>
      </c>
      <c r="BE229" s="1">
        <v>226455001.24308294</v>
      </c>
      <c r="BF229" s="1">
        <v>229371348.20260647</v>
      </c>
      <c r="BG229" s="1">
        <v>267041747.58435395</v>
      </c>
      <c r="BH229" s="1">
        <v>293119143.24682474</v>
      </c>
      <c r="BI229" s="1">
        <v>259999643.04738805</v>
      </c>
      <c r="BJ229" s="1">
        <v>292267272.19692522</v>
      </c>
      <c r="BK229" s="1">
        <v>322002845.22933531</v>
      </c>
      <c r="BL229" s="1">
        <v>383717327.83050781</v>
      </c>
      <c r="BM229" s="1">
        <v>412976064.47921401</v>
      </c>
      <c r="BN229" s="1">
        <v>471229484.6071443</v>
      </c>
      <c r="BO229" s="1">
        <v>524402450.75561225</v>
      </c>
      <c r="BP229" s="1">
        <v>542686976.45758724</v>
      </c>
      <c r="BQ229" s="1">
        <v>603240748.95420671</v>
      </c>
    </row>
    <row r="230" spans="2:69" x14ac:dyDescent="0.3">
      <c r="B230" s="1" t="s">
        <v>160</v>
      </c>
      <c r="C230" s="1" t="s">
        <v>576</v>
      </c>
      <c r="D230" s="1" t="s">
        <v>315</v>
      </c>
      <c r="E230" s="1" t="s">
        <v>316</v>
      </c>
      <c r="F230" s="1">
        <v>99650000</v>
      </c>
      <c r="G230" s="1">
        <v>107700000</v>
      </c>
      <c r="H230" s="1">
        <v>116150000</v>
      </c>
      <c r="I230" s="1">
        <v>125950000</v>
      </c>
      <c r="J230" s="1">
        <v>134400000</v>
      </c>
      <c r="K230" s="1">
        <v>154150000</v>
      </c>
      <c r="L230" s="1">
        <v>190350000</v>
      </c>
      <c r="M230" s="1">
        <v>220700000</v>
      </c>
      <c r="N230" s="1">
        <v>241350000</v>
      </c>
      <c r="O230" s="1">
        <v>259650000</v>
      </c>
      <c r="P230" s="1">
        <v>274900000</v>
      </c>
      <c r="Q230" s="1">
        <v>301000000</v>
      </c>
      <c r="R230" s="1">
        <v>311950000</v>
      </c>
      <c r="S230" s="1">
        <v>339449999.99999994</v>
      </c>
      <c r="T230" s="1">
        <v>409850000</v>
      </c>
      <c r="U230" s="1">
        <v>465500000.00000006</v>
      </c>
      <c r="V230" s="1">
        <v>505499999.99999994</v>
      </c>
      <c r="W230" s="1">
        <v>641500000</v>
      </c>
      <c r="X230" s="1">
        <v>735500000</v>
      </c>
      <c r="Y230" s="1">
        <v>782500000</v>
      </c>
      <c r="Z230" s="1">
        <v>795000000</v>
      </c>
      <c r="AA230" s="1">
        <v>889000000</v>
      </c>
      <c r="AB230" s="1">
        <v>915000000</v>
      </c>
      <c r="AC230" s="1">
        <v>883500000</v>
      </c>
      <c r="AD230" s="1">
        <v>864000000</v>
      </c>
      <c r="AE230" s="1">
        <v>873000000</v>
      </c>
      <c r="AF230" s="1">
        <v>891000000</v>
      </c>
      <c r="AG230" s="1">
        <v>980000000</v>
      </c>
      <c r="AH230" s="1">
        <v>1161000000</v>
      </c>
      <c r="AI230" s="1">
        <v>542600000</v>
      </c>
      <c r="AJ230" s="1">
        <v>388400000</v>
      </c>
      <c r="AK230" s="1">
        <v>448100000</v>
      </c>
      <c r="AL230" s="1">
        <v>404600000</v>
      </c>
      <c r="AM230" s="1">
        <v>428764705.88235289</v>
      </c>
      <c r="AN230" s="1">
        <v>605492537.31343281</v>
      </c>
      <c r="AO230" s="1">
        <v>691590497.73755658</v>
      </c>
      <c r="AP230" s="1">
        <v>861372806.20820022</v>
      </c>
      <c r="AQ230" s="1">
        <v>926422500</v>
      </c>
      <c r="AR230" s="1">
        <v>1110850000</v>
      </c>
      <c r="AS230" s="1">
        <v>886290697.67441857</v>
      </c>
      <c r="AT230" s="1">
        <v>947671969.69696963</v>
      </c>
      <c r="AU230" s="1">
        <v>834279357.79816508</v>
      </c>
      <c r="AV230" s="1">
        <v>1093574468.0851064</v>
      </c>
      <c r="AW230" s="1">
        <v>1274190311.4186852</v>
      </c>
      <c r="AX230" s="1">
        <v>1484092538.405267</v>
      </c>
      <c r="AY230" s="1">
        <v>1793410397.387383</v>
      </c>
      <c r="AZ230" s="1">
        <v>2626380435.1787729</v>
      </c>
      <c r="BA230" s="1">
        <v>2936612021.8579235</v>
      </c>
      <c r="BB230" s="1">
        <v>3532969034.6083789</v>
      </c>
      <c r="BC230" s="1">
        <v>3875409836.0655737</v>
      </c>
      <c r="BD230" s="1">
        <v>4368370997.9212627</v>
      </c>
      <c r="BE230" s="1">
        <v>4422276621.7870264</v>
      </c>
      <c r="BF230" s="1">
        <v>4980000000</v>
      </c>
      <c r="BG230" s="1">
        <v>5145757575.757576</v>
      </c>
      <c r="BH230" s="1">
        <v>5240606060.606061</v>
      </c>
      <c r="BI230" s="1">
        <v>5126237646.2207174</v>
      </c>
      <c r="BJ230" s="1">
        <v>3317421648.0991807</v>
      </c>
      <c r="BK230" s="1">
        <v>3591679430.9998808</v>
      </c>
      <c r="BL230" s="1">
        <v>3996198866.5745349</v>
      </c>
      <c r="BM230" s="1">
        <v>4016040575.0879593</v>
      </c>
      <c r="BN230" s="1">
        <v>2911807496.2022653</v>
      </c>
      <c r="BO230" s="1">
        <v>3081401725.8883252</v>
      </c>
      <c r="BP230" s="1">
        <v>3620987993.3263659</v>
      </c>
      <c r="BQ230" s="1">
        <v>3782437296.0432286</v>
      </c>
    </row>
    <row r="231" spans="2:69" x14ac:dyDescent="0.3">
      <c r="B231" s="1" t="s">
        <v>232</v>
      </c>
      <c r="C231" s="1" t="s">
        <v>577</v>
      </c>
      <c r="D231" s="1" t="s">
        <v>315</v>
      </c>
      <c r="E231" s="1" t="s">
        <v>316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>
        <v>12747380650.076181</v>
      </c>
      <c r="AK231" s="1">
        <v>14272201755.470392</v>
      </c>
      <c r="AL231" s="1">
        <v>15495514296.804243</v>
      </c>
      <c r="AM231" s="1">
        <v>16520676973.5301</v>
      </c>
      <c r="AN231" s="1">
        <v>20162936291.375015</v>
      </c>
      <c r="AO231" s="1">
        <v>25840146405.228756</v>
      </c>
      <c r="AP231" s="1">
        <v>27925036755.386562</v>
      </c>
      <c r="AQ231" s="1">
        <v>27706028095.615723</v>
      </c>
      <c r="AR231" s="1">
        <v>29856000671.216019</v>
      </c>
      <c r="AS231" s="1">
        <v>30463670123.593117</v>
      </c>
      <c r="AT231" s="1">
        <v>29242558796.550652</v>
      </c>
      <c r="AU231" s="1">
        <v>30778781606.95752</v>
      </c>
      <c r="AV231" s="1">
        <v>35297794385.68634</v>
      </c>
      <c r="AW231" s="1">
        <v>46919965224.149704</v>
      </c>
      <c r="AX231" s="1">
        <v>57437444469.087021</v>
      </c>
      <c r="AY231" s="1">
        <v>62808723476.71904</v>
      </c>
      <c r="AZ231" s="1">
        <v>70767338922.441071</v>
      </c>
      <c r="BA231" s="1">
        <v>86563986799.250473</v>
      </c>
      <c r="BB231" s="1">
        <v>100879902984.98279</v>
      </c>
      <c r="BC231" s="1">
        <v>89399303222.155014</v>
      </c>
      <c r="BD231" s="1">
        <v>91162836320.350174</v>
      </c>
      <c r="BE231" s="1">
        <v>99922685424.883469</v>
      </c>
      <c r="BF231" s="1">
        <v>94623731085.610565</v>
      </c>
      <c r="BG231" s="1">
        <v>98935222174.860275</v>
      </c>
      <c r="BH231" s="1">
        <v>101437045019.90082</v>
      </c>
      <c r="BI231" s="1">
        <v>88900883130.837448</v>
      </c>
      <c r="BJ231" s="1">
        <v>89952699524.893997</v>
      </c>
      <c r="BK231" s="1">
        <v>95649966260.980164</v>
      </c>
      <c r="BL231" s="1">
        <v>106137924015.59286</v>
      </c>
      <c r="BM231" s="1">
        <v>105711680180.56453</v>
      </c>
      <c r="BN231" s="1">
        <v>106737868873.94115</v>
      </c>
      <c r="BO231" s="1">
        <v>118563266602.35857</v>
      </c>
      <c r="BP231" s="1">
        <v>115584743573.55298</v>
      </c>
      <c r="BQ231" s="1">
        <v>132793622283.07097</v>
      </c>
    </row>
    <row r="232" spans="2:69" x14ac:dyDescent="0.3">
      <c r="B232" s="1" t="s">
        <v>144</v>
      </c>
      <c r="C232" s="1" t="s">
        <v>578</v>
      </c>
      <c r="D232" s="1" t="s">
        <v>315</v>
      </c>
      <c r="E232" s="1" t="s">
        <v>316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>
        <v>19817923035.843178</v>
      </c>
      <c r="AK232" s="1">
        <v>14444213919.862259</v>
      </c>
      <c r="AL232" s="1">
        <v>14267106463.693012</v>
      </c>
      <c r="AM232" s="1">
        <v>14439020929.023239</v>
      </c>
      <c r="AN232" s="1">
        <v>16389101593.526867</v>
      </c>
      <c r="AO232" s="1">
        <v>21352224019.409626</v>
      </c>
      <c r="AP232" s="1">
        <v>21507232648.725212</v>
      </c>
      <c r="AQ232" s="1">
        <v>20763101740.696278</v>
      </c>
      <c r="AR232" s="1">
        <v>22146231967.686092</v>
      </c>
      <c r="AS232" s="1">
        <v>22711384311.140411</v>
      </c>
      <c r="AT232" s="1">
        <v>20289627636.676712</v>
      </c>
      <c r="AU232" s="1">
        <v>20876309970.384998</v>
      </c>
      <c r="AV232" s="1">
        <v>23489890274.314217</v>
      </c>
      <c r="AW232" s="1">
        <v>29634713641.096844</v>
      </c>
      <c r="AX232" s="1">
        <v>34414784504.235176</v>
      </c>
      <c r="AY232" s="1">
        <v>36206395970.650414</v>
      </c>
      <c r="AZ232" s="1">
        <v>39481045038.263702</v>
      </c>
      <c r="BA232" s="1">
        <v>48067401207.397804</v>
      </c>
      <c r="BB232" s="1">
        <v>55779427739.660927</v>
      </c>
      <c r="BC232" s="1">
        <v>50567734885.961296</v>
      </c>
      <c r="BD232" s="1">
        <v>48208240226.450096</v>
      </c>
      <c r="BE232" s="1">
        <v>51583869785.184929</v>
      </c>
      <c r="BF232" s="1">
        <v>46577793184.003136</v>
      </c>
      <c r="BG232" s="1">
        <v>48415657264.875824</v>
      </c>
      <c r="BH232" s="1">
        <v>49997186439.091591</v>
      </c>
      <c r="BI232" s="1">
        <v>43107506024.325371</v>
      </c>
      <c r="BJ232" s="1">
        <v>44766722790.582603</v>
      </c>
      <c r="BK232" s="1">
        <v>48589100043.095375</v>
      </c>
      <c r="BL232" s="1">
        <v>54177882425.843102</v>
      </c>
      <c r="BM232" s="1">
        <v>54386654313.968536</v>
      </c>
      <c r="BN232" s="1">
        <v>53734526854.228943</v>
      </c>
      <c r="BO232" s="1">
        <v>61832201543.828461</v>
      </c>
      <c r="BP232" s="1">
        <v>60063475466.344589</v>
      </c>
      <c r="BQ232" s="1">
        <v>68216781410.522774</v>
      </c>
    </row>
    <row r="233" spans="2:69" x14ac:dyDescent="0.3">
      <c r="B233" s="1" t="s">
        <v>146</v>
      </c>
      <c r="C233" s="1" t="s">
        <v>579</v>
      </c>
      <c r="D233" s="1" t="s">
        <v>315</v>
      </c>
      <c r="E233" s="1" t="s">
        <v>316</v>
      </c>
      <c r="F233" s="1">
        <v>15953203852.683083</v>
      </c>
      <c r="G233" s="1">
        <v>17354781170.861324</v>
      </c>
      <c r="H233" s="1">
        <v>18821353528.993622</v>
      </c>
      <c r="I233" s="1">
        <v>20371666154.376118</v>
      </c>
      <c r="J233" s="1">
        <v>22718426804.352917</v>
      </c>
      <c r="K233" s="1">
        <v>25000191834.464943</v>
      </c>
      <c r="L233" s="1">
        <v>27194141951.330715</v>
      </c>
      <c r="M233" s="1">
        <v>29517675437.388924</v>
      </c>
      <c r="N233" s="1">
        <v>31323283317.2145</v>
      </c>
      <c r="O233" s="1">
        <v>34016617941.588882</v>
      </c>
      <c r="P233" s="1">
        <v>38092452060.620125</v>
      </c>
      <c r="Q233" s="1">
        <v>41566412922.608719</v>
      </c>
      <c r="R233" s="1">
        <v>48954145808.835876</v>
      </c>
      <c r="S233" s="1">
        <v>59404966684.221367</v>
      </c>
      <c r="T233" s="1">
        <v>66013338964.72496</v>
      </c>
      <c r="U233" s="1">
        <v>82885397620.538513</v>
      </c>
      <c r="V233" s="1">
        <v>89362071672.903412</v>
      </c>
      <c r="W233" s="1">
        <v>94468740851.481613</v>
      </c>
      <c r="X233" s="1">
        <v>104442351222.7509</v>
      </c>
      <c r="Y233" s="1">
        <v>123386410160.71469</v>
      </c>
      <c r="Z233" s="1">
        <v>142092068280.68851</v>
      </c>
      <c r="AA233" s="1">
        <v>129686938223.3282</v>
      </c>
      <c r="AB233" s="1">
        <v>114380557730.87575</v>
      </c>
      <c r="AC233" s="1">
        <v>105014356666.7971</v>
      </c>
      <c r="AD233" s="1">
        <v>109201362581.30031</v>
      </c>
      <c r="AE233" s="1">
        <v>114123537581.79431</v>
      </c>
      <c r="AF233" s="1">
        <v>150498057723.62286</v>
      </c>
      <c r="AG233" s="1">
        <v>183009638350.8927</v>
      </c>
      <c r="AH233" s="1">
        <v>206986674500.58752</v>
      </c>
      <c r="AI233" s="1">
        <v>217948315624.56372</v>
      </c>
      <c r="AJ233" s="1">
        <v>261846194498.88492</v>
      </c>
      <c r="AK233" s="1">
        <v>274229034311.69904</v>
      </c>
      <c r="AL233" s="1">
        <v>284321115594.62891</v>
      </c>
      <c r="AM233" s="1">
        <v>212953336588.12344</v>
      </c>
      <c r="AN233" s="1">
        <v>229033566614.82632</v>
      </c>
      <c r="AO233" s="1">
        <v>267305875261.09933</v>
      </c>
      <c r="AP233" s="1">
        <v>291743811512.07874</v>
      </c>
      <c r="AQ233" s="1">
        <v>268146144677.72989</v>
      </c>
      <c r="AR233" s="1">
        <v>270809066780.7142</v>
      </c>
      <c r="AS233" s="1">
        <v>274072182416.73123</v>
      </c>
      <c r="AT233" s="1">
        <v>262835454366.8551</v>
      </c>
      <c r="AU233" s="1">
        <v>242395852494.409</v>
      </c>
      <c r="AV233" s="1">
        <v>266849061835.65948</v>
      </c>
      <c r="AW233" s="1">
        <v>334337212322.07562</v>
      </c>
      <c r="AX233" s="1">
        <v>385118044877.46466</v>
      </c>
      <c r="AY233" s="1">
        <v>392218088878.77856</v>
      </c>
      <c r="AZ233" s="1">
        <v>423093437423.7619</v>
      </c>
      <c r="BA233" s="1">
        <v>491252589217.02075</v>
      </c>
      <c r="BB233" s="1">
        <v>517706149201.19556</v>
      </c>
      <c r="BC233" s="1">
        <v>436537014293.55353</v>
      </c>
      <c r="BD233" s="1">
        <v>495812558843.31036</v>
      </c>
      <c r="BE233" s="1">
        <v>574094112972.73267</v>
      </c>
      <c r="BF233" s="1">
        <v>552483727282.80249</v>
      </c>
      <c r="BG233" s="1">
        <v>586841821796.89111</v>
      </c>
      <c r="BH233" s="1">
        <v>581964017237.0946</v>
      </c>
      <c r="BI233" s="1">
        <v>505103781349.7569</v>
      </c>
      <c r="BJ233" s="1">
        <v>515654671469.54694</v>
      </c>
      <c r="BK233" s="1">
        <v>541018749769.09711</v>
      </c>
      <c r="BL233" s="1">
        <v>555455371487.08936</v>
      </c>
      <c r="BM233" s="1">
        <v>533879529188.45374</v>
      </c>
      <c r="BN233" s="1">
        <v>547054174235.87585</v>
      </c>
      <c r="BO233" s="1">
        <v>639714956069.46814</v>
      </c>
      <c r="BP233" s="1">
        <v>590409594949.10217</v>
      </c>
      <c r="BQ233" s="1">
        <v>593267701033.4082</v>
      </c>
    </row>
    <row r="234" spans="2:69" x14ac:dyDescent="0.3">
      <c r="B234" s="1" t="s">
        <v>20</v>
      </c>
      <c r="C234" s="1" t="s">
        <v>580</v>
      </c>
      <c r="D234" s="1" t="s">
        <v>315</v>
      </c>
      <c r="E234" s="1" t="s">
        <v>316</v>
      </c>
      <c r="F234" s="1">
        <v>35076845.969261616</v>
      </c>
      <c r="G234" s="1">
        <v>43026042.789582886</v>
      </c>
      <c r="H234" s="1">
        <v>45927961.628815353</v>
      </c>
      <c r="I234" s="1">
        <v>54129438.348224662</v>
      </c>
      <c r="J234" s="1">
        <v>64980554.007778399</v>
      </c>
      <c r="K234" s="1">
        <v>70279971.888011247</v>
      </c>
      <c r="L234" s="1">
        <v>76859969.256012306</v>
      </c>
      <c r="M234" s="1">
        <v>74759970.096011966</v>
      </c>
      <c r="N234" s="1">
        <v>79799968.080012769</v>
      </c>
      <c r="O234" s="1">
        <v>105419957.83201687</v>
      </c>
      <c r="P234" s="1">
        <v>112139955.14401795</v>
      </c>
      <c r="Q234" s="1">
        <v>136462080.73913231</v>
      </c>
      <c r="R234" s="1">
        <v>146736479.23509708</v>
      </c>
      <c r="S234" s="1">
        <v>221915127.5507631</v>
      </c>
      <c r="T234" s="1">
        <v>264320940.95900229</v>
      </c>
      <c r="U234" s="1">
        <v>288299788.50803506</v>
      </c>
      <c r="V234" s="1">
        <v>272550068.13751704</v>
      </c>
      <c r="W234" s="1">
        <v>304060076.01501894</v>
      </c>
      <c r="X234" s="1">
        <v>340630085.15752125</v>
      </c>
      <c r="Y234" s="1">
        <v>412093133.76098835</v>
      </c>
      <c r="Z234" s="1">
        <v>541976852.57705748</v>
      </c>
      <c r="AA234" s="1">
        <v>570774824.830585</v>
      </c>
      <c r="AB234" s="1">
        <v>537568059.41338134</v>
      </c>
      <c r="AC234" s="1">
        <v>555336145.76788437</v>
      </c>
      <c r="AD234" s="1">
        <v>494483408.87846828</v>
      </c>
      <c r="AE234" s="1">
        <v>360079419.38595802</v>
      </c>
      <c r="AF234" s="1">
        <v>449140318.3850379</v>
      </c>
      <c r="AG234" s="1">
        <v>584126092.25881898</v>
      </c>
      <c r="AH234" s="1">
        <v>692026454.73787189</v>
      </c>
      <c r="AI234" s="1">
        <v>696921542.37826467</v>
      </c>
      <c r="AJ234" s="1">
        <v>1114694040.6698666</v>
      </c>
      <c r="AK234" s="1">
        <v>1156135717.9459786</v>
      </c>
      <c r="AL234" s="1">
        <v>1284759927.5459378</v>
      </c>
      <c r="AM234" s="1">
        <v>1357189551.6843128</v>
      </c>
      <c r="AN234" s="1">
        <v>1419294254.4183025</v>
      </c>
      <c r="AO234" s="1">
        <v>1698989463.9910562</v>
      </c>
      <c r="AP234" s="1">
        <v>1602741833.7055213</v>
      </c>
      <c r="AQ234" s="1">
        <v>1716714070.1247103</v>
      </c>
      <c r="AR234" s="1">
        <v>1576908856.3467433</v>
      </c>
      <c r="AS234" s="1">
        <v>1547888495.9842763</v>
      </c>
      <c r="AT234" s="1">
        <v>1738093840.3660724</v>
      </c>
      <c r="AU234" s="1">
        <v>1542477308.8940773</v>
      </c>
      <c r="AV234" s="1">
        <v>1432221739.1234226</v>
      </c>
      <c r="AW234" s="1">
        <v>2197598466.2544651</v>
      </c>
      <c r="AX234" s="1">
        <v>2770082791.504118</v>
      </c>
      <c r="AY234" s="1">
        <v>3178112498.6791058</v>
      </c>
      <c r="AZ234" s="1">
        <v>3291330019.1728659</v>
      </c>
      <c r="BA234" s="1">
        <v>3469381231.4904904</v>
      </c>
      <c r="BB234" s="1">
        <v>3294084314.1505804</v>
      </c>
      <c r="BC234" s="1">
        <v>3580428052.8139267</v>
      </c>
      <c r="BD234" s="1">
        <v>4438765085.9378395</v>
      </c>
      <c r="BE234" s="1">
        <v>4820478680.1837511</v>
      </c>
      <c r="BF234" s="1">
        <v>4886551483.9337397</v>
      </c>
      <c r="BG234" s="1">
        <v>4597552981.567378</v>
      </c>
      <c r="BH234" s="1">
        <v>4422986271.7476721</v>
      </c>
      <c r="BI234" s="1">
        <v>4063245671.2928457</v>
      </c>
      <c r="BJ234" s="1">
        <v>3816019193.1656113</v>
      </c>
      <c r="BK234" s="1">
        <v>4402969225.9216471</v>
      </c>
      <c r="BL234" s="1">
        <v>4666598024.1841078</v>
      </c>
      <c r="BM234" s="1">
        <v>4495267265.7646399</v>
      </c>
      <c r="BN234" s="1">
        <v>3982236693.8315959</v>
      </c>
      <c r="BO234" s="1">
        <v>4850842540.992672</v>
      </c>
      <c r="BP234" s="1">
        <v>4790922788.7086411</v>
      </c>
      <c r="BQ234" s="1">
        <v>4597855845.042758</v>
      </c>
    </row>
    <row r="235" spans="2:69" x14ac:dyDescent="0.3">
      <c r="B235" s="1" t="s">
        <v>231</v>
      </c>
      <c r="C235" s="1" t="s">
        <v>581</v>
      </c>
      <c r="D235" s="1" t="s">
        <v>315</v>
      </c>
      <c r="E235" s="1" t="s">
        <v>316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>
        <v>936089385.47486031</v>
      </c>
      <c r="BF235" s="1">
        <v>985865921.78770947</v>
      </c>
      <c r="BG235" s="1">
        <v>1022905027.9329609</v>
      </c>
      <c r="BH235" s="1">
        <v>1361811508.3798883</v>
      </c>
      <c r="BI235" s="1">
        <v>1417888715.0837989</v>
      </c>
      <c r="BJ235" s="1">
        <v>1427017206.7039106</v>
      </c>
      <c r="BK235" s="1">
        <v>1353212122.9050279</v>
      </c>
      <c r="BL235" s="1">
        <v>1259200446.9273744</v>
      </c>
      <c r="BM235" s="1">
        <v>1407880446.9273744</v>
      </c>
      <c r="BN235" s="1">
        <v>1236428100.5586591</v>
      </c>
      <c r="BO235" s="1">
        <v>1353071061.4525139</v>
      </c>
      <c r="BP235" s="1">
        <v>1537088715.0837989</v>
      </c>
      <c r="BQ235" s="1">
        <v>1623165683.1284916</v>
      </c>
    </row>
    <row r="236" spans="2:69" x14ac:dyDescent="0.3">
      <c r="B236" s="1" t="s">
        <v>45</v>
      </c>
      <c r="C236" s="1" t="s">
        <v>582</v>
      </c>
      <c r="D236" s="1" t="s">
        <v>315</v>
      </c>
      <c r="E236" s="1" t="s">
        <v>316</v>
      </c>
      <c r="F236" s="1">
        <v>12012024.62465048</v>
      </c>
      <c r="G236" s="1">
        <v>11592023.763648715</v>
      </c>
      <c r="H236" s="1">
        <v>12642025.916153127</v>
      </c>
      <c r="I236" s="1">
        <v>13923028.542208511</v>
      </c>
      <c r="J236" s="1">
        <v>15393031.555714689</v>
      </c>
      <c r="K236" s="1">
        <v>15603031.986215571</v>
      </c>
      <c r="L236" s="1">
        <v>16443033.708219102</v>
      </c>
      <c r="M236" s="1">
        <v>16632032.133997429</v>
      </c>
      <c r="N236" s="1">
        <v>16074027.647327555</v>
      </c>
      <c r="O236" s="1">
        <v>16452028.297488673</v>
      </c>
      <c r="P236" s="1">
        <v>18432031.703094531</v>
      </c>
      <c r="Q236" s="1">
        <v>21965950.771114245</v>
      </c>
      <c r="R236" s="1">
        <v>30645122.920472723</v>
      </c>
      <c r="S236" s="1">
        <v>36896280.476410359</v>
      </c>
      <c r="T236" s="1">
        <v>43134496.164536715</v>
      </c>
      <c r="U236" s="1">
        <v>47803145.948098496</v>
      </c>
      <c r="V236" s="1">
        <v>49278981.755070135</v>
      </c>
      <c r="W236" s="1">
        <v>64526401.463854425</v>
      </c>
      <c r="X236" s="1">
        <v>85552365.800513685</v>
      </c>
      <c r="Y236" s="1">
        <v>127261099.22386363</v>
      </c>
      <c r="Z236" s="1">
        <v>156783829.54028115</v>
      </c>
      <c r="AA236" s="1">
        <v>163750728.21134061</v>
      </c>
      <c r="AB236" s="1">
        <v>157211789.70543036</v>
      </c>
      <c r="AC236" s="1">
        <v>156098236.95756954</v>
      </c>
      <c r="AD236" s="1">
        <v>160992921.00134483</v>
      </c>
      <c r="AE236" s="1">
        <v>179691482.68100184</v>
      </c>
      <c r="AF236" s="1">
        <v>221147061.34835041</v>
      </c>
      <c r="AG236" s="1">
        <v>265212956.9029187</v>
      </c>
      <c r="AH236" s="1">
        <v>301985618.11156058</v>
      </c>
      <c r="AI236" s="1">
        <v>324333366.45637739</v>
      </c>
      <c r="AJ236" s="1">
        <v>392163560.8799116</v>
      </c>
      <c r="AK236" s="1">
        <v>398307169.86040515</v>
      </c>
      <c r="AL236" s="1">
        <v>461409398.85589331</v>
      </c>
      <c r="AM236" s="1">
        <v>504230620.55187142</v>
      </c>
      <c r="AN236" s="1">
        <v>517570058.15103447</v>
      </c>
      <c r="AO236" s="1">
        <v>540733047.73304772</v>
      </c>
      <c r="AP236" s="1">
        <v>535250347.08947867</v>
      </c>
      <c r="AQ236" s="1">
        <v>598966982.35018635</v>
      </c>
      <c r="AR236" s="1">
        <v>647287375.7625283</v>
      </c>
      <c r="AS236" s="1">
        <v>662838614.88067377</v>
      </c>
      <c r="AT236" s="1">
        <v>654212394.27164018</v>
      </c>
      <c r="AU236" s="1">
        <v>662064155.92069173</v>
      </c>
      <c r="AV236" s="1">
        <v>742134837.5091902</v>
      </c>
      <c r="AW236" s="1">
        <v>750847230.09926271</v>
      </c>
      <c r="AX236" s="1">
        <v>893012218.18181813</v>
      </c>
      <c r="AY236" s="1">
        <v>977899381.81818187</v>
      </c>
      <c r="AZ236" s="1">
        <v>1081441283.3179822</v>
      </c>
      <c r="BA236" s="1">
        <v>1077308813.8294539</v>
      </c>
      <c r="BB236" s="1">
        <v>979597394.29345322</v>
      </c>
      <c r="BC236" s="1">
        <v>850901620.43330097</v>
      </c>
      <c r="BD236" s="1">
        <v>981616542.32845426</v>
      </c>
      <c r="BE236" s="1">
        <v>1058918707.2612364</v>
      </c>
      <c r="BF236" s="1">
        <v>1089407839.1970947</v>
      </c>
      <c r="BG236" s="1">
        <v>1333160407.3851607</v>
      </c>
      <c r="BH236" s="1">
        <v>1387577870.0816104</v>
      </c>
      <c r="BI236" s="1">
        <v>1432403352.1294434</v>
      </c>
      <c r="BJ236" s="1">
        <v>1568513348.1446254</v>
      </c>
      <c r="BK236" s="1">
        <v>1675370641.0141618</v>
      </c>
      <c r="BL236" s="1">
        <v>1784313926.7680659</v>
      </c>
      <c r="BM236" s="1">
        <v>1868690096.7345412</v>
      </c>
      <c r="BN236" s="1">
        <v>1382551751.5690813</v>
      </c>
      <c r="BO236" s="1">
        <v>1487173794.8052788</v>
      </c>
      <c r="BP236" s="1">
        <v>2057968519.830909</v>
      </c>
      <c r="BQ236" s="1">
        <v>2141450171.1393213</v>
      </c>
    </row>
    <row r="237" spans="2:69" x14ac:dyDescent="0.3">
      <c r="B237" s="1" t="s">
        <v>237</v>
      </c>
      <c r="C237" s="1" t="s">
        <v>583</v>
      </c>
      <c r="D237" s="1" t="s">
        <v>315</v>
      </c>
      <c r="E237" s="1" t="s">
        <v>316</v>
      </c>
      <c r="F237" s="1">
        <v>857704431.68794644</v>
      </c>
      <c r="G237" s="1">
        <v>945244992.21290302</v>
      </c>
      <c r="H237" s="1">
        <v>1110565863.5435319</v>
      </c>
      <c r="I237" s="1">
        <v>1200447429.3690808</v>
      </c>
      <c r="J237" s="1">
        <v>1339494290.4393241</v>
      </c>
      <c r="K237" s="1">
        <v>1472036550.7118247</v>
      </c>
      <c r="L237" s="1">
        <v>1342287556.5829074</v>
      </c>
      <c r="M237" s="1">
        <v>1580229795.1254489</v>
      </c>
      <c r="N237" s="1">
        <v>1753746369.6853652</v>
      </c>
      <c r="O237" s="1">
        <v>2245011571.9855757</v>
      </c>
      <c r="P237" s="1">
        <v>2140383979.216372</v>
      </c>
      <c r="Q237" s="1">
        <v>2589851240.5190821</v>
      </c>
      <c r="R237" s="1">
        <v>3059681664.7434726</v>
      </c>
      <c r="S237" s="1">
        <v>3239487611.7799244</v>
      </c>
      <c r="T237" s="1">
        <v>5159556980.8440075</v>
      </c>
      <c r="U237" s="1">
        <v>6826980534.8895988</v>
      </c>
      <c r="V237" s="1">
        <v>7633528673.6803484</v>
      </c>
      <c r="W237" s="1">
        <v>7696011416.8410568</v>
      </c>
      <c r="X237" s="1">
        <v>9275200184.6089287</v>
      </c>
      <c r="Y237" s="1">
        <v>9929681649.3365135</v>
      </c>
      <c r="Z237" s="1">
        <v>13062420540.911455</v>
      </c>
      <c r="AA237" s="1">
        <v>15518201653.828663</v>
      </c>
      <c r="AB237" s="1">
        <v>16298929565.270233</v>
      </c>
      <c r="AC237" s="1">
        <v>17589277049.840878</v>
      </c>
      <c r="AD237" s="1">
        <v>17503077755.182484</v>
      </c>
      <c r="AE237" s="1">
        <v>16403540489.611633</v>
      </c>
      <c r="AF237" s="1">
        <v>13293205173.067772</v>
      </c>
      <c r="AG237" s="1">
        <v>11356215250.563152</v>
      </c>
      <c r="AH237" s="1">
        <v>10577041826.05192</v>
      </c>
      <c r="AI237" s="1">
        <v>9853395871.8322773</v>
      </c>
      <c r="AJ237" s="1">
        <v>12308624283.956398</v>
      </c>
      <c r="AK237" s="1">
        <v>12981833333.333334</v>
      </c>
      <c r="AL237" s="1">
        <v>13253565898.955755</v>
      </c>
      <c r="AM237" s="1">
        <v>13695962019.208378</v>
      </c>
      <c r="AN237" s="1">
        <v>10122020000</v>
      </c>
      <c r="AO237" s="1">
        <v>11396706586.826347</v>
      </c>
      <c r="AP237" s="1">
        <v>13789560878.243513</v>
      </c>
      <c r="AQ237" s="1">
        <v>14505233463.035019</v>
      </c>
      <c r="AR237" s="1">
        <v>15200846153.846153</v>
      </c>
      <c r="AS237" s="1">
        <v>15873875968.992249</v>
      </c>
      <c r="AT237" s="1">
        <v>18937052543.437302</v>
      </c>
      <c r="AU237" s="1">
        <v>20237024724.703926</v>
      </c>
      <c r="AV237" s="1">
        <v>20669357462.383083</v>
      </c>
      <c r="AW237" s="1">
        <v>21828144686.039421</v>
      </c>
      <c r="AX237" s="1">
        <v>25086950495.049503</v>
      </c>
      <c r="AY237" s="1">
        <v>28858965517.241379</v>
      </c>
      <c r="AZ237" s="1">
        <v>33751788856.304985</v>
      </c>
      <c r="BA237" s="1">
        <v>40465318382.058472</v>
      </c>
      <c r="BB237" s="1">
        <v>52557913192.866898</v>
      </c>
      <c r="BC237" s="1">
        <v>54111735241.541405</v>
      </c>
      <c r="BD237" s="1">
        <v>61390831317.863487</v>
      </c>
      <c r="BE237" s="1">
        <v>67539427670.995773</v>
      </c>
      <c r="BF237" s="1">
        <v>43190317724.708771</v>
      </c>
      <c r="BG237" s="1">
        <v>21361254647.99036</v>
      </c>
      <c r="BH237" s="1">
        <v>21502061462.212151</v>
      </c>
      <c r="BI237" s="1">
        <v>16466863097.212492</v>
      </c>
      <c r="BJ237" s="1">
        <v>12597854884.462017</v>
      </c>
      <c r="BK237" s="1">
        <v>16369843341.386547</v>
      </c>
      <c r="BL237" s="1">
        <v>21497782880.748817</v>
      </c>
      <c r="BM237" s="1">
        <v>22583045052.559994</v>
      </c>
      <c r="BN237" s="1">
        <v>11155888304.002296</v>
      </c>
      <c r="BO237" s="1">
        <v>8980060818.721447</v>
      </c>
      <c r="BP237" s="1"/>
      <c r="BQ237" s="1"/>
    </row>
    <row r="238" spans="2:69" x14ac:dyDescent="0.3">
      <c r="B238" s="1" t="s">
        <v>239</v>
      </c>
      <c r="C238" s="1" t="s">
        <v>584</v>
      </c>
      <c r="D238" s="1" t="s">
        <v>315</v>
      </c>
      <c r="E238" s="1" t="s">
        <v>316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>
        <v>358744800</v>
      </c>
      <c r="AV238" s="1">
        <v>366707900</v>
      </c>
      <c r="AW238" s="1">
        <v>409753600</v>
      </c>
      <c r="AX238" s="1">
        <v>485598800</v>
      </c>
      <c r="AY238" s="1">
        <v>578645800</v>
      </c>
      <c r="AZ238" s="1">
        <v>721891500</v>
      </c>
      <c r="BA238" s="1">
        <v>773489700</v>
      </c>
      <c r="BB238" s="1">
        <v>862683600</v>
      </c>
      <c r="BC238" s="1">
        <v>703175800</v>
      </c>
      <c r="BD238" s="1">
        <v>686787800</v>
      </c>
      <c r="BE238" s="1">
        <v>728789600</v>
      </c>
      <c r="BF238" s="1">
        <v>727161000</v>
      </c>
      <c r="BG238" s="1">
        <v>754238000</v>
      </c>
      <c r="BH238" s="1">
        <v>841070000</v>
      </c>
      <c r="BI238" s="1">
        <v>942070000</v>
      </c>
      <c r="BJ238" s="1">
        <v>1032452000</v>
      </c>
      <c r="BK238" s="1">
        <v>1028941663.2</v>
      </c>
      <c r="BL238" s="1">
        <v>1128749004.5304</v>
      </c>
      <c r="BM238" s="1">
        <v>1177285211.72521</v>
      </c>
      <c r="BN238" s="1">
        <v>774653669.31518602</v>
      </c>
      <c r="BO238" s="1">
        <v>1045782453.5755001</v>
      </c>
      <c r="BP238" s="1">
        <v>1228794382.95121</v>
      </c>
      <c r="BQ238" s="1">
        <v>1402054390.94734</v>
      </c>
    </row>
    <row r="239" spans="2:69" x14ac:dyDescent="0.3">
      <c r="B239" s="1" t="s">
        <v>12</v>
      </c>
      <c r="C239" s="1" t="s">
        <v>585</v>
      </c>
      <c r="D239" s="1" t="s">
        <v>315</v>
      </c>
      <c r="E239" s="1" t="s">
        <v>316</v>
      </c>
      <c r="F239" s="1">
        <v>313582728.14757419</v>
      </c>
      <c r="G239" s="1">
        <v>333975336.11072218</v>
      </c>
      <c r="H239" s="1">
        <v>357635713.41932011</v>
      </c>
      <c r="I239" s="1">
        <v>371767002.19488621</v>
      </c>
      <c r="J239" s="1">
        <v>392247517.72848189</v>
      </c>
      <c r="K239" s="1">
        <v>416926303.31687218</v>
      </c>
      <c r="L239" s="1">
        <v>432794921.68048918</v>
      </c>
      <c r="M239" s="1">
        <v>449826322.61345279</v>
      </c>
      <c r="N239" s="1">
        <v>453980096.20871061</v>
      </c>
      <c r="O239" s="1">
        <v>471635621.56159878</v>
      </c>
      <c r="P239" s="1">
        <v>469266736.65067697</v>
      </c>
      <c r="Q239" s="1">
        <v>501866730.14898652</v>
      </c>
      <c r="R239" s="1">
        <v>585427546.79827225</v>
      </c>
      <c r="S239" s="1">
        <v>647199482.98253667</v>
      </c>
      <c r="T239" s="1">
        <v>652532795.08480489</v>
      </c>
      <c r="U239" s="1">
        <v>864602104.67965293</v>
      </c>
      <c r="V239" s="1">
        <v>866044962.01627445</v>
      </c>
      <c r="W239" s="1">
        <v>935360464.70134091</v>
      </c>
      <c r="X239" s="1">
        <v>1113920123.7672269</v>
      </c>
      <c r="Y239" s="1">
        <v>1004316496.3505077</v>
      </c>
      <c r="Z239" s="1">
        <v>1033002403.8530374</v>
      </c>
      <c r="AA239" s="1">
        <v>876937558.2737565</v>
      </c>
      <c r="AB239" s="1">
        <v>834369859.66301751</v>
      </c>
      <c r="AC239" s="1">
        <v>832415806.01006389</v>
      </c>
      <c r="AD239" s="1">
        <v>919103734.8769958</v>
      </c>
      <c r="AE239" s="1">
        <v>1033069709.3319041</v>
      </c>
      <c r="AF239" s="1">
        <v>1067828245.8620746</v>
      </c>
      <c r="AG239" s="1">
        <v>1163426852.2044249</v>
      </c>
      <c r="AH239" s="1">
        <v>1482597297.9882081</v>
      </c>
      <c r="AI239" s="1">
        <v>1433686312.0291424</v>
      </c>
      <c r="AJ239" s="1">
        <v>1738605557.7631288</v>
      </c>
      <c r="AK239" s="1">
        <v>1877137981.757122</v>
      </c>
      <c r="AL239" s="1">
        <v>1881847669.6979368</v>
      </c>
      <c r="AM239" s="1">
        <v>1463251163.918803</v>
      </c>
      <c r="AN239" s="1">
        <v>1179837963.2221267</v>
      </c>
      <c r="AO239" s="1">
        <v>1445919894.5766084</v>
      </c>
      <c r="AP239" s="1">
        <v>1607345355.782984</v>
      </c>
      <c r="AQ239" s="1">
        <v>1544689576.9271238</v>
      </c>
      <c r="AR239" s="1">
        <v>1744794531.2140133</v>
      </c>
      <c r="AS239" s="1">
        <v>1534673583.2487004</v>
      </c>
      <c r="AT239" s="1">
        <v>1388506771.5875571</v>
      </c>
      <c r="AU239" s="1">
        <v>1710843377.001189</v>
      </c>
      <c r="AV239" s="1">
        <v>1997005708.8157554</v>
      </c>
      <c r="AW239" s="1">
        <v>2742815071.5743995</v>
      </c>
      <c r="AX239" s="1">
        <v>4422855660.8259201</v>
      </c>
      <c r="AY239" s="1">
        <v>6649307523.6437731</v>
      </c>
      <c r="AZ239" s="1">
        <v>7428701453.9150915</v>
      </c>
      <c r="BA239" s="1">
        <v>8650137743.3254719</v>
      </c>
      <c r="BB239" s="1">
        <v>10393833765.365057</v>
      </c>
      <c r="BC239" s="1">
        <v>9290728318.9882069</v>
      </c>
      <c r="BD239" s="1">
        <v>10668103554.119226</v>
      </c>
      <c r="BE239" s="1">
        <v>12172308851.039494</v>
      </c>
      <c r="BF239" s="1">
        <v>12367362757.134161</v>
      </c>
      <c r="BG239" s="1">
        <v>12953534866.428648</v>
      </c>
      <c r="BH239" s="1">
        <v>13940767218.584887</v>
      </c>
      <c r="BI239" s="1">
        <v>10950392256.954294</v>
      </c>
      <c r="BJ239" s="1">
        <v>10097778098.170738</v>
      </c>
      <c r="BK239" s="1">
        <v>10000394381.017702</v>
      </c>
      <c r="BL239" s="1">
        <v>11239167898.339537</v>
      </c>
      <c r="BM239" s="1">
        <v>11314951091.728327</v>
      </c>
      <c r="BN239" s="1">
        <v>10715396042.334282</v>
      </c>
      <c r="BO239" s="1">
        <v>11779981332.159998</v>
      </c>
      <c r="BP239" s="1">
        <v>12396807590.172993</v>
      </c>
      <c r="BQ239" s="1">
        <v>13149325358.73826</v>
      </c>
    </row>
    <row r="240" spans="2:69" x14ac:dyDescent="0.3">
      <c r="B240" s="1" t="s">
        <v>586</v>
      </c>
      <c r="C240" s="1" t="s">
        <v>587</v>
      </c>
      <c r="D240" s="1" t="s">
        <v>315</v>
      </c>
      <c r="E240" s="1" t="s">
        <v>316</v>
      </c>
      <c r="F240" s="1">
        <v>80685253692.594513</v>
      </c>
      <c r="G240" s="1">
        <v>71080358604.463181</v>
      </c>
      <c r="H240" s="1">
        <v>64831016133.116341</v>
      </c>
      <c r="I240" s="1">
        <v>70122068232.925522</v>
      </c>
      <c r="J240" s="1">
        <v>81001305880.115158</v>
      </c>
      <c r="K240" s="1">
        <v>94384459808.691971</v>
      </c>
      <c r="L240" s="1">
        <v>103261886869.93314</v>
      </c>
      <c r="M240" s="1">
        <v>100260302962.27588</v>
      </c>
      <c r="N240" s="1">
        <v>101361171163.81261</v>
      </c>
      <c r="O240" s="1">
        <v>113979914632.66988</v>
      </c>
      <c r="P240" s="1">
        <v>126925824955.4413</v>
      </c>
      <c r="Q240" s="1">
        <v>136308104532.46909</v>
      </c>
      <c r="R240" s="1">
        <v>155206086487.18918</v>
      </c>
      <c r="S240" s="1">
        <v>195230976298.04413</v>
      </c>
      <c r="T240" s="1">
        <v>221266224978.82303</v>
      </c>
      <c r="U240" s="1">
        <v>248314930807.90161</v>
      </c>
      <c r="V240" s="1">
        <v>252480818646.65271</v>
      </c>
      <c r="W240" s="1">
        <v>290997332088.26227</v>
      </c>
      <c r="X240" s="1">
        <v>282442095787.08289</v>
      </c>
      <c r="Y240" s="1">
        <v>327022734234.34601</v>
      </c>
      <c r="Z240" s="1">
        <v>377278090540.09558</v>
      </c>
      <c r="AA240" s="1">
        <v>402781052862.14001</v>
      </c>
      <c r="AB240" s="1">
        <v>423018664643.24872</v>
      </c>
      <c r="AC240" s="1">
        <v>442928582970.24152</v>
      </c>
      <c r="AD240" s="1">
        <v>479908249961.40393</v>
      </c>
      <c r="AE240" s="1">
        <v>525455548823.6908</v>
      </c>
      <c r="AF240" s="1">
        <v>524069708489.48621</v>
      </c>
      <c r="AG240" s="1">
        <v>518006044265.90076</v>
      </c>
      <c r="AH240" s="1">
        <v>574989854347.40027</v>
      </c>
      <c r="AI240" s="1">
        <v>621581734307.14099</v>
      </c>
      <c r="AJ240" s="1">
        <v>666023749316.95801</v>
      </c>
      <c r="AK240" s="1">
        <v>722767477607.53455</v>
      </c>
      <c r="AL240" s="1">
        <v>810543820351.35144</v>
      </c>
      <c r="AM240" s="1">
        <v>889640444606.3562</v>
      </c>
      <c r="AN240" s="1">
        <v>1070671695089.9921</v>
      </c>
      <c r="AO240" s="1">
        <v>1320533045024.5449</v>
      </c>
      <c r="AP240" s="1">
        <v>1516598824011.7715</v>
      </c>
      <c r="AQ240" s="1">
        <v>1568818619868.3142</v>
      </c>
      <c r="AR240" s="1">
        <v>1431583336978.219</v>
      </c>
      <c r="AS240" s="1">
        <v>1576109357627.0144</v>
      </c>
      <c r="AT240" s="1">
        <v>1734140610323.9031</v>
      </c>
      <c r="AU240" s="1">
        <v>1844983469200.5112</v>
      </c>
      <c r="AV240" s="1">
        <v>2041978325525.6536</v>
      </c>
      <c r="AW240" s="1">
        <v>2311138073121.4688</v>
      </c>
      <c r="AX240" s="1">
        <v>2679766961249.6787</v>
      </c>
      <c r="AY240" s="1">
        <v>3104015775227.439</v>
      </c>
      <c r="AZ240" s="1">
        <v>3738299975924.3032</v>
      </c>
      <c r="BA240" s="1">
        <v>4726058406128.5596</v>
      </c>
      <c r="BB240" s="1">
        <v>5979821324679.6465</v>
      </c>
      <c r="BC240" s="1">
        <v>6483346119173.7939</v>
      </c>
      <c r="BD240" s="1">
        <v>7890862049222.1045</v>
      </c>
      <c r="BE240" s="1">
        <v>9638846002337.5762</v>
      </c>
      <c r="BF240" s="1">
        <v>10746721177079.785</v>
      </c>
      <c r="BG240" s="1">
        <v>11855481580395.459</v>
      </c>
      <c r="BH240" s="1">
        <v>12784467992142.23</v>
      </c>
      <c r="BI240" s="1">
        <v>13306887306272.543</v>
      </c>
      <c r="BJ240" s="1">
        <v>13597889126598.771</v>
      </c>
      <c r="BK240" s="1">
        <v>14862823962899.414</v>
      </c>
      <c r="BL240" s="1">
        <v>16619890220308.836</v>
      </c>
      <c r="BM240" s="1">
        <v>17192020073785.385</v>
      </c>
      <c r="BN240" s="1">
        <v>17465773779184.094</v>
      </c>
      <c r="BO240" s="1">
        <v>20814269278438.438</v>
      </c>
      <c r="BP240" s="1">
        <v>21087707522778.023</v>
      </c>
      <c r="BQ240" s="1">
        <v>21124121301342.57</v>
      </c>
    </row>
    <row r="241" spans="2:69" x14ac:dyDescent="0.3">
      <c r="B241" s="1" t="s">
        <v>588</v>
      </c>
      <c r="C241" s="1" t="s">
        <v>589</v>
      </c>
      <c r="D241" s="1" t="s">
        <v>315</v>
      </c>
      <c r="E241" s="1" t="s">
        <v>316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985742836447.47607</v>
      </c>
      <c r="AI241" s="1">
        <v>957406797905.59668</v>
      </c>
      <c r="AJ241" s="1">
        <v>1016696527904.2733</v>
      </c>
      <c r="AK241" s="1">
        <v>998575587092.44824</v>
      </c>
      <c r="AL241" s="1">
        <v>925302955135.08142</v>
      </c>
      <c r="AM241" s="1">
        <v>922190800146.80627</v>
      </c>
      <c r="AN241" s="1">
        <v>834356408944.45984</v>
      </c>
      <c r="AO241" s="1">
        <v>923817586373.63916</v>
      </c>
      <c r="AP241" s="1">
        <v>950432338921.89734</v>
      </c>
      <c r="AQ241" s="1">
        <v>980301520759.23865</v>
      </c>
      <c r="AR241" s="1">
        <v>947639106110.63196</v>
      </c>
      <c r="AS241" s="1">
        <v>821600621769.22498</v>
      </c>
      <c r="AT241" s="1">
        <v>894544257579.76624</v>
      </c>
      <c r="AU241" s="1">
        <v>909540184630.0415</v>
      </c>
      <c r="AV241" s="1">
        <v>1022700571400.7285</v>
      </c>
      <c r="AW241" s="1">
        <v>1258197590827.0078</v>
      </c>
      <c r="AX241" s="1">
        <v>1628013567626.7351</v>
      </c>
      <c r="AY241" s="1">
        <v>2039292026212.7085</v>
      </c>
      <c r="AZ241" s="1">
        <v>2466363795862.1211</v>
      </c>
      <c r="BA241" s="1">
        <v>3172404499923.2749</v>
      </c>
      <c r="BB241" s="1">
        <v>3926836234821.6113</v>
      </c>
      <c r="BC241" s="1">
        <v>3113738044750.0796</v>
      </c>
      <c r="BD241" s="1">
        <v>3657869416963.5205</v>
      </c>
      <c r="BE241" s="1">
        <v>4450219264234.293</v>
      </c>
      <c r="BF241" s="1">
        <v>4646863189589.2314</v>
      </c>
      <c r="BG241" s="1">
        <v>4915748484819.6445</v>
      </c>
      <c r="BH241" s="1">
        <v>4644397266377.6221</v>
      </c>
      <c r="BI241" s="1">
        <v>3627947465522.1343</v>
      </c>
      <c r="BJ241" s="1">
        <v>3486198200219.9785</v>
      </c>
      <c r="BK241" s="1">
        <v>3909728235465.9258</v>
      </c>
      <c r="BL241" s="1">
        <v>4077637180273.3789</v>
      </c>
      <c r="BM241" s="1">
        <v>4159709661061.9336</v>
      </c>
      <c r="BN241" s="1">
        <v>3900798423599.7695</v>
      </c>
      <c r="BO241" s="1">
        <v>4623633114358.7539</v>
      </c>
      <c r="BP241" s="1">
        <v>5220065561112.4238</v>
      </c>
      <c r="BQ241" s="1">
        <v>5466276097557.084</v>
      </c>
    </row>
    <row r="242" spans="2:69" x14ac:dyDescent="0.3">
      <c r="B242" s="1" t="s">
        <v>52</v>
      </c>
      <c r="C242" s="1" t="s">
        <v>590</v>
      </c>
      <c r="D242" s="1" t="s">
        <v>315</v>
      </c>
      <c r="E242" s="1" t="s">
        <v>316</v>
      </c>
      <c r="F242" s="1">
        <v>171057069.13648126</v>
      </c>
      <c r="G242" s="1">
        <v>178497098.26393983</v>
      </c>
      <c r="H242" s="1">
        <v>186745757.85760659</v>
      </c>
      <c r="I242" s="1">
        <v>202305865.23724699</v>
      </c>
      <c r="J242" s="1">
        <v>234572186.45698878</v>
      </c>
      <c r="K242" s="1">
        <v>264505506.02184188</v>
      </c>
      <c r="L242" s="1">
        <v>305227594.81949085</v>
      </c>
      <c r="M242" s="1">
        <v>327215843.63611007</v>
      </c>
      <c r="N242" s="1">
        <v>341691567.46532202</v>
      </c>
      <c r="O242" s="1">
        <v>378091809.60344201</v>
      </c>
      <c r="P242" s="1">
        <v>358665753.90774816</v>
      </c>
      <c r="Q242" s="1">
        <v>404648367.76818347</v>
      </c>
      <c r="R242" s="1">
        <v>474043921.84427863</v>
      </c>
      <c r="S242" s="1">
        <v>574030983.98081529</v>
      </c>
      <c r="T242" s="1">
        <v>791450308.36349213</v>
      </c>
      <c r="U242" s="1">
        <v>871781686.906775</v>
      </c>
      <c r="V242" s="1">
        <v>874681611.93024361</v>
      </c>
      <c r="W242" s="1">
        <v>1097893825.9895089</v>
      </c>
      <c r="X242" s="1">
        <v>1164025637.2635083</v>
      </c>
      <c r="Y242" s="1">
        <v>1259365711.5355926</v>
      </c>
      <c r="Z242" s="1">
        <v>1604836915.9649169</v>
      </c>
      <c r="AA242" s="1">
        <v>1359026709.4497521</v>
      </c>
      <c r="AB242" s="1">
        <v>1160337039.381871</v>
      </c>
      <c r="AC242" s="1">
        <v>1081387264.6067913</v>
      </c>
      <c r="AD242" s="1">
        <v>1014170069.2163923</v>
      </c>
      <c r="AE242" s="1">
        <v>1076604520.4239416</v>
      </c>
      <c r="AF242" s="1">
        <v>1498219578.8695881</v>
      </c>
      <c r="AG242" s="1">
        <v>1763978065.8370111</v>
      </c>
      <c r="AH242" s="1">
        <v>1947208354.2258651</v>
      </c>
      <c r="AI242" s="1">
        <v>1910635575.3796613</v>
      </c>
      <c r="AJ242" s="1">
        <v>2299665505.6155224</v>
      </c>
      <c r="AK242" s="1">
        <v>2262767860.1422486</v>
      </c>
      <c r="AL242" s="1">
        <v>2390796916.0024905</v>
      </c>
      <c r="AM242" s="1">
        <v>1741944426.3196552</v>
      </c>
      <c r="AN242" s="1">
        <v>1387662121.4840896</v>
      </c>
      <c r="AO242" s="1">
        <v>1849110468.20595</v>
      </c>
      <c r="AP242" s="1">
        <v>2069506014.5337007</v>
      </c>
      <c r="AQ242" s="1">
        <v>2116818622.8985136</v>
      </c>
      <c r="AR242" s="1">
        <v>2241650112.2529039</v>
      </c>
      <c r="AS242" s="1">
        <v>2226577203.9642944</v>
      </c>
      <c r="AT242" s="1">
        <v>2106848752.2546792</v>
      </c>
      <c r="AU242" s="1">
        <v>2093498674.4431212</v>
      </c>
      <c r="AV242" s="1">
        <v>2410199032.4326053</v>
      </c>
      <c r="AW242" s="1">
        <v>2987984050.9418645</v>
      </c>
      <c r="AX242" s="1">
        <v>3191561508.7341361</v>
      </c>
      <c r="AY242" s="1">
        <v>3221910408.4300694</v>
      </c>
      <c r="AZ242" s="1">
        <v>3320907721.8109469</v>
      </c>
      <c r="BA242" s="1">
        <v>3759964943.4056797</v>
      </c>
      <c r="BB242" s="1">
        <v>4578849658.0606585</v>
      </c>
      <c r="BC242" s="1">
        <v>4721890900.1388893</v>
      </c>
      <c r="BD242" s="1">
        <v>4746389531.7136879</v>
      </c>
      <c r="BE242" s="1">
        <v>5422442166.4106245</v>
      </c>
      <c r="BF242" s="1">
        <v>5413544658.5045042</v>
      </c>
      <c r="BG242" s="1">
        <v>6021732977.2681093</v>
      </c>
      <c r="BH242" s="1">
        <v>6393318261.8600721</v>
      </c>
      <c r="BI242" s="1">
        <v>5755461035.4433317</v>
      </c>
      <c r="BJ242" s="1">
        <v>6071170959.1209326</v>
      </c>
      <c r="BK242" s="1">
        <v>6387422517.6922512</v>
      </c>
      <c r="BL242" s="1">
        <v>7029300383.080308</v>
      </c>
      <c r="BM242" s="1">
        <v>6992700101.3718786</v>
      </c>
      <c r="BN242" s="1">
        <v>7400284167.7847948</v>
      </c>
      <c r="BO242" s="1">
        <v>8342243645.9443836</v>
      </c>
      <c r="BP242" s="1">
        <v>8169476148.9569206</v>
      </c>
      <c r="BQ242" s="1">
        <v>9171261835.0626411</v>
      </c>
    </row>
    <row r="243" spans="2:69" x14ac:dyDescent="0.3">
      <c r="B243" s="1" t="s">
        <v>98</v>
      </c>
      <c r="C243" s="1" t="s">
        <v>591</v>
      </c>
      <c r="D243" s="1" t="s">
        <v>315</v>
      </c>
      <c r="E243" s="1" t="s">
        <v>316</v>
      </c>
      <c r="F243" s="1">
        <v>2760750860.6219668</v>
      </c>
      <c r="G243" s="1">
        <v>3034037810.9679537</v>
      </c>
      <c r="H243" s="1">
        <v>3308912796.934866</v>
      </c>
      <c r="I243" s="1">
        <v>3540403456.5530486</v>
      </c>
      <c r="J243" s="1">
        <v>3889129942.3076921</v>
      </c>
      <c r="K243" s="1">
        <v>4388937649.0384617</v>
      </c>
      <c r="L243" s="1">
        <v>5279230817.3076925</v>
      </c>
      <c r="M243" s="1">
        <v>5638461442.3076925</v>
      </c>
      <c r="N243" s="1">
        <v>6081009427.8846149</v>
      </c>
      <c r="O243" s="1">
        <v>6695336567.3076925</v>
      </c>
      <c r="P243" s="1">
        <v>7086538437.5</v>
      </c>
      <c r="Q243" s="1">
        <v>7375000024.0384617</v>
      </c>
      <c r="R243" s="1">
        <v>8177873151.0422421</v>
      </c>
      <c r="S243" s="1">
        <v>10838587357.74659</v>
      </c>
      <c r="T243" s="1">
        <v>13702998512.449238</v>
      </c>
      <c r="U243" s="1">
        <v>14882770593.979597</v>
      </c>
      <c r="V243" s="1">
        <v>16985208648.211235</v>
      </c>
      <c r="W243" s="1">
        <v>19779312261.31554</v>
      </c>
      <c r="X243" s="1">
        <v>24006566636.685501</v>
      </c>
      <c r="Y243" s="1">
        <v>27371650824.509174</v>
      </c>
      <c r="Z243" s="1">
        <v>32353514988.728706</v>
      </c>
      <c r="AA243" s="1">
        <v>34846039193.613068</v>
      </c>
      <c r="AB243" s="1">
        <v>36589772403.756577</v>
      </c>
      <c r="AC243" s="1">
        <v>40042798388.495087</v>
      </c>
      <c r="AD243" s="1">
        <v>41797647775.623795</v>
      </c>
      <c r="AE243" s="1">
        <v>38900711332.5373</v>
      </c>
      <c r="AF243" s="1">
        <v>43096773980.856903</v>
      </c>
      <c r="AG243" s="1">
        <v>50535446554.876854</v>
      </c>
      <c r="AH243" s="1">
        <v>61667253471.373589</v>
      </c>
      <c r="AI243" s="1">
        <v>72250748099.976166</v>
      </c>
      <c r="AJ243" s="1">
        <v>85343190719.010651</v>
      </c>
      <c r="AK243" s="1">
        <v>98234714971.061218</v>
      </c>
      <c r="AL243" s="1">
        <v>111452746517.65535</v>
      </c>
      <c r="AM243" s="1">
        <v>128889262951.15672</v>
      </c>
      <c r="AN243" s="1">
        <v>146683778959.10101</v>
      </c>
      <c r="AO243" s="1">
        <v>169278916592.84286</v>
      </c>
      <c r="AP243" s="1">
        <v>183035237429.28085</v>
      </c>
      <c r="AQ243" s="1">
        <v>150180456565.72845</v>
      </c>
      <c r="AR243" s="1">
        <v>113675596787.7377</v>
      </c>
      <c r="AS243" s="1">
        <v>126669211778.94038</v>
      </c>
      <c r="AT243" s="1">
        <v>126392224253.79382</v>
      </c>
      <c r="AU243" s="1">
        <v>120296476180.40192</v>
      </c>
      <c r="AV243" s="1">
        <v>134300904400.02177</v>
      </c>
      <c r="AW243" s="1">
        <v>152280615245.88742</v>
      </c>
      <c r="AX243" s="1">
        <v>172895685154.65817</v>
      </c>
      <c r="AY243" s="1">
        <v>189318408468.59521</v>
      </c>
      <c r="AZ243" s="1">
        <v>221758296021.62064</v>
      </c>
      <c r="BA243" s="1">
        <v>262942621455.05292</v>
      </c>
      <c r="BB243" s="1">
        <v>291382982430.95148</v>
      </c>
      <c r="BC243" s="1">
        <v>281710630187.31909</v>
      </c>
      <c r="BD243" s="1">
        <v>341104766329.16962</v>
      </c>
      <c r="BE243" s="1">
        <v>370818739623.62195</v>
      </c>
      <c r="BF243" s="1">
        <v>397558325278.5791</v>
      </c>
      <c r="BG243" s="1">
        <v>420333654592.54706</v>
      </c>
      <c r="BH243" s="1">
        <v>407339040197.65125</v>
      </c>
      <c r="BI243" s="1">
        <v>401296238228.08392</v>
      </c>
      <c r="BJ243" s="1">
        <v>413366349747.50812</v>
      </c>
      <c r="BK243" s="1">
        <v>456356813536.76367</v>
      </c>
      <c r="BL243" s="1">
        <v>506754208404.48468</v>
      </c>
      <c r="BM243" s="1">
        <v>543976691793.88586</v>
      </c>
      <c r="BN243" s="1">
        <v>500461898480.24554</v>
      </c>
      <c r="BO243" s="1">
        <v>506256494297.33966</v>
      </c>
      <c r="BP243" s="1">
        <v>495645210972.75067</v>
      </c>
      <c r="BQ243" s="1">
        <v>514944993833.57758</v>
      </c>
    </row>
    <row r="244" spans="2:69" x14ac:dyDescent="0.3">
      <c r="B244" s="1" t="s">
        <v>97</v>
      </c>
      <c r="C244" s="1" t="s">
        <v>592</v>
      </c>
      <c r="D244" s="1" t="s">
        <v>315</v>
      </c>
      <c r="E244" s="1" t="s">
        <v>316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>
        <v>2603571428.5714288</v>
      </c>
      <c r="AK244" s="1">
        <v>2550943396.2264152</v>
      </c>
      <c r="AL244" s="1">
        <v>1908554572.2713864</v>
      </c>
      <c r="AM244" s="1">
        <v>1646623195.1560316</v>
      </c>
      <c r="AN244" s="1">
        <v>1522001205.5455093</v>
      </c>
      <c r="AO244" s="1">
        <v>1231561860.3994637</v>
      </c>
      <c r="AP244" s="1">
        <v>1043654822.3350254</v>
      </c>
      <c r="AQ244" s="1">
        <v>921518032.90932608</v>
      </c>
      <c r="AR244" s="1">
        <v>1320199581.5226138</v>
      </c>
      <c r="AS244" s="1">
        <v>1086612290.2717097</v>
      </c>
      <c r="AT244" s="1">
        <v>860541842.26369655</v>
      </c>
      <c r="AU244" s="1">
        <v>1080772551.2943304</v>
      </c>
      <c r="AV244" s="1">
        <v>1221106220.2867951</v>
      </c>
      <c r="AW244" s="1">
        <v>1555318261.4172034</v>
      </c>
      <c r="AX244" s="1">
        <v>2076176869.4108884</v>
      </c>
      <c r="AY244" s="1">
        <v>2312352020.6688962</v>
      </c>
      <c r="AZ244" s="1">
        <v>2830213848.6203041</v>
      </c>
      <c r="BA244" s="1">
        <v>3719524540.8619299</v>
      </c>
      <c r="BB244" s="1">
        <v>5161299725.2767277</v>
      </c>
      <c r="BC244" s="1">
        <v>4979472364.4533968</v>
      </c>
      <c r="BD244" s="1">
        <v>5642221099.177043</v>
      </c>
      <c r="BE244" s="1">
        <v>6522756255.0120029</v>
      </c>
      <c r="BF244" s="1">
        <v>7633036903.0763407</v>
      </c>
      <c r="BG244" s="1">
        <v>8448411318.2541656</v>
      </c>
      <c r="BH244" s="1">
        <v>9112605459.3284512</v>
      </c>
      <c r="BI244" s="1">
        <v>8271431485.0748415</v>
      </c>
      <c r="BJ244" s="1">
        <v>6992416096.8901844</v>
      </c>
      <c r="BK244" s="1">
        <v>7536402852.858016</v>
      </c>
      <c r="BL244" s="1">
        <v>7764999999.4536238</v>
      </c>
      <c r="BM244" s="1">
        <v>8300813599.3084002</v>
      </c>
      <c r="BN244" s="1">
        <v>8133963550.6574249</v>
      </c>
      <c r="BO244" s="1">
        <v>8937805347.1396294</v>
      </c>
      <c r="BP244" s="1">
        <v>10713525200.39978</v>
      </c>
      <c r="BQ244" s="1">
        <v>12060602008.847782</v>
      </c>
    </row>
    <row r="245" spans="2:69" x14ac:dyDescent="0.3">
      <c r="B245" s="1" t="s">
        <v>101</v>
      </c>
      <c r="C245" s="1" t="s">
        <v>593</v>
      </c>
      <c r="D245" s="1" t="s">
        <v>315</v>
      </c>
      <c r="E245" s="1" t="s">
        <v>316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2500000000</v>
      </c>
      <c r="AH245" s="1">
        <v>2700000000</v>
      </c>
      <c r="AI245" s="1">
        <v>2800000000</v>
      </c>
      <c r="AJ245" s="1">
        <v>3000000000</v>
      </c>
      <c r="AK245" s="1">
        <v>2950000000</v>
      </c>
      <c r="AL245" s="1">
        <v>3200000000</v>
      </c>
      <c r="AM245" s="1">
        <v>3180952380.9523807</v>
      </c>
      <c r="AN245" s="1">
        <v>2560939794.4199705</v>
      </c>
      <c r="AO245" s="1">
        <v>2482249252.8505888</v>
      </c>
      <c r="AP245" s="1">
        <v>2378759975.4450583</v>
      </c>
      <c r="AQ245" s="1">
        <v>2450350625.104074</v>
      </c>
      <c r="AR245" s="1">
        <v>2605689134.4904246</v>
      </c>
      <c r="AS245" s="1">
        <v>2450564100.1829219</v>
      </c>
      <c r="AT245" s="1">
        <v>2904663310.9824967</v>
      </c>
      <c r="AU245" s="1">
        <v>3534772732.3974595</v>
      </c>
      <c r="AV245" s="1">
        <v>4462029108.7234936</v>
      </c>
      <c r="AW245" s="1">
        <v>5977440582.8017139</v>
      </c>
      <c r="AX245" s="1">
        <v>6838351088.4668837</v>
      </c>
      <c r="AY245" s="1">
        <v>8103901996.3702354</v>
      </c>
      <c r="AZ245" s="1">
        <v>10276674364.896074</v>
      </c>
      <c r="BA245" s="1">
        <v>12664165103.189493</v>
      </c>
      <c r="BB245" s="1">
        <v>19271523178.807945</v>
      </c>
      <c r="BC245" s="1">
        <v>20214385964.912281</v>
      </c>
      <c r="BD245" s="1">
        <v>22583157894.736843</v>
      </c>
      <c r="BE245" s="1">
        <v>29233333333.333332</v>
      </c>
      <c r="BF245" s="1">
        <v>35164210526.315788</v>
      </c>
      <c r="BG245" s="1">
        <v>39197543859.649124</v>
      </c>
      <c r="BH245" s="1">
        <v>43524210526.315788</v>
      </c>
      <c r="BI245" s="1">
        <v>35799714285.714287</v>
      </c>
      <c r="BJ245" s="1">
        <v>36169428571.428574</v>
      </c>
      <c r="BK245" s="1">
        <v>37926285714.285713</v>
      </c>
      <c r="BL245" s="1">
        <v>40765428571.428574</v>
      </c>
      <c r="BM245" s="1">
        <v>45232857142.85714</v>
      </c>
      <c r="BN245" s="1">
        <v>45818000000</v>
      </c>
      <c r="BO245" s="1">
        <v>50007428571.428574</v>
      </c>
      <c r="BP245" s="1">
        <v>56542857142.85714</v>
      </c>
      <c r="BQ245" s="1">
        <v>59887334844.06514</v>
      </c>
    </row>
    <row r="246" spans="2:69" x14ac:dyDescent="0.3">
      <c r="B246" s="1" t="s">
        <v>594</v>
      </c>
      <c r="C246" s="1" t="s">
        <v>595</v>
      </c>
      <c r="D246" s="1" t="s">
        <v>315</v>
      </c>
      <c r="E246" s="1" t="s">
        <v>316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>
        <v>944566530515.01794</v>
      </c>
      <c r="AJ246" s="1">
        <v>1034598506513.3105</v>
      </c>
      <c r="AK246" s="1">
        <v>1124702232048.2854</v>
      </c>
      <c r="AL246" s="1">
        <v>1232756088301.5469</v>
      </c>
      <c r="AM246" s="1">
        <v>1467156610889.9009</v>
      </c>
      <c r="AN246" s="1">
        <v>1715278789092.8799</v>
      </c>
      <c r="AO246" s="1">
        <v>1856211576641.3835</v>
      </c>
      <c r="AP246" s="1">
        <v>2017401470167.4136</v>
      </c>
      <c r="AQ246" s="1">
        <v>2212848167141.8213</v>
      </c>
      <c r="AR246" s="1">
        <v>2234145456857.4531</v>
      </c>
      <c r="AS246" s="1">
        <v>2003326360339.1011</v>
      </c>
      <c r="AT246" s="1">
        <v>2214793108979.0112</v>
      </c>
      <c r="AU246" s="1">
        <v>2161567505918.137</v>
      </c>
      <c r="AV246" s="1">
        <v>1927469572333.2051</v>
      </c>
      <c r="AW246" s="1">
        <v>1960572727991.551</v>
      </c>
      <c r="AX246" s="1">
        <v>2264753929049.2813</v>
      </c>
      <c r="AY246" s="1">
        <v>2751720692301.9966</v>
      </c>
      <c r="AZ246" s="1">
        <v>3234376593372.2251</v>
      </c>
      <c r="BA246" s="1">
        <v>3826508335402.8267</v>
      </c>
      <c r="BB246" s="1">
        <v>4465251653168.29</v>
      </c>
      <c r="BC246" s="1">
        <v>4176119188574.4502</v>
      </c>
      <c r="BD246" s="1">
        <v>5210710546171.9053</v>
      </c>
      <c r="BE246" s="1">
        <v>5940252657561.2324</v>
      </c>
      <c r="BF246" s="1">
        <v>6005862490255.0146</v>
      </c>
      <c r="BG246" s="1">
        <v>6154592516614.8506</v>
      </c>
      <c r="BH246" s="1">
        <v>6270841236825.2021</v>
      </c>
      <c r="BI246" s="1">
        <v>5194835549016.9131</v>
      </c>
      <c r="BJ246" s="1">
        <v>5053700630074.0059</v>
      </c>
      <c r="BK246" s="1">
        <v>5631949735822.7109</v>
      </c>
      <c r="BL246" s="1">
        <v>5506072829643.6641</v>
      </c>
      <c r="BM246" s="1">
        <v>5413987316641.1748</v>
      </c>
      <c r="BN246" s="1">
        <v>4561296585538.6631</v>
      </c>
      <c r="BO246" s="1">
        <v>5310337203631.6172</v>
      </c>
      <c r="BP246" s="1">
        <v>6045250902748.9873</v>
      </c>
      <c r="BQ246" s="1">
        <v>6772781697090.7412</v>
      </c>
    </row>
    <row r="247" spans="2:69" x14ac:dyDescent="0.3">
      <c r="B247" s="1" t="s">
        <v>99</v>
      </c>
      <c r="C247" s="1" t="s">
        <v>596</v>
      </c>
      <c r="D247" s="1" t="s">
        <v>315</v>
      </c>
      <c r="E247" s="1" t="s">
        <v>316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>
        <v>128210141.76168899</v>
      </c>
      <c r="AK247" s="1">
        <v>147713000</v>
      </c>
      <c r="AL247" s="1">
        <v>187891500</v>
      </c>
      <c r="AM247" s="1">
        <v>216914400</v>
      </c>
      <c r="AN247" s="1">
        <v>239040500</v>
      </c>
      <c r="AO247" s="1">
        <v>262819900.00000003</v>
      </c>
      <c r="AP247" s="1">
        <v>306956900</v>
      </c>
      <c r="AQ247" s="1">
        <v>319972700</v>
      </c>
      <c r="AR247" s="1">
        <v>325729800</v>
      </c>
      <c r="AS247" s="1">
        <v>225357600</v>
      </c>
      <c r="AT247" s="1">
        <v>366924300</v>
      </c>
      <c r="AU247" s="1">
        <v>477443500</v>
      </c>
      <c r="AV247" s="1">
        <v>469455500</v>
      </c>
      <c r="AW247" s="1">
        <v>490439100</v>
      </c>
      <c r="AX247" s="1">
        <v>440772000</v>
      </c>
      <c r="AY247" s="1">
        <v>462268000</v>
      </c>
      <c r="AZ247" s="1">
        <v>453792400</v>
      </c>
      <c r="BA247" s="1">
        <v>542795400</v>
      </c>
      <c r="BB247" s="1">
        <v>648523600</v>
      </c>
      <c r="BC247" s="1">
        <v>726937800</v>
      </c>
      <c r="BD247" s="1">
        <v>881909300</v>
      </c>
      <c r="BE247" s="1">
        <v>1042534600</v>
      </c>
      <c r="BF247" s="1">
        <v>1160555000</v>
      </c>
      <c r="BG247" s="1">
        <v>1395727400</v>
      </c>
      <c r="BH247" s="1">
        <v>1447535200</v>
      </c>
      <c r="BI247" s="1">
        <v>1595205100</v>
      </c>
      <c r="BJ247" s="1">
        <v>1652603700</v>
      </c>
      <c r="BK247" s="1">
        <v>1598208400</v>
      </c>
      <c r="BL247" s="1">
        <v>1566157200</v>
      </c>
      <c r="BM247" s="1">
        <v>2027034000</v>
      </c>
      <c r="BN247" s="1">
        <v>2162619200</v>
      </c>
      <c r="BO247" s="1">
        <v>3621958000</v>
      </c>
      <c r="BP247" s="1">
        <v>3204753000</v>
      </c>
      <c r="BQ247" s="1">
        <v>2243142908.4616103</v>
      </c>
    </row>
    <row r="248" spans="2:69" x14ac:dyDescent="0.3">
      <c r="B248" s="1" t="s">
        <v>597</v>
      </c>
      <c r="C248" s="1" t="s">
        <v>598</v>
      </c>
      <c r="D248" s="1" t="s">
        <v>315</v>
      </c>
      <c r="E248" s="1" t="s">
        <v>316</v>
      </c>
      <c r="F248" s="1"/>
      <c r="G248" s="1">
        <v>16704026753.445625</v>
      </c>
      <c r="H248" s="1">
        <v>17557120696.780518</v>
      </c>
      <c r="I248" s="1">
        <v>19831954715.696064</v>
      </c>
      <c r="J248" s="1">
        <v>22069291933.661171</v>
      </c>
      <c r="K248" s="1">
        <v>24617799779.613152</v>
      </c>
      <c r="L248" s="1">
        <v>26062551137.370216</v>
      </c>
      <c r="M248" s="1">
        <v>28365755340.030094</v>
      </c>
      <c r="N248" s="1">
        <v>32195841272.674191</v>
      </c>
      <c r="O248" s="1">
        <v>36067940559.865578</v>
      </c>
      <c r="P248" s="1">
        <v>40240513239.440262</v>
      </c>
      <c r="Q248" s="1">
        <v>46198167084.352509</v>
      </c>
      <c r="R248" s="1">
        <v>55204613518.496193</v>
      </c>
      <c r="S248" s="1">
        <v>73351600922.53064</v>
      </c>
      <c r="T248" s="1">
        <v>113703556047.5041</v>
      </c>
      <c r="U248" s="1">
        <v>129606146584.85696</v>
      </c>
      <c r="V248" s="1">
        <v>160583386064.15643</v>
      </c>
      <c r="W248" s="1">
        <v>185575300986.77042</v>
      </c>
      <c r="X248" s="1">
        <v>197625824431.14691</v>
      </c>
      <c r="Y248" s="1">
        <v>248161623014.46191</v>
      </c>
      <c r="Z248" s="1">
        <v>301595206374.43329</v>
      </c>
      <c r="AA248" s="1">
        <v>289458760549.64166</v>
      </c>
      <c r="AB248" s="1">
        <v>324177162508.14056</v>
      </c>
      <c r="AC248" s="1">
        <v>359841677153.76123</v>
      </c>
      <c r="AD248" s="1">
        <v>374704780586.90137</v>
      </c>
      <c r="AE248" s="1">
        <v>404949297954.23444</v>
      </c>
      <c r="AF248" s="1">
        <v>436918472003.49652</v>
      </c>
      <c r="AG248" s="1">
        <v>377069625965.62396</v>
      </c>
      <c r="AH248" s="1">
        <v>359497678931.06396</v>
      </c>
      <c r="AI248" s="1">
        <v>359505608254.44501</v>
      </c>
      <c r="AJ248" s="1">
        <v>500008055193.93732</v>
      </c>
      <c r="AK248" s="1">
        <v>254373550217.13773</v>
      </c>
      <c r="AL248" s="1">
        <v>277940621828.78156</v>
      </c>
      <c r="AM248" s="1">
        <v>287670603066.9007</v>
      </c>
      <c r="AN248" s="1">
        <v>304590448179.39764</v>
      </c>
      <c r="AO248" s="1">
        <v>336976502406.65198</v>
      </c>
      <c r="AP248" s="1">
        <v>377439700431.51697</v>
      </c>
      <c r="AQ248" s="1">
        <v>396737077681.08453</v>
      </c>
      <c r="AR248" s="1">
        <v>406659451056.21466</v>
      </c>
      <c r="AS248" s="1">
        <v>444857187154.88226</v>
      </c>
      <c r="AT248" s="1">
        <v>470235593839.26257</v>
      </c>
      <c r="AU248" s="1">
        <v>476450622805.49646</v>
      </c>
      <c r="AV248" s="1">
        <v>459606900952.36749</v>
      </c>
      <c r="AW248" s="1">
        <v>505492205617.96149</v>
      </c>
      <c r="AX248" s="1">
        <v>599985781725.05579</v>
      </c>
      <c r="AY248" s="1">
        <v>702009563713.17542</v>
      </c>
      <c r="AZ248" s="1">
        <v>822974526165.26794</v>
      </c>
      <c r="BA248" s="1">
        <v>1010437030742.8987</v>
      </c>
      <c r="BB248" s="1">
        <v>1252791257447.2617</v>
      </c>
      <c r="BC248" s="1">
        <v>1213166741475.6763</v>
      </c>
      <c r="BD248" s="1">
        <v>1403549209820.2505</v>
      </c>
      <c r="BE248" s="1">
        <v>1643533882162.4666</v>
      </c>
      <c r="BF248" s="1">
        <v>1770684776788.2053</v>
      </c>
      <c r="BG248" s="1">
        <v>1630478469590.373</v>
      </c>
      <c r="BH248" s="1">
        <v>1611999713800.0613</v>
      </c>
      <c r="BI248" s="1">
        <v>1446610375148.2905</v>
      </c>
      <c r="BJ248" s="1">
        <v>1481309318329.8464</v>
      </c>
      <c r="BK248" s="1">
        <v>1480563802249.5239</v>
      </c>
      <c r="BL248" s="1">
        <v>1405206066869.7126</v>
      </c>
      <c r="BM248" s="1">
        <v>1416000165481.5989</v>
      </c>
      <c r="BN248" s="1">
        <v>1308832802715.092</v>
      </c>
      <c r="BO248" s="1">
        <v>1517193141067.3821</v>
      </c>
      <c r="BP248" s="1">
        <v>1740947356984.7458</v>
      </c>
      <c r="BQ248" s="1">
        <v>1629170225345.5205</v>
      </c>
    </row>
    <row r="249" spans="2:69" x14ac:dyDescent="0.3">
      <c r="B249" s="1" t="s">
        <v>174</v>
      </c>
      <c r="C249" s="1" t="s">
        <v>599</v>
      </c>
      <c r="D249" s="1" t="s">
        <v>315</v>
      </c>
      <c r="E249" s="1" t="s">
        <v>316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>
        <v>32506741.720120434</v>
      </c>
      <c r="V249" s="1">
        <v>30036416.961994376</v>
      </c>
      <c r="W249" s="1">
        <v>34139387.890884899</v>
      </c>
      <c r="X249" s="1">
        <v>41567471.67219869</v>
      </c>
      <c r="Y249" s="1">
        <v>44667002.012072437</v>
      </c>
      <c r="Z249" s="1">
        <v>53260077.431109086</v>
      </c>
      <c r="AA249" s="1">
        <v>62242013.330268905</v>
      </c>
      <c r="AB249" s="1">
        <v>62068161.071102545</v>
      </c>
      <c r="AC249" s="1">
        <v>60863963.963963956</v>
      </c>
      <c r="AD249" s="1">
        <v>64248354.541465558</v>
      </c>
      <c r="AE249" s="1">
        <v>60058663.314477272</v>
      </c>
      <c r="AF249" s="1">
        <v>68195855.614973262</v>
      </c>
      <c r="AG249" s="1">
        <v>81667133.45469822</v>
      </c>
      <c r="AH249" s="1">
        <v>106657267.36734171</v>
      </c>
      <c r="AI249" s="1">
        <v>106344854.98609458</v>
      </c>
      <c r="AJ249" s="1">
        <v>113563821.57740392</v>
      </c>
      <c r="AK249" s="1">
        <v>132201141.44686103</v>
      </c>
      <c r="AL249" s="1">
        <v>137066290.55007052</v>
      </c>
      <c r="AM249" s="1">
        <v>138489884.3930636</v>
      </c>
      <c r="AN249" s="1">
        <v>195990986.21420997</v>
      </c>
      <c r="AO249" s="1">
        <v>208871665.74868202</v>
      </c>
      <c r="AP249" s="1">
        <v>222100576.34548259</v>
      </c>
      <c r="AQ249" s="1">
        <v>214991452.314998</v>
      </c>
      <c r="AR249" s="1">
        <v>191504892.76139411</v>
      </c>
      <c r="AS249" s="1">
        <v>199208717.50191283</v>
      </c>
      <c r="AT249" s="1">
        <v>204848487.80648512</v>
      </c>
      <c r="AU249" s="1">
        <v>181117230.40654567</v>
      </c>
      <c r="AV249" s="1">
        <v>182764280.82850069</v>
      </c>
      <c r="AW249" s="1">
        <v>202246591.2155022</v>
      </c>
      <c r="AX249" s="1">
        <v>230657627.23132342</v>
      </c>
      <c r="AY249" s="1">
        <v>261803684.24175352</v>
      </c>
      <c r="AZ249" s="1">
        <v>292230662.39901239</v>
      </c>
      <c r="BA249" s="1">
        <v>298519024.14082026</v>
      </c>
      <c r="BB249" s="1">
        <v>344436582.07576358</v>
      </c>
      <c r="BC249" s="1">
        <v>312377678.83941013</v>
      </c>
      <c r="BD249" s="1">
        <v>366832215.18957812</v>
      </c>
      <c r="BE249" s="1">
        <v>414533117.69229889</v>
      </c>
      <c r="BF249" s="1">
        <v>470705196.43265921</v>
      </c>
      <c r="BG249" s="1">
        <v>450650633.04134971</v>
      </c>
      <c r="BH249" s="1">
        <v>439877614.41920644</v>
      </c>
      <c r="BI249" s="1">
        <v>437003078.56358403</v>
      </c>
      <c r="BJ249" s="1">
        <v>420548712.43328804</v>
      </c>
      <c r="BK249" s="1">
        <v>460374354.84724659</v>
      </c>
      <c r="BL249" s="1">
        <v>488906838.59486622</v>
      </c>
      <c r="BM249" s="1">
        <v>512053692.07867539</v>
      </c>
      <c r="BN249" s="1">
        <v>484796854.91875619</v>
      </c>
      <c r="BO249" s="1">
        <v>469228219.66579092</v>
      </c>
      <c r="BP249" s="1">
        <v>500274898.08522147</v>
      </c>
      <c r="BQ249" s="1"/>
    </row>
    <row r="250" spans="2:69" x14ac:dyDescent="0.3">
      <c r="B250" s="1" t="s">
        <v>600</v>
      </c>
      <c r="C250" s="1" t="s">
        <v>601</v>
      </c>
      <c r="D250" s="1" t="s">
        <v>315</v>
      </c>
      <c r="E250" s="1" t="s">
        <v>316</v>
      </c>
      <c r="F250" s="1">
        <v>47274328378.838524</v>
      </c>
      <c r="G250" s="1">
        <v>50467431650.10157</v>
      </c>
      <c r="H250" s="1">
        <v>53905757720.79248</v>
      </c>
      <c r="I250" s="1">
        <v>60496393963.60154</v>
      </c>
      <c r="J250" s="1">
        <v>69320094074.104156</v>
      </c>
      <c r="K250" s="1">
        <v>74300329652.475952</v>
      </c>
      <c r="L250" s="1">
        <v>61634144134.478485</v>
      </c>
      <c r="M250" s="1">
        <v>67988908261.032402</v>
      </c>
      <c r="N250" s="1">
        <v>71642503355.29129</v>
      </c>
      <c r="O250" s="1">
        <v>78860212865.811859</v>
      </c>
      <c r="P250" s="1">
        <v>85149253640.768585</v>
      </c>
      <c r="Q250" s="1">
        <v>90601671637.063477</v>
      </c>
      <c r="R250" s="1">
        <v>91337915060.338455</v>
      </c>
      <c r="S250" s="1">
        <v>104513553254.31323</v>
      </c>
      <c r="T250" s="1">
        <v>126550864082.66365</v>
      </c>
      <c r="U250" s="1">
        <v>135367221096.00975</v>
      </c>
      <c r="V250" s="1">
        <v>131873606964.23062</v>
      </c>
      <c r="W250" s="1">
        <v>152699721135.12357</v>
      </c>
      <c r="X250" s="1">
        <v>173796327156.90482</v>
      </c>
      <c r="Y250" s="1">
        <v>194667468320.3764</v>
      </c>
      <c r="Z250" s="1">
        <v>235543383601.43549</v>
      </c>
      <c r="AA250" s="1">
        <v>250076708191.85941</v>
      </c>
      <c r="AB250" s="1">
        <v>258727224080.5379</v>
      </c>
      <c r="AC250" s="1">
        <v>273881790993.83298</v>
      </c>
      <c r="AD250" s="1">
        <v>272607073140.92749</v>
      </c>
      <c r="AE250" s="1">
        <v>296435460430.05859</v>
      </c>
      <c r="AF250" s="1">
        <v>313955151400.11938</v>
      </c>
      <c r="AG250" s="1">
        <v>348601867655.98199</v>
      </c>
      <c r="AH250" s="1">
        <v>374584211824.00916</v>
      </c>
      <c r="AI250" s="1">
        <v>378016943211.79095</v>
      </c>
      <c r="AJ250" s="1">
        <v>406963354249.83502</v>
      </c>
      <c r="AK250" s="1">
        <v>362063214739.18591</v>
      </c>
      <c r="AL250" s="1">
        <v>384521577066.97119</v>
      </c>
      <c r="AM250" s="1">
        <v>380890164437.89343</v>
      </c>
      <c r="AN250" s="1">
        <v>432085555561.06024</v>
      </c>
      <c r="AO250" s="1">
        <v>479585498256.83551</v>
      </c>
      <c r="AP250" s="1">
        <v>524681300053.17871</v>
      </c>
      <c r="AQ250" s="1">
        <v>550408821354.51184</v>
      </c>
      <c r="AR250" s="1">
        <v>558117074309.65686</v>
      </c>
      <c r="AS250" s="1">
        <v>597995276003.89905</v>
      </c>
      <c r="AT250" s="1">
        <v>647681666329.099</v>
      </c>
      <c r="AU250" s="1">
        <v>662513570031.79626</v>
      </c>
      <c r="AV250" s="1">
        <v>695456014025.07471</v>
      </c>
      <c r="AW250" s="1">
        <v>811668772003.69983</v>
      </c>
      <c r="AX250" s="1">
        <v>941600860447.85449</v>
      </c>
      <c r="AY250" s="1">
        <v>1075831387301.1918</v>
      </c>
      <c r="AZ250" s="1">
        <v>1220740366279.3557</v>
      </c>
      <c r="BA250" s="1">
        <v>1536036848206.9104</v>
      </c>
      <c r="BB250" s="1">
        <v>1559693610925.0625</v>
      </c>
      <c r="BC250" s="1">
        <v>1702714960275.7871</v>
      </c>
      <c r="BD250" s="1">
        <v>2082357808583.8926</v>
      </c>
      <c r="BE250" s="1">
        <v>2294090940082.0503</v>
      </c>
      <c r="BF250" s="1">
        <v>2327938845782.6187</v>
      </c>
      <c r="BG250" s="1">
        <v>2389895068185.1479</v>
      </c>
      <c r="BH250" s="1">
        <v>2614915526247.9019</v>
      </c>
      <c r="BI250" s="1">
        <v>2733618963171.5859</v>
      </c>
      <c r="BJ250" s="1">
        <v>3011037037667.8643</v>
      </c>
      <c r="BK250" s="1">
        <v>3433921312241.1235</v>
      </c>
      <c r="BL250" s="1">
        <v>3534066858502.0039</v>
      </c>
      <c r="BM250" s="1">
        <v>3658209766221.5723</v>
      </c>
      <c r="BN250" s="1">
        <v>3493120726807.8936</v>
      </c>
      <c r="BO250" s="1">
        <v>4079882760410.1719</v>
      </c>
      <c r="BP250" s="1">
        <v>4327288984027.9131</v>
      </c>
      <c r="BQ250" s="1">
        <v>4475567635413.0586</v>
      </c>
    </row>
    <row r="251" spans="2:69" x14ac:dyDescent="0.3">
      <c r="B251" s="1" t="s">
        <v>602</v>
      </c>
      <c r="C251" s="1" t="s">
        <v>603</v>
      </c>
      <c r="D251" s="1" t="s">
        <v>315</v>
      </c>
      <c r="E251" s="1" t="s">
        <v>316</v>
      </c>
      <c r="F251" s="1">
        <v>33100575536.151894</v>
      </c>
      <c r="G251" s="1">
        <v>34987537580.418747</v>
      </c>
      <c r="H251" s="1">
        <v>37301164846.128899</v>
      </c>
      <c r="I251" s="1">
        <v>40216476667.532257</v>
      </c>
      <c r="J251" s="1">
        <v>43814559609.555962</v>
      </c>
      <c r="K251" s="1">
        <v>47307327015.756401</v>
      </c>
      <c r="L251" s="1">
        <v>51101227867.584221</v>
      </c>
      <c r="M251" s="1">
        <v>52480175559.712692</v>
      </c>
      <c r="N251" s="1">
        <v>55828395268.824898</v>
      </c>
      <c r="O251" s="1">
        <v>62326882332.984642</v>
      </c>
      <c r="P251" s="1">
        <v>70450505277.534363</v>
      </c>
      <c r="Q251" s="1">
        <v>71808603912.176315</v>
      </c>
      <c r="R251" s="1">
        <v>81009348078.585968</v>
      </c>
      <c r="S251" s="1">
        <v>103271918272.48703</v>
      </c>
      <c r="T251" s="1">
        <v>131425199632.08475</v>
      </c>
      <c r="U251" s="1">
        <v>144620557455.5575</v>
      </c>
      <c r="V251" s="1">
        <v>157998919278.34933</v>
      </c>
      <c r="W251" s="1">
        <v>171735221254.9761</v>
      </c>
      <c r="X251" s="1">
        <v>190647815141.54608</v>
      </c>
      <c r="Y251" s="1">
        <v>228080239167.82263</v>
      </c>
      <c r="Z251" s="1">
        <v>290362860824.31866</v>
      </c>
      <c r="AA251" s="1">
        <v>402431915039.56238</v>
      </c>
      <c r="AB251" s="1">
        <v>371908928471.02606</v>
      </c>
      <c r="AC251" s="1">
        <v>334425214800.03918</v>
      </c>
      <c r="AD251" s="1">
        <v>299912178648.04492</v>
      </c>
      <c r="AE251" s="1">
        <v>284844527262.79559</v>
      </c>
      <c r="AF251" s="1">
        <v>265479043488.54987</v>
      </c>
      <c r="AG251" s="1">
        <v>298589909448.85083</v>
      </c>
      <c r="AH251" s="1">
        <v>313116659995.55353</v>
      </c>
      <c r="AI251" s="1">
        <v>317250593015.61041</v>
      </c>
      <c r="AJ251" s="1">
        <v>373699392898.21649</v>
      </c>
      <c r="AK251" s="1">
        <v>401833867991.94336</v>
      </c>
      <c r="AL251" s="1">
        <v>363195310898.81537</v>
      </c>
      <c r="AM251" s="1">
        <v>369295608234.08173</v>
      </c>
      <c r="AN251" s="1">
        <v>377661276291.10229</v>
      </c>
      <c r="AO251" s="1">
        <v>480489469166.27478</v>
      </c>
      <c r="AP251" s="1">
        <v>535646189852.02155</v>
      </c>
      <c r="AQ251" s="1">
        <v>564679173393.11694</v>
      </c>
      <c r="AR251" s="1">
        <v>565932096595.18323</v>
      </c>
      <c r="AS251" s="1">
        <v>404070839322.17743</v>
      </c>
      <c r="AT251" s="1">
        <v>428346156747.99017</v>
      </c>
      <c r="AU251" s="1">
        <v>409772900328.95374</v>
      </c>
      <c r="AV251" s="1">
        <v>446110426619.53748</v>
      </c>
      <c r="AW251" s="1">
        <v>561821496869.8468</v>
      </c>
      <c r="AX251" s="1">
        <v>697688286597.48755</v>
      </c>
      <c r="AY251" s="1">
        <v>827932293880.67896</v>
      </c>
      <c r="AZ251" s="1">
        <v>976583731601.0426</v>
      </c>
      <c r="BA251" s="1">
        <v>1130543907099.9292</v>
      </c>
      <c r="BB251" s="1">
        <v>1281440068651.6223</v>
      </c>
      <c r="BC251" s="1">
        <v>1224037905752.3669</v>
      </c>
      <c r="BD251" s="1">
        <v>1448107365068.6628</v>
      </c>
      <c r="BE251" s="1">
        <v>1627672472377.655</v>
      </c>
      <c r="BF251" s="1">
        <v>1690475240154.749</v>
      </c>
      <c r="BG251" s="1">
        <v>1797507885741.0718</v>
      </c>
      <c r="BH251" s="1">
        <v>1874275100667.0278</v>
      </c>
      <c r="BI251" s="1">
        <v>1668662993704.6563</v>
      </c>
      <c r="BJ251" s="1">
        <v>1522011045162.7805</v>
      </c>
      <c r="BK251" s="1">
        <v>1625855640496.8093</v>
      </c>
      <c r="BL251" s="1">
        <v>1780908927291.344</v>
      </c>
      <c r="BM251" s="1">
        <v>1830460925279.6018</v>
      </c>
      <c r="BN251" s="1">
        <v>1716220805506.5142</v>
      </c>
      <c r="BO251" s="1">
        <v>1932765211586.6709</v>
      </c>
      <c r="BP251" s="1">
        <v>2061102939319.2312</v>
      </c>
      <c r="BQ251" s="1">
        <v>2032749202553.0596</v>
      </c>
    </row>
    <row r="252" spans="2:69" x14ac:dyDescent="0.3">
      <c r="B252" s="1" t="s">
        <v>195</v>
      </c>
      <c r="C252" s="1" t="s">
        <v>604</v>
      </c>
      <c r="D252" s="1" t="s">
        <v>315</v>
      </c>
      <c r="E252" s="1" t="s">
        <v>316</v>
      </c>
      <c r="F252" s="1">
        <v>535670127.74893546</v>
      </c>
      <c r="G252" s="1">
        <v>584961208.65659451</v>
      </c>
      <c r="H252" s="1">
        <v>619319197.34002221</v>
      </c>
      <c r="I252" s="1">
        <v>678235373.03855801</v>
      </c>
      <c r="J252" s="1">
        <v>711893367.55527043</v>
      </c>
      <c r="K252" s="1">
        <v>736568861.92615068</v>
      </c>
      <c r="L252" s="1">
        <v>723735635.53637052</v>
      </c>
      <c r="M252" s="1">
        <v>761981474.02335882</v>
      </c>
      <c r="N252" s="1">
        <v>758899950</v>
      </c>
      <c r="O252" s="1">
        <v>779200000</v>
      </c>
      <c r="P252" s="1">
        <v>821850000</v>
      </c>
      <c r="Q252" s="1">
        <v>896754316.67426193</v>
      </c>
      <c r="R252" s="1">
        <v>1083381044.0847342</v>
      </c>
      <c r="S252" s="1">
        <v>1308799458.962842</v>
      </c>
      <c r="T252" s="1">
        <v>2042031901.4221702</v>
      </c>
      <c r="U252" s="1">
        <v>2442667573.0482073</v>
      </c>
      <c r="V252" s="1">
        <v>2500410583.7917728</v>
      </c>
      <c r="W252" s="1">
        <v>3138666666.666667</v>
      </c>
      <c r="X252" s="1">
        <v>3562333458.3333335</v>
      </c>
      <c r="Y252" s="1">
        <v>4602416625</v>
      </c>
      <c r="Z252" s="1">
        <v>6235833333.333334</v>
      </c>
      <c r="AA252" s="1">
        <v>6992083333.333334</v>
      </c>
      <c r="AB252" s="1">
        <v>8140416666.666667</v>
      </c>
      <c r="AC252" s="1">
        <v>7763750000</v>
      </c>
      <c r="AD252" s="1">
        <v>7757083333.333334</v>
      </c>
      <c r="AE252" s="1">
        <v>7375918367.3469381</v>
      </c>
      <c r="AF252" s="1">
        <v>4794444444.4444447</v>
      </c>
      <c r="AG252" s="1">
        <v>4797777777.7777777</v>
      </c>
      <c r="AH252" s="1">
        <v>4496852073.4689627</v>
      </c>
      <c r="AI252" s="1">
        <v>4323058823.5294113</v>
      </c>
      <c r="AJ252" s="1">
        <v>5068000000</v>
      </c>
      <c r="AK252" s="1">
        <v>5307905882.3529415</v>
      </c>
      <c r="AL252" s="1">
        <v>5439552941.1764708</v>
      </c>
      <c r="AM252" s="1">
        <v>4669488516.3798103</v>
      </c>
      <c r="AN252" s="1">
        <v>4947205860.0145149</v>
      </c>
      <c r="AO252" s="1">
        <v>5329214163.2200146</v>
      </c>
      <c r="AP252" s="1">
        <v>5759537726.2660074</v>
      </c>
      <c r="AQ252" s="1">
        <v>5737751331.6377945</v>
      </c>
      <c r="AR252" s="1">
        <v>6043694330.2160902</v>
      </c>
      <c r="AS252" s="1">
        <v>6808982520.7575932</v>
      </c>
      <c r="AT252" s="1">
        <v>8154338232.9597759</v>
      </c>
      <c r="AU252" s="1">
        <v>8824873259.3210545</v>
      </c>
      <c r="AV252" s="1">
        <v>9008273720.9339542</v>
      </c>
      <c r="AW252" s="1">
        <v>11305459802.068275</v>
      </c>
      <c r="AX252" s="1">
        <v>13280275123.035402</v>
      </c>
      <c r="AY252" s="1">
        <v>15982282462.378565</v>
      </c>
      <c r="AZ252" s="1">
        <v>18369361094.388645</v>
      </c>
      <c r="BA252" s="1">
        <v>21641620049.935211</v>
      </c>
      <c r="BB252" s="1">
        <v>27871587349.541267</v>
      </c>
      <c r="BC252" s="1">
        <v>19172165225.501511</v>
      </c>
      <c r="BD252" s="1">
        <v>22157948396.20422</v>
      </c>
      <c r="BE252" s="1">
        <v>25433011405.30167</v>
      </c>
      <c r="BF252" s="1">
        <v>27334581560.283688</v>
      </c>
      <c r="BG252" s="1">
        <v>28709988700.214199</v>
      </c>
      <c r="BH252" s="1">
        <v>29699968760.727772</v>
      </c>
      <c r="BI252" s="1">
        <v>27026080986.578022</v>
      </c>
      <c r="BJ252" s="1">
        <v>23713671528.142097</v>
      </c>
      <c r="BK252" s="1">
        <v>24040299977.874477</v>
      </c>
      <c r="BL252" s="1">
        <v>24569079488.391327</v>
      </c>
      <c r="BM252" s="1">
        <v>23775754304.665176</v>
      </c>
      <c r="BN252" s="1">
        <v>20807571314.304337</v>
      </c>
      <c r="BO252" s="1">
        <v>24496505940.667309</v>
      </c>
      <c r="BP252" s="1">
        <v>30053575132.141956</v>
      </c>
      <c r="BQ252" s="1">
        <v>28139944790.291103</v>
      </c>
    </row>
    <row r="253" spans="2:69" x14ac:dyDescent="0.3">
      <c r="B253" s="1" t="s">
        <v>53</v>
      </c>
      <c r="C253" s="1" t="s">
        <v>605</v>
      </c>
      <c r="D253" s="1" t="s">
        <v>315</v>
      </c>
      <c r="E253" s="1" t="s">
        <v>316</v>
      </c>
      <c r="F253" s="1"/>
      <c r="G253" s="1">
        <v>866155428.57142866</v>
      </c>
      <c r="H253" s="1">
        <v>880027733.33333337</v>
      </c>
      <c r="I253" s="1">
        <v>1026737600</v>
      </c>
      <c r="J253" s="1">
        <v>1025866792.1568627</v>
      </c>
      <c r="K253" s="1">
        <v>991047619.04761887</v>
      </c>
      <c r="L253" s="1">
        <v>1040952380.9523809</v>
      </c>
      <c r="M253" s="1">
        <v>1085714285.7142856</v>
      </c>
      <c r="N253" s="1">
        <v>1214666666.6666665</v>
      </c>
      <c r="O253" s="1">
        <v>1289904761.9047618</v>
      </c>
      <c r="P253" s="1">
        <v>1439238095.2380953</v>
      </c>
      <c r="Q253" s="1">
        <v>1685162272.4065197</v>
      </c>
      <c r="R253" s="1">
        <v>2237556148.5108461</v>
      </c>
      <c r="S253" s="1">
        <v>2730813385.3262362</v>
      </c>
      <c r="T253" s="1">
        <v>3545868575.146389</v>
      </c>
      <c r="U253" s="1">
        <v>4328965587.5326586</v>
      </c>
      <c r="V253" s="1">
        <v>4508191942.1608067</v>
      </c>
      <c r="W253" s="1">
        <v>5109324009.3240089</v>
      </c>
      <c r="X253" s="1">
        <v>5968460080.1113005</v>
      </c>
      <c r="Y253" s="1">
        <v>7188863903.6367483</v>
      </c>
      <c r="Z253" s="1">
        <v>8744134354.1615219</v>
      </c>
      <c r="AA253" s="1">
        <v>8428445294.0842924</v>
      </c>
      <c r="AB253" s="1">
        <v>8133580051.7025099</v>
      </c>
      <c r="AC253" s="1">
        <v>8350582747.835413</v>
      </c>
      <c r="AD253" s="1">
        <v>8254541194.8256578</v>
      </c>
      <c r="AE253" s="1">
        <v>8410226052.6113968</v>
      </c>
      <c r="AF253" s="1">
        <v>9017806654.4169044</v>
      </c>
      <c r="AG253" s="1">
        <v>9696715910.7090702</v>
      </c>
      <c r="AH253" s="1">
        <v>10096245762.435242</v>
      </c>
      <c r="AI253" s="1">
        <v>10101851744.562693</v>
      </c>
      <c r="AJ253" s="1">
        <v>12290568181.818182</v>
      </c>
      <c r="AK253" s="1">
        <v>13074782608.695652</v>
      </c>
      <c r="AL253" s="1">
        <v>15496708060.418369</v>
      </c>
      <c r="AM253" s="1">
        <v>14608335608.154287</v>
      </c>
      <c r="AN253" s="1">
        <v>15633174304.090536</v>
      </c>
      <c r="AO253" s="1">
        <v>18030876599.344402</v>
      </c>
      <c r="AP253" s="1">
        <v>19587161806.765507</v>
      </c>
      <c r="AQ253" s="1">
        <v>20746210353.844986</v>
      </c>
      <c r="AR253" s="1">
        <v>21802893587.125954</v>
      </c>
      <c r="AS253" s="1">
        <v>22943202174.966805</v>
      </c>
      <c r="AT253" s="1">
        <v>21473528160.778236</v>
      </c>
      <c r="AU253" s="1">
        <v>22065832448.862282</v>
      </c>
      <c r="AV253" s="1">
        <v>23141616604.524197</v>
      </c>
      <c r="AW253" s="1">
        <v>27453902261.462925</v>
      </c>
      <c r="AX253" s="1">
        <v>31183885241.439552</v>
      </c>
      <c r="AY253" s="1">
        <v>32272186694.804279</v>
      </c>
      <c r="AZ253" s="1">
        <v>34376664600.589775</v>
      </c>
      <c r="BA253" s="1">
        <v>38915353866.756989</v>
      </c>
      <c r="BB253" s="1">
        <v>44859439902.219063</v>
      </c>
      <c r="BC253" s="1">
        <v>43455740497.306107</v>
      </c>
      <c r="BD253" s="1">
        <v>46206091937.96283</v>
      </c>
      <c r="BE253" s="1">
        <v>48123325825.073891</v>
      </c>
      <c r="BF253" s="1">
        <v>47311401812.673347</v>
      </c>
      <c r="BG253" s="1">
        <v>48685446413.952972</v>
      </c>
      <c r="BH253" s="1">
        <v>50271812920.612015</v>
      </c>
      <c r="BI253" s="1">
        <v>45779494041.929527</v>
      </c>
      <c r="BJ253" s="1">
        <v>44360072680.447647</v>
      </c>
      <c r="BK253" s="1">
        <v>42163530590.946198</v>
      </c>
      <c r="BL253" s="1">
        <v>42686580020.832176</v>
      </c>
      <c r="BM253" s="1">
        <v>41905540184.424049</v>
      </c>
      <c r="BN253" s="1">
        <v>42491816475.711838</v>
      </c>
      <c r="BO253" s="1">
        <v>46812290143.343971</v>
      </c>
      <c r="BP253" s="1">
        <v>44579761022.899284</v>
      </c>
      <c r="BQ253" s="1">
        <v>48529595416.653259</v>
      </c>
    </row>
    <row r="254" spans="2:69" x14ac:dyDescent="0.3">
      <c r="B254" s="1" t="s">
        <v>238</v>
      </c>
      <c r="C254" s="1" t="s">
        <v>606</v>
      </c>
      <c r="D254" s="1" t="s">
        <v>315</v>
      </c>
      <c r="E254" s="1" t="s">
        <v>316</v>
      </c>
      <c r="F254" s="1">
        <v>7566666666.666666</v>
      </c>
      <c r="G254" s="1">
        <v>7988888888.8888884</v>
      </c>
      <c r="H254" s="1">
        <v>8922222222.2222214</v>
      </c>
      <c r="I254" s="1">
        <v>10355555555.555555</v>
      </c>
      <c r="J254" s="1">
        <v>11177777777.777777</v>
      </c>
      <c r="K254" s="1">
        <v>11966666666.666666</v>
      </c>
      <c r="L254" s="1">
        <v>14100000000</v>
      </c>
      <c r="M254" s="1">
        <v>15644444444.444445</v>
      </c>
      <c r="N254" s="1">
        <v>17500000000</v>
      </c>
      <c r="O254" s="1">
        <v>19466666666.666668</v>
      </c>
      <c r="P254" s="1">
        <v>17863636363.636364</v>
      </c>
      <c r="Q254" s="1">
        <v>16166666666.666666</v>
      </c>
      <c r="R254" s="1">
        <v>20650000000</v>
      </c>
      <c r="S254" s="1">
        <v>26000000000</v>
      </c>
      <c r="T254" s="1">
        <v>35414285714.285713</v>
      </c>
      <c r="U254" s="1">
        <v>46042857142.857147</v>
      </c>
      <c r="V254" s="1">
        <v>51450000000</v>
      </c>
      <c r="W254" s="1">
        <v>58683333333.333328</v>
      </c>
      <c r="X254" s="1">
        <v>65912500000</v>
      </c>
      <c r="Y254" s="1">
        <v>89616129032.258057</v>
      </c>
      <c r="Z254" s="1">
        <v>68823684210.526306</v>
      </c>
      <c r="AA254" s="1">
        <v>71180180180.180176</v>
      </c>
      <c r="AB254" s="1">
        <v>64369325153.374229</v>
      </c>
      <c r="AC254" s="1">
        <v>61803555555.555557</v>
      </c>
      <c r="AD254" s="1">
        <v>59937602179.836517</v>
      </c>
      <c r="AE254" s="1">
        <v>67232758620.689651</v>
      </c>
      <c r="AF254" s="1">
        <v>75673037037.037033</v>
      </c>
      <c r="AG254" s="1">
        <v>87190081680.280045</v>
      </c>
      <c r="AH254" s="1">
        <v>90875175808.720108</v>
      </c>
      <c r="AI254" s="1">
        <v>107127191328.93495</v>
      </c>
      <c r="AJ254" s="1">
        <v>150655500191.64429</v>
      </c>
      <c r="AK254" s="1">
        <v>151034731543.62415</v>
      </c>
      <c r="AL254" s="1">
        <v>159104772991.85101</v>
      </c>
      <c r="AM254" s="1">
        <v>180415757851.61584</v>
      </c>
      <c r="AN254" s="1">
        <v>130650447499.07123</v>
      </c>
      <c r="AO254" s="1">
        <v>169319579016.25043</v>
      </c>
      <c r="AP254" s="1">
        <v>181464408820.09705</v>
      </c>
      <c r="AQ254" s="1">
        <v>189878399894.64328</v>
      </c>
      <c r="AR254" s="1">
        <v>275941990764.17975</v>
      </c>
      <c r="AS254" s="1">
        <v>256395932738.43494</v>
      </c>
      <c r="AT254" s="1">
        <v>274294623164.04333</v>
      </c>
      <c r="AU254" s="1">
        <v>201753123806.69525</v>
      </c>
      <c r="AV254" s="1">
        <v>240249071871.10626</v>
      </c>
      <c r="AW254" s="1">
        <v>314595572145.76733</v>
      </c>
      <c r="AX254" s="1">
        <v>408865430220.33099</v>
      </c>
      <c r="AY254" s="1">
        <v>506314717661.65546</v>
      </c>
      <c r="AZ254" s="1">
        <v>557076157773.47949</v>
      </c>
      <c r="BA254" s="1">
        <v>681321124295.91431</v>
      </c>
      <c r="BB254" s="1">
        <v>770449132861.37305</v>
      </c>
      <c r="BC254" s="1">
        <v>649289324627.7323</v>
      </c>
      <c r="BD254" s="1">
        <v>776967266305.53027</v>
      </c>
      <c r="BE254" s="1">
        <v>838785289694.34998</v>
      </c>
      <c r="BF254" s="1">
        <v>880555885492.26868</v>
      </c>
      <c r="BG254" s="1">
        <v>957799120008.32043</v>
      </c>
      <c r="BH254" s="1">
        <v>938934609296.9657</v>
      </c>
      <c r="BI254" s="1">
        <v>864313810469.0094</v>
      </c>
      <c r="BJ254" s="1">
        <v>869682881593.04138</v>
      </c>
      <c r="BK254" s="1">
        <v>858988492853.74194</v>
      </c>
      <c r="BL254" s="1">
        <v>778972199727.85852</v>
      </c>
      <c r="BM254" s="1">
        <v>761005946788.22144</v>
      </c>
      <c r="BN254" s="1">
        <v>720338498174.74377</v>
      </c>
      <c r="BO254" s="1">
        <v>819865253669.66138</v>
      </c>
      <c r="BP254" s="1">
        <v>907118435952.68787</v>
      </c>
      <c r="BQ254" s="1">
        <v>1108022373259.511</v>
      </c>
    </row>
    <row r="255" spans="2:69" x14ac:dyDescent="0.3">
      <c r="B255" s="1" t="s">
        <v>175</v>
      </c>
      <c r="C255" s="1" t="s">
        <v>607</v>
      </c>
      <c r="D255" s="1" t="s">
        <v>315</v>
      </c>
      <c r="E255" s="1" t="s">
        <v>316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>
        <v>2585955.8741180422</v>
      </c>
      <c r="Q255" s="1">
        <v>2716989.584499944</v>
      </c>
      <c r="R255" s="1">
        <v>2968457.9439252336</v>
      </c>
      <c r="S255" s="1">
        <v>3411915.4388212687</v>
      </c>
      <c r="T255" s="1">
        <v>4122328.6661753869</v>
      </c>
      <c r="U255" s="1">
        <v>4014748.0540761985</v>
      </c>
      <c r="V255" s="1">
        <v>3919072.2299256269</v>
      </c>
      <c r="W255" s="1">
        <v>3669419.5916494606</v>
      </c>
      <c r="X255" s="1">
        <v>3798781.8632979919</v>
      </c>
      <c r="Y255" s="1">
        <v>4065659.4342837669</v>
      </c>
      <c r="Z255" s="1">
        <v>4206128.1337047359</v>
      </c>
      <c r="AA255" s="1">
        <v>4773017.5316382218</v>
      </c>
      <c r="AB255" s="1">
        <v>4118945.1616462539</v>
      </c>
      <c r="AC255" s="1">
        <v>4152550.304164717</v>
      </c>
      <c r="AD255" s="1">
        <v>4481977.9025538852</v>
      </c>
      <c r="AE255" s="1">
        <v>3862851.8831019406</v>
      </c>
      <c r="AF255" s="1">
        <v>4574706.2115277005</v>
      </c>
      <c r="AG255" s="1">
        <v>5020513.4992059283</v>
      </c>
      <c r="AH255" s="1">
        <v>7011059.3713620417</v>
      </c>
      <c r="AI255" s="1">
        <v>8454523.2472925652</v>
      </c>
      <c r="AJ255" s="1">
        <v>9542900.9013650455</v>
      </c>
      <c r="AK255" s="1">
        <v>10127313.913235849</v>
      </c>
      <c r="AL255" s="1">
        <v>10535028.142368659</v>
      </c>
      <c r="AM255" s="1">
        <v>10414399.956479164</v>
      </c>
      <c r="AN255" s="1">
        <v>11772610.657934083</v>
      </c>
      <c r="AO255" s="1">
        <v>11922614.198466606</v>
      </c>
      <c r="AP255" s="1">
        <v>13338597.330073725</v>
      </c>
      <c r="AQ255" s="1">
        <v>13734210.096631981</v>
      </c>
      <c r="AR255" s="1">
        <v>13795146.209263815</v>
      </c>
      <c r="AS255" s="1">
        <v>14800503.258274727</v>
      </c>
      <c r="AT255" s="1">
        <v>15073975.534937706</v>
      </c>
      <c r="AU255" s="1">
        <v>13964732.327114027</v>
      </c>
      <c r="AV255" s="1">
        <v>16842672.59528742</v>
      </c>
      <c r="AW255" s="1">
        <v>19456338.031822786</v>
      </c>
      <c r="AX255" s="1">
        <v>22798274.979555093</v>
      </c>
      <c r="AY255" s="1">
        <v>22909979.816307779</v>
      </c>
      <c r="AZ255" s="1">
        <v>24096875.463582467</v>
      </c>
      <c r="BA255" s="1">
        <v>28450168.692764957</v>
      </c>
      <c r="BB255" s="1">
        <v>31874434.857881963</v>
      </c>
      <c r="BC255" s="1">
        <v>28076983.970381901</v>
      </c>
      <c r="BD255" s="1">
        <v>32105408.477112051</v>
      </c>
      <c r="BE255" s="1">
        <v>39196957.4908996</v>
      </c>
      <c r="BF255" s="1">
        <v>39345579.47237578</v>
      </c>
      <c r="BG255" s="1">
        <v>38615890.63207455</v>
      </c>
      <c r="BH255" s="1">
        <v>38760982.654009551</v>
      </c>
      <c r="BI255" s="1">
        <v>36811936.082458735</v>
      </c>
      <c r="BJ255" s="1">
        <v>41629064.223238833</v>
      </c>
      <c r="BK255" s="1">
        <v>45276595.353314556</v>
      </c>
      <c r="BL255" s="1">
        <v>48015259.875135608</v>
      </c>
      <c r="BM255" s="1">
        <v>54123198.566291302</v>
      </c>
      <c r="BN255" s="1">
        <v>51746594.314854257</v>
      </c>
      <c r="BO255" s="1">
        <v>60196405.713839293</v>
      </c>
      <c r="BP255" s="1">
        <v>59065982.087365709</v>
      </c>
      <c r="BQ255" s="1">
        <v>62280311.585217156</v>
      </c>
    </row>
    <row r="256" spans="2:69" x14ac:dyDescent="0.3">
      <c r="B256" s="1" t="s">
        <v>51</v>
      </c>
      <c r="C256" s="1" t="s">
        <v>608</v>
      </c>
      <c r="D256" s="1" t="s">
        <v>315</v>
      </c>
      <c r="E256" s="1" t="s">
        <v>316</v>
      </c>
      <c r="F256" s="1">
        <v>2651729807.3742733</v>
      </c>
      <c r="G256" s="1">
        <v>2826179031.2538676</v>
      </c>
      <c r="H256" s="1">
        <v>3101589992.6411548</v>
      </c>
      <c r="I256" s="1">
        <v>3456579293.4060731</v>
      </c>
      <c r="J256" s="1">
        <v>3748840925.1051965</v>
      </c>
      <c r="K256" s="1">
        <v>3817226546.2053022</v>
      </c>
      <c r="L256" s="1">
        <v>4377998825.1313763</v>
      </c>
      <c r="M256" s="1">
        <v>4565132047.4730711</v>
      </c>
      <c r="N256" s="1">
        <v>4895251824.0499744</v>
      </c>
      <c r="O256" s="1">
        <v>5142066811.4902868</v>
      </c>
      <c r="P256" s="1">
        <v>2851419386.0534015</v>
      </c>
      <c r="Q256" s="1">
        <v>3050673517.2848411</v>
      </c>
      <c r="R256" s="1">
        <v>3472787266.0419998</v>
      </c>
      <c r="S256" s="1">
        <v>4144104535.4437351</v>
      </c>
      <c r="T256" s="1">
        <v>4977337978.4097662</v>
      </c>
      <c r="U256" s="1">
        <v>5729917839.5101414</v>
      </c>
      <c r="V256" s="1">
        <v>6472511987.8821611</v>
      </c>
      <c r="W256" s="1">
        <v>7732598995.0844517</v>
      </c>
      <c r="X256" s="1">
        <v>9261675709.837656</v>
      </c>
      <c r="Y256" s="1">
        <v>9804637490.8720665</v>
      </c>
      <c r="Z256" s="1">
        <v>11409228086.757168</v>
      </c>
      <c r="AA256" s="1">
        <v>13161540377.601131</v>
      </c>
      <c r="AB256" s="1">
        <v>13927383239.779364</v>
      </c>
      <c r="AC256" s="1">
        <v>14049883808.98596</v>
      </c>
      <c r="AD256" s="1">
        <v>12906635133.152544</v>
      </c>
      <c r="AE256" s="1">
        <v>15328295175.410576</v>
      </c>
      <c r="AF256" s="1">
        <v>10840864521.245523</v>
      </c>
      <c r="AG256" s="1">
        <v>7824193222.1154871</v>
      </c>
      <c r="AH256" s="1">
        <v>7406614407.458849</v>
      </c>
      <c r="AI256" s="1">
        <v>6418799006.8010464</v>
      </c>
      <c r="AJ256" s="1">
        <v>6184384225.0259447</v>
      </c>
      <c r="AK256" s="1">
        <v>7197768158.5834713</v>
      </c>
      <c r="AL256" s="1">
        <v>6681997469.3129177</v>
      </c>
      <c r="AM256" s="1">
        <v>6182872707.8252344</v>
      </c>
      <c r="AN256" s="1">
        <v>6550480483.9384975</v>
      </c>
      <c r="AO256" s="1">
        <v>7631431840.4999189</v>
      </c>
      <c r="AP256" s="1">
        <v>9433528150.3660908</v>
      </c>
      <c r="AQ256" s="1">
        <v>11158197941.915222</v>
      </c>
      <c r="AR256" s="1">
        <v>12172790056.373257</v>
      </c>
      <c r="AS256" s="1">
        <v>12704334195.815088</v>
      </c>
      <c r="AT256" s="1">
        <v>13371767081.742813</v>
      </c>
      <c r="AU256" s="1">
        <v>13563990022.364098</v>
      </c>
      <c r="AV256" s="1">
        <v>14129651895.691141</v>
      </c>
      <c r="AW256" s="1">
        <v>15211487708.76844</v>
      </c>
      <c r="AX256" s="1">
        <v>16673062473.398092</v>
      </c>
      <c r="AY256" s="1">
        <v>18395383647.497456</v>
      </c>
      <c r="AZ256" s="1">
        <v>18619859795.285236</v>
      </c>
      <c r="BA256" s="1">
        <v>21860434823.480766</v>
      </c>
      <c r="BB256" s="1">
        <v>27947821397.927227</v>
      </c>
      <c r="BC256" s="1">
        <v>29400573553.60746</v>
      </c>
      <c r="BD256" s="1">
        <v>32012892919.369995</v>
      </c>
      <c r="BE256" s="1">
        <v>34657140096.483597</v>
      </c>
      <c r="BF256" s="1">
        <v>39650394362.928726</v>
      </c>
      <c r="BG256" s="1">
        <v>45648857242.314995</v>
      </c>
      <c r="BH256" s="1">
        <v>49986726460.680489</v>
      </c>
      <c r="BI256" s="1">
        <v>47413919817.124046</v>
      </c>
      <c r="BJ256" s="1">
        <v>49774409374.453766</v>
      </c>
      <c r="BK256" s="1">
        <v>53274884532.788612</v>
      </c>
      <c r="BL256" s="1">
        <v>57003712892.085808</v>
      </c>
      <c r="BM256" s="1">
        <v>61026731925.92128</v>
      </c>
      <c r="BN256" s="1">
        <v>66068737786.063919</v>
      </c>
      <c r="BO256" s="1">
        <v>70655628147.89859</v>
      </c>
      <c r="BP256" s="1">
        <v>75769974505.010574</v>
      </c>
      <c r="BQ256" s="1">
        <v>79158286333.523987</v>
      </c>
    </row>
    <row r="257" spans="2:69" x14ac:dyDescent="0.3">
      <c r="B257" s="1" t="s">
        <v>54</v>
      </c>
      <c r="C257" s="1" t="s">
        <v>609</v>
      </c>
      <c r="D257" s="1" t="s">
        <v>315</v>
      </c>
      <c r="E257" s="1" t="s">
        <v>316</v>
      </c>
      <c r="F257" s="1">
        <v>423008385.7442348</v>
      </c>
      <c r="G257" s="1">
        <v>441524109.01467508</v>
      </c>
      <c r="H257" s="1">
        <v>449012578.6163522</v>
      </c>
      <c r="I257" s="1">
        <v>516147798.74213839</v>
      </c>
      <c r="J257" s="1">
        <v>589056603.77358496</v>
      </c>
      <c r="K257" s="1">
        <v>884502309.95380104</v>
      </c>
      <c r="L257" s="1">
        <v>925381492.37015259</v>
      </c>
      <c r="M257" s="1">
        <v>967240655.18689632</v>
      </c>
      <c r="N257" s="1">
        <v>1037379252.4149518</v>
      </c>
      <c r="O257" s="1">
        <v>1168556628.8674228</v>
      </c>
      <c r="P257" s="1">
        <v>1259554808.9038219</v>
      </c>
      <c r="Q257" s="1">
        <v>1417191656.1668768</v>
      </c>
      <c r="R257" s="1">
        <v>1490970180.5963881</v>
      </c>
      <c r="S257" s="1">
        <v>1701829789.0212657</v>
      </c>
      <c r="T257" s="1">
        <v>2098944967.2084405</v>
      </c>
      <c r="U257" s="1">
        <v>2359555555.5555558</v>
      </c>
      <c r="V257" s="1">
        <v>2447300000</v>
      </c>
      <c r="W257" s="1">
        <v>2936470588.2352939</v>
      </c>
      <c r="X257" s="1">
        <v>2420260869.5652175</v>
      </c>
      <c r="Y257" s="1">
        <v>2139025000</v>
      </c>
      <c r="Z257" s="1">
        <v>1244610000</v>
      </c>
      <c r="AA257" s="1">
        <v>1337300000</v>
      </c>
      <c r="AB257" s="1">
        <v>2177500000</v>
      </c>
      <c r="AC257" s="1">
        <v>2240333333.3333335</v>
      </c>
      <c r="AD257" s="1">
        <v>3615647477.054337</v>
      </c>
      <c r="AE257" s="1">
        <v>3519695443.5251579</v>
      </c>
      <c r="AF257" s="1">
        <v>3923244049.9579563</v>
      </c>
      <c r="AG257" s="1">
        <v>6269522042.1155567</v>
      </c>
      <c r="AH257" s="1">
        <v>6508931651.666667</v>
      </c>
      <c r="AI257" s="1">
        <v>5276480799.3386765</v>
      </c>
      <c r="AJ257" s="1">
        <v>4304399310.3096704</v>
      </c>
      <c r="AK257" s="1">
        <v>3321729159.6227741</v>
      </c>
      <c r="AL257" s="1">
        <v>2857457761.9092159</v>
      </c>
      <c r="AM257" s="1">
        <v>3220439044.1894865</v>
      </c>
      <c r="AN257" s="1">
        <v>3990430446.7121596</v>
      </c>
      <c r="AO257" s="1">
        <v>5755818842.4924574</v>
      </c>
      <c r="AP257" s="1">
        <v>6044585326.9380007</v>
      </c>
      <c r="AQ257" s="1">
        <v>6269333313.1710835</v>
      </c>
      <c r="AR257" s="1">
        <v>6584815846.5275383</v>
      </c>
      <c r="AS257" s="1">
        <v>5998563257.9465895</v>
      </c>
      <c r="AT257" s="1">
        <v>6193246837.0968733</v>
      </c>
      <c r="AU257" s="1">
        <v>5840503868.5157309</v>
      </c>
      <c r="AV257" s="1">
        <v>6178563591.1205139</v>
      </c>
      <c r="AW257" s="1">
        <v>6606884275.2308702</v>
      </c>
      <c r="AX257" s="1">
        <v>7939487547.7738371</v>
      </c>
      <c r="AY257" s="1">
        <v>9239221763.0579262</v>
      </c>
      <c r="AZ257" s="1">
        <v>9977647682.9695415</v>
      </c>
      <c r="BA257" s="1">
        <v>11902564494.883343</v>
      </c>
      <c r="BB257" s="1">
        <v>14440404132.204687</v>
      </c>
      <c r="BC257" s="1">
        <v>25127805566.658375</v>
      </c>
      <c r="BD257" s="1">
        <v>26673441430.785694</v>
      </c>
      <c r="BE257" s="1">
        <v>27871725241.472301</v>
      </c>
      <c r="BF257" s="1">
        <v>27305915910.787708</v>
      </c>
      <c r="BG257" s="1">
        <v>28915786516.612331</v>
      </c>
      <c r="BH257" s="1">
        <v>32612397257.445789</v>
      </c>
      <c r="BI257" s="1">
        <v>32387183730.100151</v>
      </c>
      <c r="BJ257" s="1">
        <v>29203988696.262615</v>
      </c>
      <c r="BK257" s="1">
        <v>30744473841.423988</v>
      </c>
      <c r="BL257" s="1">
        <v>32927025619.679546</v>
      </c>
      <c r="BM257" s="1">
        <v>35348155095.421455</v>
      </c>
      <c r="BN257" s="1">
        <v>37600368239.882416</v>
      </c>
      <c r="BO257" s="1">
        <v>40529788744.059486</v>
      </c>
      <c r="BP257" s="1">
        <v>45565333216.414154</v>
      </c>
      <c r="BQ257" s="1">
        <v>49272882213.623001</v>
      </c>
    </row>
    <row r="258" spans="2:69" x14ac:dyDescent="0.3">
      <c r="B258" s="1" t="s">
        <v>148</v>
      </c>
      <c r="C258" s="1" t="s">
        <v>610</v>
      </c>
      <c r="D258" s="1" t="s">
        <v>315</v>
      </c>
      <c r="E258" s="1" t="s">
        <v>316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64904761904.761909</v>
      </c>
      <c r="AH258" s="1">
        <v>74842105263.157898</v>
      </c>
      <c r="AI258" s="1">
        <v>80731578947.368423</v>
      </c>
      <c r="AJ258" s="1">
        <v>79523809523.809525</v>
      </c>
      <c r="AK258" s="1">
        <v>76666666666.666672</v>
      </c>
      <c r="AL258" s="1">
        <v>73906020558.002945</v>
      </c>
      <c r="AM258" s="1">
        <v>65648189143.717354</v>
      </c>
      <c r="AN258" s="1">
        <v>52549580264.806419</v>
      </c>
      <c r="AO258" s="1">
        <v>48213856468.571815</v>
      </c>
      <c r="AP258" s="1">
        <v>44558831005.062126</v>
      </c>
      <c r="AQ258" s="1">
        <v>50151531591.731674</v>
      </c>
      <c r="AR258" s="1">
        <v>41882523345.180443</v>
      </c>
      <c r="AS258" s="1">
        <v>31580639553.82983</v>
      </c>
      <c r="AT258" s="1">
        <v>32375083934.824116</v>
      </c>
      <c r="AU258" s="1">
        <v>39309580983.228165</v>
      </c>
      <c r="AV258" s="1">
        <v>43956163612.043274</v>
      </c>
      <c r="AW258" s="1">
        <v>52010355753.04612</v>
      </c>
      <c r="AX258" s="1">
        <v>67220154164.316605</v>
      </c>
      <c r="AY258" s="1">
        <v>89238865118.52626</v>
      </c>
      <c r="AZ258" s="1">
        <v>111884752475.24753</v>
      </c>
      <c r="BA258" s="1">
        <v>148733861386.13861</v>
      </c>
      <c r="BB258" s="1">
        <v>188110390659.51477</v>
      </c>
      <c r="BC258" s="1">
        <v>121552153444.12442</v>
      </c>
      <c r="BD258" s="1">
        <v>141209170427.2334</v>
      </c>
      <c r="BE258" s="1">
        <v>169333835201.55411</v>
      </c>
      <c r="BF258" s="1">
        <v>182591753827.94882</v>
      </c>
      <c r="BG258" s="1">
        <v>190498811460.02753</v>
      </c>
      <c r="BH258" s="1">
        <v>133503871861.7233</v>
      </c>
      <c r="BI258" s="1">
        <v>91030967789.071747</v>
      </c>
      <c r="BJ258" s="1">
        <v>93355869403.922318</v>
      </c>
      <c r="BK258" s="1">
        <v>112090505081.73862</v>
      </c>
      <c r="BL258" s="1">
        <v>130891088293.54999</v>
      </c>
      <c r="BM258" s="1">
        <v>153883047509.57697</v>
      </c>
      <c r="BN258" s="1">
        <v>156617722013.34219</v>
      </c>
      <c r="BO258" s="1">
        <v>199765859570.9353</v>
      </c>
      <c r="BP258" s="1">
        <v>161989520721.19049</v>
      </c>
      <c r="BQ258" s="1">
        <v>178757021386.80896</v>
      </c>
    </row>
    <row r="259" spans="2:69" x14ac:dyDescent="0.3">
      <c r="B259" s="1" t="s">
        <v>611</v>
      </c>
      <c r="C259" s="1" t="s">
        <v>612</v>
      </c>
      <c r="D259" s="1" t="s">
        <v>315</v>
      </c>
      <c r="E259" s="1" t="s">
        <v>316</v>
      </c>
      <c r="F259" s="1">
        <v>180053390475.16724</v>
      </c>
      <c r="G259" s="1">
        <v>168982532613.97281</v>
      </c>
      <c r="H259" s="1">
        <v>170141004179.8078</v>
      </c>
      <c r="I259" s="1">
        <v>186589422459.1846</v>
      </c>
      <c r="J259" s="1">
        <v>215160053105.50595</v>
      </c>
      <c r="K259" s="1">
        <v>242320370361.35098</v>
      </c>
      <c r="L259" s="1">
        <v>265398370224.87173</v>
      </c>
      <c r="M259" s="1">
        <v>272392719518.19107</v>
      </c>
      <c r="N259" s="1">
        <v>286844024984.08698</v>
      </c>
      <c r="O259" s="1">
        <v>320851329731.323</v>
      </c>
      <c r="P259" s="1">
        <v>354005532449.16809</v>
      </c>
      <c r="Q259" s="1">
        <v>382501022432.95911</v>
      </c>
      <c r="R259" s="1">
        <v>441122194935.68152</v>
      </c>
      <c r="S259" s="1">
        <v>563118008255.71216</v>
      </c>
      <c r="T259" s="1">
        <v>714216549854.43433</v>
      </c>
      <c r="U259" s="1">
        <v>818138330849.2146</v>
      </c>
      <c r="V259" s="1">
        <v>878819658267.77295</v>
      </c>
      <c r="W259" s="1">
        <v>984679233024.42712</v>
      </c>
      <c r="X259" s="1">
        <v>1041943786492.5208</v>
      </c>
      <c r="Y259" s="1">
        <v>1280490232712.9038</v>
      </c>
      <c r="Z259" s="1">
        <v>1539974154699.5259</v>
      </c>
      <c r="AA259" s="1">
        <v>1661836364291.4482</v>
      </c>
      <c r="AB259" s="1">
        <v>1593842541821.0935</v>
      </c>
      <c r="AC259" s="1">
        <v>1644700879324.2395</v>
      </c>
      <c r="AD259" s="1">
        <v>1749282912779.5657</v>
      </c>
      <c r="AE259" s="1">
        <v>1784089666540.5269</v>
      </c>
      <c r="AF259" s="1">
        <v>1778540224527.5476</v>
      </c>
      <c r="AG259" s="1">
        <v>1763317594048.9663</v>
      </c>
      <c r="AH259" s="1">
        <v>1899577323156.4924</v>
      </c>
      <c r="AI259" s="1">
        <v>2009481110611.3733</v>
      </c>
      <c r="AJ259" s="1">
        <v>2334186272700.9253</v>
      </c>
      <c r="AK259" s="1">
        <v>2258542206521.1309</v>
      </c>
      <c r="AL259" s="1">
        <v>2440011207573.4971</v>
      </c>
      <c r="AM259" s="1">
        <v>2768805973479.5527</v>
      </c>
      <c r="AN259" s="1">
        <v>3116052898486.7207</v>
      </c>
      <c r="AO259" s="1">
        <v>3534597890931.4165</v>
      </c>
      <c r="AP259" s="1">
        <v>3909355749304.2988</v>
      </c>
      <c r="AQ259" s="1">
        <v>4161876973657.9521</v>
      </c>
      <c r="AR259" s="1">
        <v>4108607605299.4663</v>
      </c>
      <c r="AS259" s="1">
        <v>3999785080973.8452</v>
      </c>
      <c r="AT259" s="1">
        <v>4372322368009.9097</v>
      </c>
      <c r="AU259" s="1">
        <v>4374275436517.7417</v>
      </c>
      <c r="AV259" s="1">
        <v>4406150082412.2119</v>
      </c>
      <c r="AW259" s="1">
        <v>4912292057325.6025</v>
      </c>
      <c r="AX259" s="1">
        <v>5795163605374.2842</v>
      </c>
      <c r="AY259" s="1">
        <v>6887893992464.0264</v>
      </c>
      <c r="AZ259" s="1">
        <v>8120870119143.4121</v>
      </c>
      <c r="BA259" s="1">
        <v>9979459027920.6992</v>
      </c>
      <c r="BB259" s="1">
        <v>12067662380054.367</v>
      </c>
      <c r="BC259" s="1">
        <v>11970996675669.037</v>
      </c>
      <c r="BD259" s="1">
        <v>14630255984971.008</v>
      </c>
      <c r="BE259" s="1">
        <v>17496066354586.074</v>
      </c>
      <c r="BF259" s="1">
        <v>18674953139164.668</v>
      </c>
      <c r="BG259" s="1">
        <v>19833760666069.465</v>
      </c>
      <c r="BH259" s="1">
        <v>20590348415303.805</v>
      </c>
      <c r="BI259" s="1">
        <v>19827996310186.027</v>
      </c>
      <c r="BJ259" s="1">
        <v>19905034053844.012</v>
      </c>
      <c r="BK259" s="1">
        <v>21837271216675.941</v>
      </c>
      <c r="BL259" s="1">
        <v>23304307154243.176</v>
      </c>
      <c r="BM259" s="1">
        <v>23700366929893.363</v>
      </c>
      <c r="BN259" s="1">
        <v>22969949394569.816</v>
      </c>
      <c r="BO259" s="1">
        <v>27373038582479.289</v>
      </c>
      <c r="BP259" s="1">
        <v>28567593041349.32</v>
      </c>
      <c r="BQ259" s="1">
        <v>29403677430761.273</v>
      </c>
    </row>
    <row r="260" spans="2:69" x14ac:dyDescent="0.3">
      <c r="B260" s="1" t="s">
        <v>161</v>
      </c>
      <c r="C260" s="1" t="s">
        <v>613</v>
      </c>
      <c r="D260" s="1" t="s">
        <v>315</v>
      </c>
      <c r="E260" s="1" t="s">
        <v>316</v>
      </c>
      <c r="F260" s="1">
        <v>1208333333.3333333</v>
      </c>
      <c r="G260" s="1">
        <v>1600000000</v>
      </c>
      <c r="H260" s="1">
        <v>1763636363.6363637</v>
      </c>
      <c r="I260" s="1">
        <v>1553333333.3333333</v>
      </c>
      <c r="J260" s="1">
        <v>1970588235.2941177</v>
      </c>
      <c r="K260" s="1">
        <v>1893103448.275862</v>
      </c>
      <c r="L260" s="1">
        <v>1805555555.5555556</v>
      </c>
      <c r="M260" s="1">
        <v>1597142857.1428571</v>
      </c>
      <c r="N260" s="1">
        <v>1592672413.7931035</v>
      </c>
      <c r="O260" s="1">
        <v>2004435483.8709676</v>
      </c>
      <c r="P260" s="1">
        <v>2137096774.1935482</v>
      </c>
      <c r="Q260" s="1">
        <v>2807258064.516129</v>
      </c>
      <c r="R260" s="1">
        <v>2188700564.9717512</v>
      </c>
      <c r="S260" s="1">
        <v>3964994165.6942825</v>
      </c>
      <c r="T260" s="1">
        <v>4091438979.9635701</v>
      </c>
      <c r="U260" s="1">
        <v>3538014311.2701249</v>
      </c>
      <c r="V260" s="1">
        <v>3667716535.4330711</v>
      </c>
      <c r="W260" s="1">
        <v>4114374865.5046268</v>
      </c>
      <c r="X260" s="1">
        <v>4910526315.7894735</v>
      </c>
      <c r="Y260" s="1">
        <v>7181487624.3939781</v>
      </c>
      <c r="Z260" s="1">
        <v>10162460046.291195</v>
      </c>
      <c r="AA260" s="1">
        <v>11048642638.747335</v>
      </c>
      <c r="AB260" s="1">
        <v>9179000938.4248886</v>
      </c>
      <c r="AC260" s="1">
        <v>5102251570.8633938</v>
      </c>
      <c r="AD260" s="1">
        <v>4850267475.3546953</v>
      </c>
      <c r="AE260" s="1">
        <v>4732017873.3836851</v>
      </c>
      <c r="AF260" s="1">
        <v>5880112788.4094715</v>
      </c>
      <c r="AG260" s="1">
        <v>7367494080.4001379</v>
      </c>
      <c r="AH260" s="1">
        <v>8213538368.8463535</v>
      </c>
      <c r="AI260" s="1">
        <v>8438951476.0664415</v>
      </c>
      <c r="AJ260" s="1">
        <v>9298807850.2997913</v>
      </c>
      <c r="AK260" s="1">
        <v>11206176650.907509</v>
      </c>
      <c r="AL260" s="1">
        <v>12878148790.734764</v>
      </c>
      <c r="AM260" s="1">
        <v>15002136971.174488</v>
      </c>
      <c r="AN260" s="1">
        <v>17474588895.891823</v>
      </c>
      <c r="AO260" s="1">
        <v>19297663096.550636</v>
      </c>
      <c r="AP260" s="1">
        <v>20515458113.58567</v>
      </c>
      <c r="AQ260" s="1">
        <v>23969739233.896637</v>
      </c>
      <c r="AR260" s="1">
        <v>25385886977.522835</v>
      </c>
      <c r="AS260" s="1">
        <v>23983945190.620232</v>
      </c>
      <c r="AT260" s="1">
        <v>22823270892.109421</v>
      </c>
      <c r="AU260" s="1">
        <v>20898761742.238617</v>
      </c>
      <c r="AV260" s="1">
        <v>13606515722.586388</v>
      </c>
      <c r="AW260" s="1">
        <v>12045638351.85074</v>
      </c>
      <c r="AX260" s="1">
        <v>13686329890.119078</v>
      </c>
      <c r="AY260" s="1">
        <v>17362857683.854469</v>
      </c>
      <c r="AZ260" s="1">
        <v>19741420739.890133</v>
      </c>
      <c r="BA260" s="1">
        <v>23797773024.399231</v>
      </c>
      <c r="BB260" s="1">
        <v>31119602538.832172</v>
      </c>
      <c r="BC260" s="1">
        <v>32708319077.517914</v>
      </c>
      <c r="BD260" s="1">
        <v>41950361211.958061</v>
      </c>
      <c r="BE260" s="1">
        <v>50342406067.077667</v>
      </c>
      <c r="BF260" s="1">
        <v>54232266358.781075</v>
      </c>
      <c r="BG260" s="1">
        <v>61337621933.78566</v>
      </c>
      <c r="BH260" s="1">
        <v>61496186973.901993</v>
      </c>
      <c r="BI260" s="1">
        <v>57680327998.668884</v>
      </c>
      <c r="BJ260" s="1">
        <v>57480788380.312042</v>
      </c>
      <c r="BK260" s="1">
        <v>65006047680.322495</v>
      </c>
      <c r="BL260" s="1">
        <v>65344408987.196465</v>
      </c>
      <c r="BM260" s="1">
        <v>62222387928.99324</v>
      </c>
      <c r="BN260" s="1">
        <v>53668636567.866669</v>
      </c>
      <c r="BO260" s="1">
        <v>60760798595.543617</v>
      </c>
      <c r="BP260" s="1">
        <v>70164683290.377625</v>
      </c>
      <c r="BQ260" s="1">
        <v>77240831587.166962</v>
      </c>
    </row>
    <row r="261" spans="2:69" x14ac:dyDescent="0.3">
      <c r="B261" s="1" t="s">
        <v>196</v>
      </c>
      <c r="C261" s="1" t="s">
        <v>614</v>
      </c>
      <c r="D261" s="1" t="s">
        <v>315</v>
      </c>
      <c r="E261" s="1" t="s">
        <v>316</v>
      </c>
      <c r="F261" s="1">
        <v>541988586206.89697</v>
      </c>
      <c r="G261" s="1">
        <v>561940310344.828</v>
      </c>
      <c r="H261" s="1">
        <v>603639413793.10303</v>
      </c>
      <c r="I261" s="1">
        <v>637058551724.13794</v>
      </c>
      <c r="J261" s="1">
        <v>684144620689.65503</v>
      </c>
      <c r="K261" s="1">
        <v>741904862068.96497</v>
      </c>
      <c r="L261" s="1">
        <v>813032758620.68994</v>
      </c>
      <c r="M261" s="1">
        <v>859620034482.75903</v>
      </c>
      <c r="N261" s="1">
        <v>940225000000</v>
      </c>
      <c r="O261" s="1">
        <v>1017438172413.79</v>
      </c>
      <c r="P261" s="1">
        <v>1073303000000</v>
      </c>
      <c r="Q261" s="1">
        <v>1164850000000</v>
      </c>
      <c r="R261" s="1">
        <v>1279110000000</v>
      </c>
      <c r="S261" s="1">
        <v>1425376000000</v>
      </c>
      <c r="T261" s="1">
        <v>1545243000000</v>
      </c>
      <c r="U261" s="1">
        <v>1684904000000</v>
      </c>
      <c r="V261" s="1">
        <v>1873412000000</v>
      </c>
      <c r="W261" s="1">
        <v>2081826000000</v>
      </c>
      <c r="X261" s="1">
        <v>2351599000000</v>
      </c>
      <c r="Y261" s="1">
        <v>2627333000000</v>
      </c>
      <c r="Z261" s="1">
        <v>2857307000000</v>
      </c>
      <c r="AA261" s="1">
        <v>3207041000000</v>
      </c>
      <c r="AB261" s="1">
        <v>3343789000000</v>
      </c>
      <c r="AC261" s="1">
        <v>3634038000000</v>
      </c>
      <c r="AD261" s="1">
        <v>4037613000000</v>
      </c>
      <c r="AE261" s="1">
        <v>4338979000000</v>
      </c>
      <c r="AF261" s="1">
        <v>4579631000000</v>
      </c>
      <c r="AG261" s="1">
        <v>4855215000000</v>
      </c>
      <c r="AH261" s="1">
        <v>5236438000000</v>
      </c>
      <c r="AI261" s="1">
        <v>5641580000000</v>
      </c>
      <c r="AJ261" s="1">
        <v>5963144000000</v>
      </c>
      <c r="AK261" s="1">
        <v>6158129000000</v>
      </c>
      <c r="AL261" s="1">
        <v>6520327000000</v>
      </c>
      <c r="AM261" s="1">
        <v>6858559000000</v>
      </c>
      <c r="AN261" s="1">
        <v>7287236000000</v>
      </c>
      <c r="AO261" s="1">
        <v>7639749000000</v>
      </c>
      <c r="AP261" s="1">
        <v>8073122000000</v>
      </c>
      <c r="AQ261" s="1">
        <v>8577552000000</v>
      </c>
      <c r="AR261" s="1">
        <v>9062817000000</v>
      </c>
      <c r="AS261" s="1">
        <v>9631172000000</v>
      </c>
      <c r="AT261" s="1">
        <v>10250952000000</v>
      </c>
      <c r="AU261" s="1">
        <v>10581929000000</v>
      </c>
      <c r="AV261" s="1">
        <v>10929108000000</v>
      </c>
      <c r="AW261" s="1">
        <v>11456450000000</v>
      </c>
      <c r="AX261" s="1">
        <v>12217196000000</v>
      </c>
      <c r="AY261" s="1">
        <v>13039197000000</v>
      </c>
      <c r="AZ261" s="1">
        <v>13815583000000</v>
      </c>
      <c r="BA261" s="1">
        <v>14474228000000</v>
      </c>
      <c r="BB261" s="1">
        <v>14769862000000</v>
      </c>
      <c r="BC261" s="1">
        <v>14478067000000</v>
      </c>
      <c r="BD261" s="1">
        <v>15048971000000</v>
      </c>
      <c r="BE261" s="1">
        <v>15599732000000</v>
      </c>
      <c r="BF261" s="1">
        <v>16253970000000</v>
      </c>
      <c r="BG261" s="1">
        <v>16880683000000</v>
      </c>
      <c r="BH261" s="1">
        <v>17608138000000</v>
      </c>
      <c r="BI261" s="1">
        <v>18295019000000</v>
      </c>
      <c r="BJ261" s="1">
        <v>18804913000000</v>
      </c>
      <c r="BK261" s="1">
        <v>19612102000000</v>
      </c>
      <c r="BL261" s="1">
        <v>20656516000000</v>
      </c>
      <c r="BM261" s="1">
        <v>21521395000000</v>
      </c>
      <c r="BN261" s="1">
        <v>21322950000000</v>
      </c>
      <c r="BO261" s="1">
        <v>23594031000000</v>
      </c>
      <c r="BP261" s="1">
        <v>25744108000000</v>
      </c>
      <c r="BQ261" s="1">
        <v>27360935000000</v>
      </c>
    </row>
    <row r="262" spans="2:69" x14ac:dyDescent="0.3">
      <c r="B262" s="1" t="s">
        <v>103</v>
      </c>
      <c r="C262" s="1" t="s">
        <v>615</v>
      </c>
      <c r="D262" s="1" t="s">
        <v>315</v>
      </c>
      <c r="E262" s="1" t="s">
        <v>316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14352105263.157894</v>
      </c>
      <c r="AH262" s="1">
        <v>18357500000</v>
      </c>
      <c r="AI262" s="1">
        <v>20465333333.333332</v>
      </c>
      <c r="AJ262" s="1">
        <v>13362340337.865679</v>
      </c>
      <c r="AK262" s="1">
        <v>13677622222.222223</v>
      </c>
      <c r="AL262" s="1">
        <v>12941297376.093296</v>
      </c>
      <c r="AM262" s="1">
        <v>13099013835.511147</v>
      </c>
      <c r="AN262" s="1">
        <v>12899156990.615555</v>
      </c>
      <c r="AO262" s="1">
        <v>13350468917.411453</v>
      </c>
      <c r="AP262" s="1">
        <v>13948892215.568863</v>
      </c>
      <c r="AQ262" s="1">
        <v>14744603773.584906</v>
      </c>
      <c r="AR262" s="1">
        <v>14988971210.838272</v>
      </c>
      <c r="AS262" s="1">
        <v>17078465982.028242</v>
      </c>
      <c r="AT262" s="1">
        <v>13760513969.314003</v>
      </c>
      <c r="AU262" s="1">
        <v>11401421329.197435</v>
      </c>
      <c r="AV262" s="1">
        <v>9687788512.8018417</v>
      </c>
      <c r="AW262" s="1">
        <v>10134453435.460291</v>
      </c>
      <c r="AX262" s="1">
        <v>12030023547.88069</v>
      </c>
      <c r="AY262" s="1">
        <v>14307509838.805326</v>
      </c>
      <c r="AZ262" s="1">
        <v>17330833852.918976</v>
      </c>
      <c r="BA262" s="1">
        <v>22311393927.881721</v>
      </c>
      <c r="BB262" s="1">
        <v>29549438883.83379</v>
      </c>
      <c r="BC262" s="1">
        <v>33689223673.257736</v>
      </c>
      <c r="BD262" s="1">
        <v>49765676402.449455</v>
      </c>
      <c r="BE262" s="1">
        <v>60178909297.208008</v>
      </c>
      <c r="BF262" s="1">
        <v>67517349212.060921</v>
      </c>
      <c r="BG262" s="1">
        <v>73180037914.910431</v>
      </c>
      <c r="BH262" s="1">
        <v>80845385809.452942</v>
      </c>
      <c r="BI262" s="1">
        <v>86196264755.310532</v>
      </c>
      <c r="BJ262" s="1">
        <v>86138288644.17099</v>
      </c>
      <c r="BK262" s="1">
        <v>62081322740.016228</v>
      </c>
      <c r="BL262" s="1">
        <v>52870108214.674217</v>
      </c>
      <c r="BM262" s="1">
        <v>60283503705.390671</v>
      </c>
      <c r="BN262" s="1">
        <v>60224701296.788467</v>
      </c>
      <c r="BO262" s="1">
        <v>69600614987.350876</v>
      </c>
      <c r="BP262" s="1">
        <v>81140823252.416382</v>
      </c>
      <c r="BQ262" s="1">
        <v>90889149306.731262</v>
      </c>
    </row>
    <row r="263" spans="2:69" x14ac:dyDescent="0.3">
      <c r="B263" s="1" t="s">
        <v>236</v>
      </c>
      <c r="C263" s="1" t="s">
        <v>616</v>
      </c>
      <c r="D263" s="1" t="s">
        <v>315</v>
      </c>
      <c r="E263" s="1" t="s">
        <v>316</v>
      </c>
      <c r="F263" s="1">
        <v>13066634.000081666</v>
      </c>
      <c r="G263" s="1">
        <v>13999965.0000875</v>
      </c>
      <c r="H263" s="1">
        <v>14524963.68759078</v>
      </c>
      <c r="I263" s="1">
        <v>13708299.062585676</v>
      </c>
      <c r="J263" s="1">
        <v>14758296.437592238</v>
      </c>
      <c r="K263" s="1">
        <v>15108295.562594427</v>
      </c>
      <c r="L263" s="1">
        <v>16099959.750100624</v>
      </c>
      <c r="M263" s="1">
        <v>15835106.032778101</v>
      </c>
      <c r="N263" s="1">
        <v>15350000</v>
      </c>
      <c r="O263" s="1">
        <v>16649999.999999998</v>
      </c>
      <c r="P263" s="1">
        <v>18450000</v>
      </c>
      <c r="Q263" s="1">
        <v>20051922.326144516</v>
      </c>
      <c r="R263" s="1">
        <v>27585804.8653032</v>
      </c>
      <c r="S263" s="1">
        <v>30165081.085881669</v>
      </c>
      <c r="T263" s="1">
        <v>32923702.728186585</v>
      </c>
      <c r="U263" s="1">
        <v>33237225.988065239</v>
      </c>
      <c r="V263" s="1">
        <v>32792844.682944816</v>
      </c>
      <c r="W263" s="1">
        <v>49353161.851851851</v>
      </c>
      <c r="X263" s="1">
        <v>60844771.481481478</v>
      </c>
      <c r="Y263" s="1">
        <v>71096359.629629627</v>
      </c>
      <c r="Z263" s="1">
        <v>82340339.629629627</v>
      </c>
      <c r="AA263" s="1">
        <v>102086539.25925925</v>
      </c>
      <c r="AB263" s="1">
        <v>113759203.33333333</v>
      </c>
      <c r="AC263" s="1">
        <v>122255349.62962963</v>
      </c>
      <c r="AD263" s="1">
        <v>135024987.77777776</v>
      </c>
      <c r="AE263" s="1">
        <v>145641705.18518516</v>
      </c>
      <c r="AF263" s="1">
        <v>160846656.66666666</v>
      </c>
      <c r="AG263" s="1">
        <v>175580647.4074074</v>
      </c>
      <c r="AH263" s="1">
        <v>200726712.59259257</v>
      </c>
      <c r="AI263" s="1">
        <v>214745002.22222221</v>
      </c>
      <c r="AJ263" s="1">
        <v>240366666.66666666</v>
      </c>
      <c r="AK263" s="1">
        <v>254829629.62962961</v>
      </c>
      <c r="AL263" s="1">
        <v>277955555.55555552</v>
      </c>
      <c r="AM263" s="1">
        <v>286307407.4074074</v>
      </c>
      <c r="AN263" s="1">
        <v>289437037.03703701</v>
      </c>
      <c r="AO263" s="1">
        <v>316007407.4074074</v>
      </c>
      <c r="AP263" s="1">
        <v>331488888.8888889</v>
      </c>
      <c r="AQ263" s="1">
        <v>347770370.37037033</v>
      </c>
      <c r="AR263" s="1">
        <v>373618518.51851851</v>
      </c>
      <c r="AS263" s="1">
        <v>390718518.51851851</v>
      </c>
      <c r="AT263" s="1">
        <v>427946037.03703701</v>
      </c>
      <c r="AU263" s="1">
        <v>462072333.33333331</v>
      </c>
      <c r="AV263" s="1">
        <v>487763851.85185182</v>
      </c>
      <c r="AW263" s="1">
        <v>509090888.88888884</v>
      </c>
      <c r="AX263" s="1">
        <v>549900185.18518519</v>
      </c>
      <c r="AY263" s="1">
        <v>579948925.92592585</v>
      </c>
      <c r="AZ263" s="1">
        <v>643501148.14814806</v>
      </c>
      <c r="BA263" s="1">
        <v>713596666.66666663</v>
      </c>
      <c r="BB263" s="1">
        <v>732663259.25925922</v>
      </c>
      <c r="BC263" s="1">
        <v>714300259.25925922</v>
      </c>
      <c r="BD263" s="1">
        <v>720447888.88888884</v>
      </c>
      <c r="BE263" s="1">
        <v>713796370.37037027</v>
      </c>
      <c r="BF263" s="1">
        <v>730032592.5925926</v>
      </c>
      <c r="BG263" s="1">
        <v>764781259.25925922</v>
      </c>
      <c r="BH263" s="1">
        <v>770899999.99999988</v>
      </c>
      <c r="BI263" s="1">
        <v>786555555.55555546</v>
      </c>
      <c r="BJ263" s="1">
        <v>814303703.70370364</v>
      </c>
      <c r="BK263" s="1">
        <v>844040740.74074066</v>
      </c>
      <c r="BL263" s="1">
        <v>884329629.62962961</v>
      </c>
      <c r="BM263" s="1">
        <v>910766666.66666663</v>
      </c>
      <c r="BN263" s="1">
        <v>869111111.11111104</v>
      </c>
      <c r="BO263" s="1">
        <v>872225925.92592585</v>
      </c>
      <c r="BP263" s="1">
        <v>966492592.59259248</v>
      </c>
      <c r="BQ263" s="1">
        <v>1065962962.9629629</v>
      </c>
    </row>
    <row r="264" spans="2:69" x14ac:dyDescent="0.3">
      <c r="B264" s="1" t="s">
        <v>240</v>
      </c>
      <c r="C264" s="1" t="s">
        <v>617</v>
      </c>
      <c r="D264" s="1" t="s">
        <v>315</v>
      </c>
      <c r="E264" s="1" t="s">
        <v>316</v>
      </c>
      <c r="F264" s="1">
        <v>7663938303.0717154</v>
      </c>
      <c r="G264" s="1">
        <v>8067267030.6186256</v>
      </c>
      <c r="H264" s="1">
        <v>8814309884.211647</v>
      </c>
      <c r="I264" s="1">
        <v>9608717288.1705704</v>
      </c>
      <c r="J264" s="1">
        <v>8192413793.1034489</v>
      </c>
      <c r="K264" s="1">
        <v>8427777777.7777786</v>
      </c>
      <c r="L264" s="1">
        <v>8781333333.333334</v>
      </c>
      <c r="M264" s="1">
        <v>9250000000</v>
      </c>
      <c r="N264" s="1">
        <v>10034444444.444445</v>
      </c>
      <c r="O264" s="1">
        <v>10285111111.111113</v>
      </c>
      <c r="P264" s="1">
        <v>11561111111.111113</v>
      </c>
      <c r="Q264" s="1">
        <v>12986590909.090908</v>
      </c>
      <c r="R264" s="1">
        <v>13977727272.727272</v>
      </c>
      <c r="S264" s="1">
        <v>17035581395.348837</v>
      </c>
      <c r="T264" s="1">
        <v>26100930232.55814</v>
      </c>
      <c r="U264" s="1">
        <v>27464651162.790699</v>
      </c>
      <c r="V264" s="1">
        <v>31419534883.720932</v>
      </c>
      <c r="W264" s="1">
        <v>36210697674.418602</v>
      </c>
      <c r="X264" s="1">
        <v>39316279069.767441</v>
      </c>
      <c r="Y264" s="1">
        <v>48310930232.558136</v>
      </c>
      <c r="Z264" s="1">
        <v>59116511627.906975</v>
      </c>
      <c r="AA264" s="1">
        <v>66327441860.465118</v>
      </c>
      <c r="AB264" s="1">
        <v>67736744186.046509</v>
      </c>
      <c r="AC264" s="1">
        <v>67556279069.767441</v>
      </c>
      <c r="AD264" s="1">
        <v>59867743467.933464</v>
      </c>
      <c r="AE264" s="1">
        <v>61965466666.666672</v>
      </c>
      <c r="AF264" s="1">
        <v>60516123711.340233</v>
      </c>
      <c r="AG264" s="1">
        <v>48029034482.758621</v>
      </c>
      <c r="AH264" s="1">
        <v>60226413793.103447</v>
      </c>
      <c r="AI264" s="1">
        <v>43536709104.01149</v>
      </c>
      <c r="AJ264" s="1">
        <v>48606952194.775154</v>
      </c>
      <c r="AK264" s="1">
        <v>53453444786.625603</v>
      </c>
      <c r="AL264" s="1">
        <v>60416519620.0849</v>
      </c>
      <c r="AM264" s="1">
        <v>60037460783.194069</v>
      </c>
      <c r="AN264" s="1">
        <v>58418666666.666672</v>
      </c>
      <c r="AO264" s="1">
        <v>77389487770.088318</v>
      </c>
      <c r="AP264" s="1">
        <v>70543211119.098969</v>
      </c>
      <c r="AQ264" s="1">
        <v>85837678559.832443</v>
      </c>
      <c r="AR264" s="1">
        <v>91336763255.059738</v>
      </c>
      <c r="AS264" s="1">
        <v>97972842461.513077</v>
      </c>
      <c r="AT264" s="1">
        <v>117146466002.66116</v>
      </c>
      <c r="AU264" s="1">
        <v>122911036746.72861</v>
      </c>
      <c r="AV264" s="1">
        <v>92893587733.654922</v>
      </c>
      <c r="AW264" s="1">
        <v>83620628582.108154</v>
      </c>
      <c r="AX264" s="1">
        <v>112451400424.9639</v>
      </c>
      <c r="AY264" s="1">
        <v>145513489651.87222</v>
      </c>
      <c r="AZ264" s="1">
        <v>183477522123.89383</v>
      </c>
      <c r="BA264" s="1">
        <v>230364012575.68701</v>
      </c>
      <c r="BB264" s="1">
        <v>315953388510.67798</v>
      </c>
      <c r="BC264" s="1">
        <v>329787628928.4715</v>
      </c>
      <c r="BD264" s="1">
        <v>393192354510.65308</v>
      </c>
      <c r="BE264" s="1">
        <v>316482190800.36371</v>
      </c>
      <c r="BF264" s="1">
        <v>381286237847.66748</v>
      </c>
      <c r="BG264" s="1">
        <v>371005379786.56622</v>
      </c>
      <c r="BH264" s="1">
        <v>482359318767.70313</v>
      </c>
      <c r="BI264" s="1"/>
      <c r="BJ264" s="1"/>
      <c r="BK264" s="1"/>
      <c r="BL264" s="1"/>
      <c r="BM264" s="1"/>
      <c r="BN264" s="1"/>
      <c r="BO264" s="1"/>
      <c r="BP264" s="1"/>
      <c r="BQ264" s="1"/>
    </row>
    <row r="265" spans="2:69" x14ac:dyDescent="0.3">
      <c r="B265" s="1" t="s">
        <v>202</v>
      </c>
      <c r="C265" s="1" t="s">
        <v>618</v>
      </c>
      <c r="D265" s="1" t="s">
        <v>315</v>
      </c>
      <c r="E265" s="1" t="s">
        <v>316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</row>
    <row r="266" spans="2:69" x14ac:dyDescent="0.3">
      <c r="B266" s="1" t="s">
        <v>242</v>
      </c>
      <c r="C266" s="1" t="s">
        <v>619</v>
      </c>
      <c r="D266" s="1" t="s">
        <v>315</v>
      </c>
      <c r="E266" s="1" t="s">
        <v>316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>
        <v>3262000000</v>
      </c>
      <c r="AW266" s="1">
        <v>3443000000</v>
      </c>
      <c r="AX266" s="1">
        <v>3797000000</v>
      </c>
      <c r="AY266" s="1">
        <v>4428000000</v>
      </c>
      <c r="AZ266" s="1">
        <v>4484000000</v>
      </c>
      <c r="BA266" s="1">
        <v>4784000000</v>
      </c>
      <c r="BB266" s="1">
        <v>4244000000</v>
      </c>
      <c r="BC266" s="1">
        <v>4201000000</v>
      </c>
      <c r="BD266" s="1">
        <v>4324000000</v>
      </c>
      <c r="BE266" s="1">
        <v>4223000000</v>
      </c>
      <c r="BF266" s="1">
        <v>4089000000</v>
      </c>
      <c r="BG266" s="1">
        <v>3738000000</v>
      </c>
      <c r="BH266" s="1">
        <v>3565000000</v>
      </c>
      <c r="BI266" s="1">
        <v>3663000000</v>
      </c>
      <c r="BJ266" s="1">
        <v>3798000000</v>
      </c>
      <c r="BK266" s="1">
        <v>3794000000</v>
      </c>
      <c r="BL266" s="1">
        <v>3923000000</v>
      </c>
      <c r="BM266" s="1">
        <v>4121000000</v>
      </c>
      <c r="BN266" s="1">
        <v>4189000000</v>
      </c>
      <c r="BO266" s="1">
        <v>4444000000</v>
      </c>
      <c r="BP266" s="1"/>
      <c r="BQ266" s="1"/>
    </row>
    <row r="267" spans="2:69" x14ac:dyDescent="0.3">
      <c r="B267" s="1" t="s">
        <v>241</v>
      </c>
      <c r="C267" s="1" t="s">
        <v>620</v>
      </c>
      <c r="D267" s="1" t="s">
        <v>315</v>
      </c>
      <c r="E267" s="1" t="s">
        <v>316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>
        <v>14094687820.744488</v>
      </c>
      <c r="AF267" s="1">
        <v>26336616250.439678</v>
      </c>
      <c r="AG267" s="1">
        <v>36658108850.31485</v>
      </c>
      <c r="AH267" s="1">
        <v>25423812648.594105</v>
      </c>
      <c r="AI267" s="1">
        <v>6293304974.5940266</v>
      </c>
      <c r="AJ267" s="1">
        <v>6471740805.5698404</v>
      </c>
      <c r="AK267" s="1">
        <v>9613369520.4188499</v>
      </c>
      <c r="AL267" s="1">
        <v>9866990236.4358749</v>
      </c>
      <c r="AM267" s="1">
        <v>13180953598.171595</v>
      </c>
      <c r="AN267" s="1">
        <v>16286433533.322754</v>
      </c>
      <c r="AO267" s="1">
        <v>20736164458.950462</v>
      </c>
      <c r="AP267" s="1">
        <v>24657470574.750126</v>
      </c>
      <c r="AQ267" s="1">
        <v>26843700441.548199</v>
      </c>
      <c r="AR267" s="1">
        <v>27209602050.045223</v>
      </c>
      <c r="AS267" s="1">
        <v>28683659006.775219</v>
      </c>
      <c r="AT267" s="1">
        <v>31172518403.316227</v>
      </c>
      <c r="AU267" s="1">
        <v>32685198808.554852</v>
      </c>
      <c r="AV267" s="1">
        <v>35064105500.83445</v>
      </c>
      <c r="AW267" s="1">
        <v>39552513231.916878</v>
      </c>
      <c r="AX267" s="1">
        <v>45427854693.255432</v>
      </c>
      <c r="AY267" s="1">
        <v>57633255738.199158</v>
      </c>
      <c r="AZ267" s="1">
        <v>66371664817.043625</v>
      </c>
      <c r="BA267" s="1">
        <v>77414425532.245163</v>
      </c>
      <c r="BB267" s="1">
        <v>99130304099.127426</v>
      </c>
      <c r="BC267" s="1">
        <v>106014659565.21387</v>
      </c>
      <c r="BD267" s="1">
        <v>147201173196.97876</v>
      </c>
      <c r="BE267" s="1">
        <v>172595049183.92471</v>
      </c>
      <c r="BF267" s="1">
        <v>195590661129.24908</v>
      </c>
      <c r="BG267" s="1">
        <v>213708811665.34036</v>
      </c>
      <c r="BH267" s="1">
        <v>233451469642.51938</v>
      </c>
      <c r="BI267" s="1">
        <v>239258328381.74139</v>
      </c>
      <c r="BJ267" s="1">
        <v>257096001177.98184</v>
      </c>
      <c r="BK267" s="1">
        <v>281353605986.90344</v>
      </c>
      <c r="BL267" s="1">
        <v>310106478394.65887</v>
      </c>
      <c r="BM267" s="1">
        <v>334365270496.66705</v>
      </c>
      <c r="BN267" s="1">
        <v>346615738537.79633</v>
      </c>
      <c r="BO267" s="1">
        <v>366474752771.00934</v>
      </c>
      <c r="BP267" s="1">
        <v>410324028883.32526</v>
      </c>
      <c r="BQ267" s="1">
        <v>429716969049.59277</v>
      </c>
    </row>
    <row r="268" spans="2:69" x14ac:dyDescent="0.3">
      <c r="B268" s="1" t="s">
        <v>176</v>
      </c>
      <c r="C268" s="1" t="s">
        <v>621</v>
      </c>
      <c r="D268" s="1" t="s">
        <v>315</v>
      </c>
      <c r="E268" s="1" t="s">
        <v>316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119258835.3355246</v>
      </c>
      <c r="Z268" s="1">
        <v>121185497.5692614</v>
      </c>
      <c r="AA268" s="1">
        <v>113781795.82356022</v>
      </c>
      <c r="AB268" s="1">
        <v>114501912.52286713</v>
      </c>
      <c r="AC268" s="1">
        <v>117389554.19140585</v>
      </c>
      <c r="AD268" s="1">
        <v>144482515.36833617</v>
      </c>
      <c r="AE268" s="1">
        <v>131856420.70318395</v>
      </c>
      <c r="AF268" s="1">
        <v>126498935.33564945</v>
      </c>
      <c r="AG268" s="1">
        <v>139464173.54732406</v>
      </c>
      <c r="AH268" s="1">
        <v>158351368.43314883</v>
      </c>
      <c r="AI268" s="1">
        <v>154013202.11647508</v>
      </c>
      <c r="AJ268" s="1">
        <v>168879207.24414828</v>
      </c>
      <c r="AK268" s="1">
        <v>201334169.05444124</v>
      </c>
      <c r="AL268" s="1">
        <v>209088824.60843799</v>
      </c>
      <c r="AM268" s="1">
        <v>200491853.16784695</v>
      </c>
      <c r="AN268" s="1">
        <v>233701301.49048579</v>
      </c>
      <c r="AO268" s="1">
        <v>249333250.08250749</v>
      </c>
      <c r="AP268" s="1">
        <v>261370044.48661375</v>
      </c>
      <c r="AQ268" s="1">
        <v>272771209.11366183</v>
      </c>
      <c r="AR268" s="1">
        <v>262293410.70833415</v>
      </c>
      <c r="AS268" s="1">
        <v>268006972.69029635</v>
      </c>
      <c r="AT268" s="1">
        <v>272014627.8352617</v>
      </c>
      <c r="AU268" s="1">
        <v>257926881.72043011</v>
      </c>
      <c r="AV268" s="1">
        <v>262596535.54902846</v>
      </c>
      <c r="AW268" s="1">
        <v>314471413.00177616</v>
      </c>
      <c r="AX268" s="1">
        <v>364996869.12961799</v>
      </c>
      <c r="AY268" s="1">
        <v>394962433.0293678</v>
      </c>
      <c r="AZ268" s="1">
        <v>439358586.53558761</v>
      </c>
      <c r="BA268" s="1">
        <v>516392922.5137279</v>
      </c>
      <c r="BB268" s="1">
        <v>590748429.4019016</v>
      </c>
      <c r="BC268" s="1">
        <v>592622319.14566386</v>
      </c>
      <c r="BD268" s="1">
        <v>670712979.68203831</v>
      </c>
      <c r="BE268" s="1">
        <v>770153588.21883297</v>
      </c>
      <c r="BF268" s="1">
        <v>747839697.74659288</v>
      </c>
      <c r="BG268" s="1">
        <v>758304466.24533939</v>
      </c>
      <c r="BH268" s="1">
        <v>772315983.81842971</v>
      </c>
      <c r="BI268" s="1">
        <v>730870802.96705091</v>
      </c>
      <c r="BJ268" s="1">
        <v>780889605.89997697</v>
      </c>
      <c r="BK268" s="1">
        <v>880061833.69034076</v>
      </c>
      <c r="BL268" s="1">
        <v>914736985.43094444</v>
      </c>
      <c r="BM268" s="1">
        <v>936526267.62251318</v>
      </c>
      <c r="BN268" s="1">
        <v>909421043.508407</v>
      </c>
      <c r="BO268" s="1">
        <v>950394006.5325141</v>
      </c>
      <c r="BP268" s="1">
        <v>1022219297.5033523</v>
      </c>
      <c r="BQ268" s="1">
        <v>1126313359.2192256</v>
      </c>
    </row>
    <row r="269" spans="2:69" x14ac:dyDescent="0.3">
      <c r="B269" s="1" t="s">
        <v>622</v>
      </c>
      <c r="C269" s="1" t="s">
        <v>623</v>
      </c>
      <c r="D269" s="1" t="s">
        <v>315</v>
      </c>
      <c r="E269" s="1" t="s">
        <v>316</v>
      </c>
      <c r="F269" s="1">
        <v>1364504252362.6489</v>
      </c>
      <c r="G269" s="1">
        <v>1439319473881.0146</v>
      </c>
      <c r="H269" s="1">
        <v>1542844506884.7427</v>
      </c>
      <c r="I269" s="1">
        <v>1664976959207.4958</v>
      </c>
      <c r="J269" s="1">
        <v>1827784855167.6091</v>
      </c>
      <c r="K269" s="1">
        <v>1990239546775.5039</v>
      </c>
      <c r="L269" s="1">
        <v>2154637629405.4285</v>
      </c>
      <c r="M269" s="1">
        <v>2293872786867.7559</v>
      </c>
      <c r="N269" s="1">
        <v>2479011773071.1758</v>
      </c>
      <c r="O269" s="1">
        <v>2735531359708.52</v>
      </c>
      <c r="P269" s="1">
        <v>3001559626304.8237</v>
      </c>
      <c r="Q269" s="1">
        <v>3316060697936.0854</v>
      </c>
      <c r="R269" s="1">
        <v>3832675008705.6289</v>
      </c>
      <c r="S269" s="1">
        <v>4662491340821.5371</v>
      </c>
      <c r="T269" s="1">
        <v>5358933631570.2051</v>
      </c>
      <c r="U269" s="1">
        <v>5990674140488.3877</v>
      </c>
      <c r="V269" s="1">
        <v>6508276319629.6064</v>
      </c>
      <c r="W269" s="1">
        <v>7356785497915.2412</v>
      </c>
      <c r="X269" s="1">
        <v>8700846272428.6445</v>
      </c>
      <c r="Y269" s="1">
        <v>10113430898732.75</v>
      </c>
      <c r="Z269" s="1">
        <v>11419164161217.666</v>
      </c>
      <c r="AA269" s="1">
        <v>11796482847017.689</v>
      </c>
      <c r="AB269" s="1">
        <v>11648085880486.305</v>
      </c>
      <c r="AC269" s="1">
        <v>11972210792643.617</v>
      </c>
      <c r="AD269" s="1">
        <v>12445989345469.068</v>
      </c>
      <c r="AE269" s="1">
        <v>13023992824419.744</v>
      </c>
      <c r="AF269" s="1">
        <v>15351689886643.109</v>
      </c>
      <c r="AG269" s="1">
        <v>17485079208341.365</v>
      </c>
      <c r="AH269" s="1">
        <v>19547533420110.223</v>
      </c>
      <c r="AI269" s="1">
        <v>20324144454836.441</v>
      </c>
      <c r="AJ269" s="1">
        <v>22822610047367.898</v>
      </c>
      <c r="AK269" s="1">
        <v>23823551632893.945</v>
      </c>
      <c r="AL269" s="1">
        <v>25468013295178.379</v>
      </c>
      <c r="AM269" s="1">
        <v>25959419035161.281</v>
      </c>
      <c r="AN269" s="1">
        <v>27938851279645.559</v>
      </c>
      <c r="AO269" s="1">
        <v>31140610056946.125</v>
      </c>
      <c r="AP269" s="1">
        <v>31857694101272.137</v>
      </c>
      <c r="AQ269" s="1">
        <v>31752297154746.375</v>
      </c>
      <c r="AR269" s="1">
        <v>31697043749659.289</v>
      </c>
      <c r="AS269" s="1">
        <v>32730998280081.063</v>
      </c>
      <c r="AT269" s="1">
        <v>33839387350047.328</v>
      </c>
      <c r="AU269" s="1">
        <v>33626960202657.574</v>
      </c>
      <c r="AV269" s="1">
        <v>34917697037982.789</v>
      </c>
      <c r="AW269" s="1">
        <v>39152139289705.375</v>
      </c>
      <c r="AX269" s="1">
        <v>44116244570754.961</v>
      </c>
      <c r="AY269" s="1">
        <v>47760320738747.766</v>
      </c>
      <c r="AZ269" s="1">
        <v>51749808632586.664</v>
      </c>
      <c r="BA269" s="1">
        <v>58314867929879.555</v>
      </c>
      <c r="BB269" s="1">
        <v>64072295929643.414</v>
      </c>
      <c r="BC269" s="1">
        <v>60718262754480.141</v>
      </c>
      <c r="BD269" s="1">
        <v>66514174634776</v>
      </c>
      <c r="BE269" s="1">
        <v>73957792909770.531</v>
      </c>
      <c r="BF269" s="1">
        <v>75603976718162.813</v>
      </c>
      <c r="BG269" s="1">
        <v>77751368312765.5</v>
      </c>
      <c r="BH269" s="1">
        <v>79894385759929.172</v>
      </c>
      <c r="BI269" s="1">
        <v>75359657218242.516</v>
      </c>
      <c r="BJ269" s="1">
        <v>76588030455295.453</v>
      </c>
      <c r="BK269" s="1">
        <v>81550955754739.266</v>
      </c>
      <c r="BL269" s="1">
        <v>86686870786621.516</v>
      </c>
      <c r="BM269" s="1">
        <v>87945574337517.844</v>
      </c>
      <c r="BN269" s="1">
        <v>85577718250195.547</v>
      </c>
      <c r="BO269" s="1">
        <v>97527032881901.094</v>
      </c>
      <c r="BP269" s="1">
        <v>101225059591362.84</v>
      </c>
      <c r="BQ269" s="1">
        <v>105435039507024.09</v>
      </c>
    </row>
    <row r="270" spans="2:69" x14ac:dyDescent="0.3">
      <c r="B270" s="1" t="s">
        <v>172</v>
      </c>
      <c r="C270" s="1" t="s">
        <v>624</v>
      </c>
      <c r="D270" s="1" t="s">
        <v>315</v>
      </c>
      <c r="E270" s="1" t="s">
        <v>316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>
        <v>45208338.233541824</v>
      </c>
      <c r="Q270" s="1">
        <v>53719568.746653788</v>
      </c>
      <c r="R270" s="1">
        <v>62566116.648192778</v>
      </c>
      <c r="S270" s="1">
        <v>82452986.080995128</v>
      </c>
      <c r="T270" s="1">
        <v>93549610.502194762</v>
      </c>
      <c r="U270" s="1">
        <v>93489282.072431579</v>
      </c>
      <c r="V270" s="1">
        <v>85003077.51714018</v>
      </c>
      <c r="W270" s="1">
        <v>98295670.51426357</v>
      </c>
      <c r="X270" s="1">
        <v>108223443.64192298</v>
      </c>
      <c r="Y270" s="1">
        <v>122257392.61840475</v>
      </c>
      <c r="Z270" s="1">
        <v>125747038.49257043</v>
      </c>
      <c r="AA270" s="1">
        <v>118190654.37228411</v>
      </c>
      <c r="AB270" s="1">
        <v>121221651.61931582</v>
      </c>
      <c r="AC270" s="1">
        <v>111862823.57497902</v>
      </c>
      <c r="AD270" s="1">
        <v>109200934.32851849</v>
      </c>
      <c r="AE270" s="1">
        <v>95572172.983565673</v>
      </c>
      <c r="AF270" s="1">
        <v>100947848.6447804</v>
      </c>
      <c r="AG270" s="1">
        <v>111713922.14157791</v>
      </c>
      <c r="AH270" s="1">
        <v>133016065.41606541</v>
      </c>
      <c r="AI270" s="1">
        <v>122888609.71524288</v>
      </c>
      <c r="AJ270" s="1">
        <v>125766269.75535831</v>
      </c>
      <c r="AK270" s="1">
        <v>125597205.42231491</v>
      </c>
      <c r="AL270" s="1">
        <v>132303041.36253041</v>
      </c>
      <c r="AM270" s="1">
        <v>133122897.19626167</v>
      </c>
      <c r="AN270" s="1">
        <v>221098106.50887573</v>
      </c>
      <c r="AO270" s="1">
        <v>224865731.38190347</v>
      </c>
      <c r="AP270" s="1">
        <v>249907868.77242404</v>
      </c>
      <c r="AQ270" s="1">
        <v>285475591.89650965</v>
      </c>
      <c r="AR270" s="1">
        <v>269485244.15510988</v>
      </c>
      <c r="AS270" s="1">
        <v>255408060.25948611</v>
      </c>
      <c r="AT270" s="1">
        <v>258856139.79848865</v>
      </c>
      <c r="AU270" s="1">
        <v>266299591.47942805</v>
      </c>
      <c r="AV270" s="1">
        <v>281790134.21197158</v>
      </c>
      <c r="AW270" s="1">
        <v>333426188.41876</v>
      </c>
      <c r="AX270" s="1">
        <v>407747565.09695876</v>
      </c>
      <c r="AY270" s="1">
        <v>476801793.15942883</v>
      </c>
      <c r="AZ270" s="1">
        <v>499923757.78073615</v>
      </c>
      <c r="BA270" s="1">
        <v>573548459.83337152</v>
      </c>
      <c r="BB270" s="1">
        <v>641346191.66477573</v>
      </c>
      <c r="BC270" s="1">
        <v>628006115.42405164</v>
      </c>
      <c r="BD270" s="1">
        <v>680260907.15398335</v>
      </c>
      <c r="BE270" s="1">
        <v>744097050.1691153</v>
      </c>
      <c r="BF270" s="1">
        <v>773141661.16554761</v>
      </c>
      <c r="BG270" s="1">
        <v>797736334.28130519</v>
      </c>
      <c r="BH270" s="1">
        <v>796683519.59384203</v>
      </c>
      <c r="BI270" s="1">
        <v>824150498.65353644</v>
      </c>
      <c r="BJ270" s="1">
        <v>843924796.69742107</v>
      </c>
      <c r="BK270" s="1">
        <v>884844384.46321356</v>
      </c>
      <c r="BL270" s="1">
        <v>878448433.4043417</v>
      </c>
      <c r="BM270" s="1">
        <v>912950466.06490564</v>
      </c>
      <c r="BN270" s="1">
        <v>868898358.2664367</v>
      </c>
      <c r="BO270" s="1">
        <v>843923638.73301756</v>
      </c>
      <c r="BP270" s="1">
        <v>832945205.63718474</v>
      </c>
      <c r="BQ270" s="1">
        <v>934100336.27565384</v>
      </c>
    </row>
    <row r="271" spans="2:69" x14ac:dyDescent="0.3">
      <c r="B271" s="1" t="s">
        <v>125</v>
      </c>
      <c r="C271" s="1" t="s">
        <v>625</v>
      </c>
      <c r="D271" s="1" t="s">
        <v>315</v>
      </c>
      <c r="E271" s="1" t="s">
        <v>316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>
        <v>5181776768.7124653</v>
      </c>
      <c r="BC271" s="1">
        <v>5015894692.9702692</v>
      </c>
      <c r="BD271" s="1">
        <v>5343950556.0718489</v>
      </c>
      <c r="BE271" s="1">
        <v>6341613609.9797611</v>
      </c>
      <c r="BF271" s="1">
        <v>6163484244.6340799</v>
      </c>
      <c r="BG271" s="1">
        <v>6735328609.6594048</v>
      </c>
      <c r="BH271" s="1">
        <v>7074394734.8843145</v>
      </c>
      <c r="BI271" s="1">
        <v>6295848422.7157335</v>
      </c>
      <c r="BJ271" s="1">
        <v>6682677289.9899378</v>
      </c>
      <c r="BK271" s="1">
        <v>7180764703.3571844</v>
      </c>
      <c r="BL271" s="1">
        <v>7878759714.8232174</v>
      </c>
      <c r="BM271" s="1">
        <v>7899737577.4728622</v>
      </c>
      <c r="BN271" s="1">
        <v>7717145217.8124733</v>
      </c>
      <c r="BO271" s="1">
        <v>9413403724.0189877</v>
      </c>
      <c r="BP271" s="1">
        <v>9354903061.8897991</v>
      </c>
      <c r="BQ271" s="1">
        <v>10438351483.167696</v>
      </c>
    </row>
    <row r="272" spans="2:69" x14ac:dyDescent="0.3">
      <c r="B272" s="1" t="s">
        <v>244</v>
      </c>
      <c r="C272" s="1" t="s">
        <v>626</v>
      </c>
      <c r="D272" s="1" t="s">
        <v>315</v>
      </c>
      <c r="E272" s="1" t="s">
        <v>316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>
        <v>12643821568.96257</v>
      </c>
      <c r="AK272" s="1">
        <v>14665445462.114904</v>
      </c>
      <c r="AL272" s="1">
        <v>17959367194.004997</v>
      </c>
      <c r="AM272" s="1">
        <v>21736802664.446297</v>
      </c>
      <c r="AN272" s="1">
        <v>28019483763.530392</v>
      </c>
      <c r="AO272" s="1">
        <v>12796345679.012346</v>
      </c>
      <c r="AP272" s="1">
        <v>6496163615.6608562</v>
      </c>
      <c r="AQ272" s="1">
        <v>6838298530.5491104</v>
      </c>
      <c r="AR272" s="1">
        <v>6322175565.9465113</v>
      </c>
      <c r="AS272" s="1">
        <v>7639325295.8828716</v>
      </c>
      <c r="AT272" s="1">
        <v>9679316770.1863346</v>
      </c>
      <c r="AU272" s="1">
        <v>9852990692.9871368</v>
      </c>
      <c r="AV272" s="1">
        <v>10693430511.466354</v>
      </c>
      <c r="AW272" s="1">
        <v>11777532662.049891</v>
      </c>
      <c r="AX272" s="1">
        <v>13867634371.477274</v>
      </c>
      <c r="AY272" s="1">
        <v>16731566717.188839</v>
      </c>
      <c r="AZ272" s="1">
        <v>19063143369.857979</v>
      </c>
      <c r="BA272" s="1">
        <v>21650528674.093262</v>
      </c>
      <c r="BB272" s="1">
        <v>26910855807.288002</v>
      </c>
      <c r="BC272" s="1">
        <v>25130278212.557468</v>
      </c>
      <c r="BD272" s="1">
        <v>30906749533.221001</v>
      </c>
      <c r="BE272" s="1">
        <v>32726417878.391018</v>
      </c>
      <c r="BF272" s="1">
        <v>35401331609.591637</v>
      </c>
      <c r="BG272" s="1">
        <v>40415233436.176651</v>
      </c>
      <c r="BH272" s="1">
        <v>43228585321.327194</v>
      </c>
      <c r="BI272" s="1">
        <v>42444490073.855453</v>
      </c>
      <c r="BJ272" s="1">
        <v>31317825274.150734</v>
      </c>
      <c r="BK272" s="1">
        <v>26842229044.584846</v>
      </c>
      <c r="BL272" s="1">
        <v>21606160663.031769</v>
      </c>
      <c r="BM272" s="1"/>
      <c r="BN272" s="1"/>
      <c r="BO272" s="1"/>
      <c r="BP272" s="1"/>
      <c r="BQ272" s="1"/>
    </row>
    <row r="273" spans="2:69" x14ac:dyDescent="0.3">
      <c r="B273" s="1" t="s">
        <v>48</v>
      </c>
      <c r="C273" s="1" t="s">
        <v>627</v>
      </c>
      <c r="D273" s="1" t="s">
        <v>315</v>
      </c>
      <c r="E273" s="1" t="s">
        <v>316</v>
      </c>
      <c r="F273" s="1">
        <v>8748596500.5613995</v>
      </c>
      <c r="G273" s="1">
        <v>9225996309.6014767</v>
      </c>
      <c r="H273" s="1">
        <v>9813996074.4015713</v>
      </c>
      <c r="I273" s="1">
        <v>10854195658.321737</v>
      </c>
      <c r="J273" s="1">
        <v>11955995217.601913</v>
      </c>
      <c r="K273" s="1">
        <v>13068994772.402092</v>
      </c>
      <c r="L273" s="1">
        <v>14211394315.442274</v>
      </c>
      <c r="M273" s="1">
        <v>15821393671.442532</v>
      </c>
      <c r="N273" s="1">
        <v>17124793150.082741</v>
      </c>
      <c r="O273" s="1">
        <v>19256992297.203083</v>
      </c>
      <c r="P273" s="1">
        <v>21218391512.643394</v>
      </c>
      <c r="Q273" s="1">
        <v>23411076638.279011</v>
      </c>
      <c r="R273" s="1">
        <v>24515919216.885101</v>
      </c>
      <c r="S273" s="1">
        <v>33262772008.144573</v>
      </c>
      <c r="T273" s="1">
        <v>41389186094.599228</v>
      </c>
      <c r="U273" s="1">
        <v>42906905672.420036</v>
      </c>
      <c r="V273" s="1">
        <v>41150460287.615074</v>
      </c>
      <c r="W273" s="1">
        <v>45328411332.102829</v>
      </c>
      <c r="X273" s="1">
        <v>51607412901.853226</v>
      </c>
      <c r="Y273" s="1">
        <v>63038658088.912064</v>
      </c>
      <c r="Z273" s="1">
        <v>89411864402.427216</v>
      </c>
      <c r="AA273" s="1">
        <v>93141472163.759613</v>
      </c>
      <c r="AB273" s="1">
        <v>85904057409.358505</v>
      </c>
      <c r="AC273" s="1">
        <v>96204110941.567169</v>
      </c>
      <c r="AD273" s="1">
        <v>84870163365.930603</v>
      </c>
      <c r="AE273" s="1">
        <v>64459376086.688278</v>
      </c>
      <c r="AF273" s="1">
        <v>73354771399.26268</v>
      </c>
      <c r="AG273" s="1">
        <v>96535763418.372879</v>
      </c>
      <c r="AH273" s="1">
        <v>103976831870.95662</v>
      </c>
      <c r="AI273" s="1">
        <v>108055624081.80649</v>
      </c>
      <c r="AJ273" s="1">
        <v>126048140141.86874</v>
      </c>
      <c r="AK273" s="1">
        <v>135203698237.97719</v>
      </c>
      <c r="AL273" s="1">
        <v>146956150986.63611</v>
      </c>
      <c r="AM273" s="1">
        <v>147194747565.75027</v>
      </c>
      <c r="AN273" s="1">
        <v>153512712381.83646</v>
      </c>
      <c r="AO273" s="1">
        <v>171735933897.33078</v>
      </c>
      <c r="AP273" s="1">
        <v>163234925380.56342</v>
      </c>
      <c r="AQ273" s="1">
        <v>168978057327.72971</v>
      </c>
      <c r="AR273" s="1">
        <v>152982984557.23331</v>
      </c>
      <c r="AS273" s="1">
        <v>151516957078.53558</v>
      </c>
      <c r="AT273" s="1">
        <v>151752757215.3085</v>
      </c>
      <c r="AU273" s="1">
        <v>135429905922.5262</v>
      </c>
      <c r="AV273" s="1">
        <v>129087556612.44882</v>
      </c>
      <c r="AW273" s="1">
        <v>197018965308.69696</v>
      </c>
      <c r="AX273" s="1">
        <v>255806908594.57254</v>
      </c>
      <c r="AY273" s="1">
        <v>288867217196.534</v>
      </c>
      <c r="AZ273" s="1">
        <v>303858675363.64276</v>
      </c>
      <c r="BA273" s="1">
        <v>333077117253.68378</v>
      </c>
      <c r="BB273" s="1">
        <v>316131258616.30902</v>
      </c>
      <c r="BC273" s="1">
        <v>329754060647.12897</v>
      </c>
      <c r="BD273" s="1">
        <v>417363822801.71265</v>
      </c>
      <c r="BE273" s="1">
        <v>458199494830.83356</v>
      </c>
      <c r="BF273" s="1">
        <v>434400545085.8111</v>
      </c>
      <c r="BG273" s="1">
        <v>400886013595.57318</v>
      </c>
      <c r="BH273" s="1">
        <v>381198869776.10565</v>
      </c>
      <c r="BI273" s="1">
        <v>346709790458.56305</v>
      </c>
      <c r="BJ273" s="1">
        <v>323585509674.48059</v>
      </c>
      <c r="BK273" s="1">
        <v>381448814653.45642</v>
      </c>
      <c r="BL273" s="1">
        <v>405260723892.51685</v>
      </c>
      <c r="BM273" s="1">
        <v>389330032224.2691</v>
      </c>
      <c r="BN273" s="1">
        <v>338291396026.69769</v>
      </c>
      <c r="BO273" s="1">
        <v>420117812466.04065</v>
      </c>
      <c r="BP273" s="1">
        <v>405270850098.73834</v>
      </c>
      <c r="BQ273" s="1">
        <v>377781600985.87311</v>
      </c>
    </row>
    <row r="274" spans="2:69" x14ac:dyDescent="0.3">
      <c r="B274" s="1" t="s">
        <v>55</v>
      </c>
      <c r="C274" s="1" t="s">
        <v>628</v>
      </c>
      <c r="D274" s="1" t="s">
        <v>315</v>
      </c>
      <c r="E274" s="1" t="s">
        <v>316</v>
      </c>
      <c r="F274" s="1">
        <v>713000000</v>
      </c>
      <c r="G274" s="1">
        <v>696285714.28571427</v>
      </c>
      <c r="H274" s="1">
        <v>693142857.14285719</v>
      </c>
      <c r="I274" s="1">
        <v>718714285.71428573</v>
      </c>
      <c r="J274" s="1">
        <v>839428571.42857146</v>
      </c>
      <c r="K274" s="1">
        <v>1082857142.8571429</v>
      </c>
      <c r="L274" s="1">
        <v>1264285714.2857144</v>
      </c>
      <c r="M274" s="1">
        <v>1368000000</v>
      </c>
      <c r="N274" s="1">
        <v>1605857142.8571429</v>
      </c>
      <c r="O274" s="1">
        <v>1965714285.7142859</v>
      </c>
      <c r="P274" s="1">
        <v>1825285714.2857144</v>
      </c>
      <c r="Q274" s="1">
        <v>1687000000</v>
      </c>
      <c r="R274" s="1">
        <v>1873249299.719888</v>
      </c>
      <c r="S274" s="1">
        <v>2435736196.3190184</v>
      </c>
      <c r="T274" s="1">
        <v>2913063763.6080871</v>
      </c>
      <c r="U274" s="1">
        <v>2443545878.6936235</v>
      </c>
      <c r="V274" s="1">
        <v>2742796005.7061338</v>
      </c>
      <c r="W274" s="1">
        <v>2514430379.7468352</v>
      </c>
      <c r="X274" s="1">
        <v>2809862671.6604247</v>
      </c>
      <c r="Y274" s="1">
        <v>3354854981.0844893</v>
      </c>
      <c r="Z274" s="1">
        <v>3882889733.8403044</v>
      </c>
      <c r="AA274" s="1">
        <v>4006206896.551724</v>
      </c>
      <c r="AB274" s="1">
        <v>3870075349.8385358</v>
      </c>
      <c r="AC274" s="1">
        <v>3321048451.1517076</v>
      </c>
      <c r="AD274" s="1">
        <v>2719801434.0871487</v>
      </c>
      <c r="AE274" s="1">
        <v>2252197452.2292995</v>
      </c>
      <c r="AF274" s="1">
        <v>1664509501.7976375</v>
      </c>
      <c r="AG274" s="1">
        <v>2265364008.8244562</v>
      </c>
      <c r="AH274" s="1">
        <v>3728889426.566658</v>
      </c>
      <c r="AI274" s="1">
        <v>3994585203.4168234</v>
      </c>
      <c r="AJ274" s="1">
        <v>3285217391.3043475</v>
      </c>
      <c r="AK274" s="1">
        <v>3376791460.3960395</v>
      </c>
      <c r="AL274" s="1">
        <v>3181921787.7094975</v>
      </c>
      <c r="AM274" s="1">
        <v>3273505343.8553944</v>
      </c>
      <c r="AN274" s="1">
        <v>3656806165.7884789</v>
      </c>
      <c r="AO274" s="1">
        <v>3806983413.1641593</v>
      </c>
      <c r="AP274" s="1">
        <v>3597220962.0001655</v>
      </c>
      <c r="AQ274" s="1">
        <v>4303288479.7086039</v>
      </c>
      <c r="AR274" s="1">
        <v>3537741941.8936677</v>
      </c>
      <c r="AS274" s="1">
        <v>3404284890.5306029</v>
      </c>
      <c r="AT274" s="1">
        <v>3600632111.4141369</v>
      </c>
      <c r="AU274" s="1">
        <v>4094441301.2142286</v>
      </c>
      <c r="AV274" s="1">
        <v>4193850445.4263234</v>
      </c>
      <c r="AW274" s="1">
        <v>4901869764.0595684</v>
      </c>
      <c r="AX274" s="1">
        <v>6221110219.4554157</v>
      </c>
      <c r="AY274" s="1">
        <v>8331870169.1497707</v>
      </c>
      <c r="AZ274" s="1">
        <v>12756858899.281174</v>
      </c>
      <c r="BA274" s="1">
        <v>14056957976.264833</v>
      </c>
      <c r="BB274" s="1">
        <v>17910858637.904797</v>
      </c>
      <c r="BC274" s="1">
        <v>15328342303.957512</v>
      </c>
      <c r="BD274" s="1">
        <v>20265559483.854828</v>
      </c>
      <c r="BE274" s="1">
        <v>23459515275.577595</v>
      </c>
      <c r="BF274" s="1">
        <v>25503060420.026028</v>
      </c>
      <c r="BG274" s="1">
        <v>28037239462.714218</v>
      </c>
      <c r="BH274" s="1">
        <v>27141023558.082859</v>
      </c>
      <c r="BI274" s="1">
        <v>21251216798.776245</v>
      </c>
      <c r="BJ274" s="1">
        <v>20958412538.309345</v>
      </c>
      <c r="BK274" s="1">
        <v>25873601260.835304</v>
      </c>
      <c r="BL274" s="1">
        <v>26311507273.673538</v>
      </c>
      <c r="BM274" s="1">
        <v>23308667781.225754</v>
      </c>
      <c r="BN274" s="1">
        <v>18137764931.280766</v>
      </c>
      <c r="BO274" s="1">
        <v>22096416932.008896</v>
      </c>
      <c r="BP274" s="1">
        <v>29163782140.485832</v>
      </c>
      <c r="BQ274" s="1">
        <v>28162630953.928501</v>
      </c>
    </row>
    <row r="275" spans="2:69" x14ac:dyDescent="0.3">
      <c r="B275" s="1" t="s">
        <v>56</v>
      </c>
      <c r="C275" s="1" t="s">
        <v>629</v>
      </c>
      <c r="D275" s="1" t="s">
        <v>315</v>
      </c>
      <c r="E275" s="1" t="s">
        <v>316</v>
      </c>
      <c r="F275" s="1">
        <v>1052990399.9999999</v>
      </c>
      <c r="G275" s="1">
        <v>1096646600</v>
      </c>
      <c r="H275" s="1">
        <v>1117601600</v>
      </c>
      <c r="I275" s="1">
        <v>1159511700</v>
      </c>
      <c r="J275" s="1">
        <v>1217138000</v>
      </c>
      <c r="K275" s="1">
        <v>1311435800</v>
      </c>
      <c r="L275" s="1">
        <v>1281749500</v>
      </c>
      <c r="M275" s="1">
        <v>1397002000</v>
      </c>
      <c r="N275" s="1">
        <v>1479599900</v>
      </c>
      <c r="O275" s="1">
        <v>1747998800</v>
      </c>
      <c r="P275" s="1">
        <v>1884206300</v>
      </c>
      <c r="Q275" s="1">
        <v>2178716300</v>
      </c>
      <c r="R275" s="1">
        <v>2677729400</v>
      </c>
      <c r="S275" s="1">
        <v>3309353600</v>
      </c>
      <c r="T275" s="1">
        <v>3982161400</v>
      </c>
      <c r="U275" s="1">
        <v>4371300700</v>
      </c>
      <c r="V275" s="1">
        <v>4318372000</v>
      </c>
      <c r="W275" s="1">
        <v>4364382100</v>
      </c>
      <c r="X275" s="1">
        <v>4351600500</v>
      </c>
      <c r="Y275" s="1">
        <v>5177459400</v>
      </c>
      <c r="Z275" s="1">
        <v>6678868200</v>
      </c>
      <c r="AA275" s="1">
        <v>8011373800</v>
      </c>
      <c r="AB275" s="1">
        <v>8539700699.999999</v>
      </c>
      <c r="AC275" s="1">
        <v>7764067000</v>
      </c>
      <c r="AD275" s="1">
        <v>6352125900</v>
      </c>
      <c r="AE275" s="1">
        <v>5637259300</v>
      </c>
      <c r="AF275" s="1">
        <v>6217523700</v>
      </c>
      <c r="AG275" s="1">
        <v>6741215100</v>
      </c>
      <c r="AH275" s="1">
        <v>7814784100</v>
      </c>
      <c r="AI275" s="1">
        <v>8286322700.000001</v>
      </c>
      <c r="AJ275" s="1">
        <v>8783816700</v>
      </c>
      <c r="AK275" s="1">
        <v>8641481700</v>
      </c>
      <c r="AL275" s="1">
        <v>6751472200</v>
      </c>
      <c r="AM275" s="1">
        <v>6563813300</v>
      </c>
      <c r="AN275" s="1">
        <v>6890675000</v>
      </c>
      <c r="AO275" s="1">
        <v>7111270700</v>
      </c>
      <c r="AP275" s="1">
        <v>8553146600</v>
      </c>
      <c r="AQ275" s="1">
        <v>8529571599.999999</v>
      </c>
      <c r="AR275" s="1">
        <v>6401968200</v>
      </c>
      <c r="AS275" s="1">
        <v>6858013100</v>
      </c>
      <c r="AT275" s="1">
        <v>6689957600</v>
      </c>
      <c r="AU275" s="1">
        <v>6777384700</v>
      </c>
      <c r="AV275" s="1">
        <v>6342116400</v>
      </c>
      <c r="AW275" s="1">
        <v>5727591800</v>
      </c>
      <c r="AX275" s="1">
        <v>5805598400</v>
      </c>
      <c r="AY275" s="1">
        <v>5755215200</v>
      </c>
      <c r="AZ275" s="1">
        <v>5443896500</v>
      </c>
      <c r="BA275" s="1">
        <v>5291950100</v>
      </c>
      <c r="BB275" s="1">
        <v>4415702800</v>
      </c>
      <c r="BC275" s="1">
        <v>9665793300</v>
      </c>
      <c r="BD275" s="1">
        <v>12041655200</v>
      </c>
      <c r="BE275" s="1">
        <v>14101920300</v>
      </c>
      <c r="BF275" s="1">
        <v>17114849900.000002</v>
      </c>
      <c r="BG275" s="1">
        <v>19091020000</v>
      </c>
      <c r="BH275" s="1">
        <v>19495519600</v>
      </c>
      <c r="BI275" s="1">
        <v>19963120600</v>
      </c>
      <c r="BJ275" s="1">
        <v>20548678100</v>
      </c>
      <c r="BK275" s="1">
        <v>17584890936.652306</v>
      </c>
      <c r="BL275" s="1">
        <v>34156069918.06094</v>
      </c>
      <c r="BM275" s="1">
        <v>21832234925.50214</v>
      </c>
      <c r="BN275" s="1">
        <v>21509698406.111595</v>
      </c>
      <c r="BO275" s="1">
        <v>28371238665.511635</v>
      </c>
      <c r="BP275" s="1">
        <v>27366627153.095413</v>
      </c>
      <c r="BQ275" s="1">
        <v>26538273498.846142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D372-FD13-4992-B4FB-8CD8390FBE4F}">
  <sheetPr>
    <tabColor rgb="FF7030A0"/>
  </sheetPr>
  <dimension ref="A2:BR275"/>
  <sheetViews>
    <sheetView topLeftCell="BP76" workbookViewId="0">
      <selection activeCell="BT82" sqref="BT82"/>
    </sheetView>
  </sheetViews>
  <sheetFormatPr defaultRowHeight="14.4" x14ac:dyDescent="0.3"/>
  <cols>
    <col min="2" max="2" width="43.88671875" bestFit="1" customWidth="1"/>
    <col min="3" max="3" width="25.44140625" bestFit="1" customWidth="1"/>
    <col min="4" max="4" width="19.44140625" bestFit="1" customWidth="1"/>
    <col min="5" max="5" width="18.33203125" bestFit="1" customWidth="1"/>
    <col min="6" max="6" width="5" bestFit="1" customWidth="1"/>
    <col min="7" max="69" width="12.6640625" bestFit="1" customWidth="1"/>
  </cols>
  <sheetData>
    <row r="2" spans="1:70" x14ac:dyDescent="0.3">
      <c r="B2" s="1" t="s">
        <v>245</v>
      </c>
      <c r="C2" s="1" t="s">
        <v>642</v>
      </c>
      <c r="D2" s="17"/>
    </row>
    <row r="3" spans="1:70" x14ac:dyDescent="0.3">
      <c r="B3" s="16" t="s">
        <v>643</v>
      </c>
    </row>
    <row r="4" spans="1:70" x14ac:dyDescent="0.3">
      <c r="B4" s="3"/>
      <c r="C4" s="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70" s="10" customFormat="1" x14ac:dyDescent="0.3">
      <c r="B5" s="3"/>
      <c r="C5" s="3"/>
    </row>
    <row r="6" spans="1:70" x14ac:dyDescent="0.3">
      <c r="B6" s="3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</row>
    <row r="7" spans="1:70" x14ac:dyDescent="0.3">
      <c r="B7" s="3"/>
      <c r="C7" s="3"/>
    </row>
    <row r="8" spans="1:70" x14ac:dyDescent="0.3">
      <c r="B8" s="1" t="s">
        <v>246</v>
      </c>
      <c r="C8" s="1" t="s">
        <v>247</v>
      </c>
      <c r="D8" s="1" t="s">
        <v>248</v>
      </c>
      <c r="E8" s="1" t="s">
        <v>249</v>
      </c>
      <c r="F8" s="1" t="s">
        <v>250</v>
      </c>
      <c r="G8" s="1" t="s">
        <v>251</v>
      </c>
      <c r="H8" s="1" t="s">
        <v>252</v>
      </c>
      <c r="I8" s="1" t="s">
        <v>253</v>
      </c>
      <c r="J8" s="1" t="s">
        <v>254</v>
      </c>
      <c r="K8" s="1" t="s">
        <v>255</v>
      </c>
      <c r="L8" s="1" t="s">
        <v>256</v>
      </c>
      <c r="M8" s="1" t="s">
        <v>257</v>
      </c>
      <c r="N8" s="1" t="s">
        <v>258</v>
      </c>
      <c r="O8" s="1" t="s">
        <v>259</v>
      </c>
      <c r="P8" s="1" t="s">
        <v>260</v>
      </c>
      <c r="Q8" s="1" t="s">
        <v>261</v>
      </c>
      <c r="R8" s="1" t="s">
        <v>262</v>
      </c>
      <c r="S8" s="1" t="s">
        <v>263</v>
      </c>
      <c r="T8" s="1" t="s">
        <v>264</v>
      </c>
      <c r="U8" s="1" t="s">
        <v>265</v>
      </c>
      <c r="V8" s="1" t="s">
        <v>266</v>
      </c>
      <c r="W8" s="1" t="s">
        <v>267</v>
      </c>
      <c r="X8" s="1" t="s">
        <v>268</v>
      </c>
      <c r="Y8" s="1" t="s">
        <v>269</v>
      </c>
      <c r="Z8" s="1" t="s">
        <v>270</v>
      </c>
      <c r="AA8" s="1" t="s">
        <v>271</v>
      </c>
      <c r="AB8" s="1" t="s">
        <v>272</v>
      </c>
      <c r="AC8" s="1" t="s">
        <v>273</v>
      </c>
      <c r="AD8" s="1" t="s">
        <v>274</v>
      </c>
      <c r="AE8" s="1" t="s">
        <v>275</v>
      </c>
      <c r="AF8" s="1" t="s">
        <v>276</v>
      </c>
      <c r="AG8" s="1" t="s">
        <v>277</v>
      </c>
      <c r="AH8" s="1" t="s">
        <v>278</v>
      </c>
      <c r="AI8" s="1" t="s">
        <v>279</v>
      </c>
      <c r="AJ8" s="1" t="s">
        <v>280</v>
      </c>
      <c r="AK8" s="1" t="s">
        <v>281</v>
      </c>
      <c r="AL8" s="1" t="s">
        <v>282</v>
      </c>
      <c r="AM8" s="1" t="s">
        <v>283</v>
      </c>
      <c r="AN8" s="1" t="s">
        <v>284</v>
      </c>
      <c r="AO8" s="1" t="s">
        <v>285</v>
      </c>
      <c r="AP8" s="1" t="s">
        <v>286</v>
      </c>
      <c r="AQ8" s="1" t="s">
        <v>287</v>
      </c>
      <c r="AR8" s="1" t="s">
        <v>288</v>
      </c>
      <c r="AS8" s="1" t="s">
        <v>289</v>
      </c>
      <c r="AT8" s="1" t="s">
        <v>290</v>
      </c>
      <c r="AU8" s="1" t="s">
        <v>291</v>
      </c>
      <c r="AV8" s="1" t="s">
        <v>292</v>
      </c>
      <c r="AW8" s="1" t="s">
        <v>293</v>
      </c>
      <c r="AX8" s="1" t="s">
        <v>294</v>
      </c>
      <c r="AY8" s="1" t="s">
        <v>295</v>
      </c>
      <c r="AZ8" s="1" t="s">
        <v>296</v>
      </c>
      <c r="BA8" s="1" t="s">
        <v>297</v>
      </c>
      <c r="BB8" s="1" t="s">
        <v>298</v>
      </c>
      <c r="BC8" s="1" t="s">
        <v>299</v>
      </c>
      <c r="BD8" s="1" t="s">
        <v>300</v>
      </c>
      <c r="BE8" s="1" t="s">
        <v>301</v>
      </c>
      <c r="BF8" s="1" t="s">
        <v>302</v>
      </c>
      <c r="BG8" s="1" t="s">
        <v>303</v>
      </c>
      <c r="BH8" s="1" t="s">
        <v>304</v>
      </c>
      <c r="BI8" s="1" t="s">
        <v>305</v>
      </c>
      <c r="BJ8" s="1" t="s">
        <v>306</v>
      </c>
      <c r="BK8" s="1" t="s">
        <v>307</v>
      </c>
      <c r="BL8" s="1" t="s">
        <v>308</v>
      </c>
      <c r="BM8" s="1" t="s">
        <v>309</v>
      </c>
      <c r="BN8" s="1" t="s">
        <v>310</v>
      </c>
      <c r="BO8" s="1" t="s">
        <v>311</v>
      </c>
      <c r="BP8" s="1" t="s">
        <v>312</v>
      </c>
      <c r="BQ8" s="1" t="s">
        <v>313</v>
      </c>
    </row>
    <row r="9" spans="1:70" x14ac:dyDescent="0.3">
      <c r="A9" s="10"/>
      <c r="B9" s="16" t="s">
        <v>96</v>
      </c>
      <c r="C9" s="16" t="s">
        <v>634</v>
      </c>
      <c r="D9" s="16" t="s">
        <v>641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>
        <v>2.8</v>
      </c>
      <c r="BR9" s="10"/>
    </row>
    <row r="10" spans="1:70" x14ac:dyDescent="0.3">
      <c r="B10" s="1" t="s">
        <v>199</v>
      </c>
      <c r="C10" s="1" t="s">
        <v>314</v>
      </c>
      <c r="D10" s="1" t="s">
        <v>637</v>
      </c>
      <c r="E10" s="1" t="s">
        <v>638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16.078431372548692</v>
      </c>
      <c r="AH10" s="1">
        <v>18.648648648648873</v>
      </c>
      <c r="AI10" s="1">
        <v>12.129840546696897</v>
      </c>
      <c r="AJ10" s="1">
        <v>3.9614017267647768</v>
      </c>
      <c r="AK10" s="1">
        <v>7.962871744443305</v>
      </c>
      <c r="AL10" s="1">
        <v>5.882353953418658</v>
      </c>
      <c r="AM10" s="1">
        <v>7.3076932453140557</v>
      </c>
      <c r="AN10" s="1">
        <v>8.203901293120893</v>
      </c>
      <c r="AO10" s="1">
        <v>2.5471436870469404</v>
      </c>
      <c r="AP10" s="1">
        <v>1.1857885113465585</v>
      </c>
      <c r="AQ10" s="1">
        <v>7.0468749924122136</v>
      </c>
      <c r="AR10" s="1">
        <v>1.991984449061988</v>
      </c>
      <c r="AS10" s="1">
        <v>1.2380418420715955</v>
      </c>
      <c r="AT10" s="1">
        <v>7.6229206493022161</v>
      </c>
      <c r="AU10" s="1">
        <v>4.1820016304778989</v>
      </c>
      <c r="AV10" s="1">
        <v>-0.94495348115738409</v>
      </c>
      <c r="AW10" s="1">
        <v>1.1105045994428195</v>
      </c>
      <c r="AX10" s="1">
        <v>7.2937280709619188</v>
      </c>
      <c r="AY10" s="1">
        <v>-0.38313767206376781</v>
      </c>
      <c r="AZ10" s="1">
        <v>1.1274114641162356</v>
      </c>
      <c r="BA10" s="1">
        <v>3.0895443848508961</v>
      </c>
      <c r="BB10" s="1">
        <v>1.8357551719136751</v>
      </c>
      <c r="BC10" s="1">
        <v>-11.677741369385188</v>
      </c>
      <c r="BD10" s="1">
        <v>-2.733456792506388</v>
      </c>
      <c r="BE10" s="1">
        <v>3.369237184215109</v>
      </c>
      <c r="BF10" s="1">
        <v>-1.0407998843668338</v>
      </c>
      <c r="BG10" s="1">
        <v>6.4314826041882185</v>
      </c>
      <c r="BH10" s="1">
        <v>-1.5865751381723499</v>
      </c>
      <c r="BI10" s="1">
        <v>-0.62362590237124493</v>
      </c>
      <c r="BJ10" s="1">
        <v>1.7196249798944194</v>
      </c>
      <c r="BK10" s="1">
        <v>7.0485333860349897</v>
      </c>
      <c r="BL10" s="1">
        <v>2.3817301863627591</v>
      </c>
      <c r="BM10" s="1">
        <v>-2.3028363027197969</v>
      </c>
      <c r="BN10" s="1">
        <v>-23.982580959713147</v>
      </c>
      <c r="BO10" s="1">
        <v>27.639356968850166</v>
      </c>
      <c r="BP10" s="1">
        <v>10.45831735342999</v>
      </c>
      <c r="BQ10" s="1">
        <v>2.6223104070060685</v>
      </c>
    </row>
    <row r="11" spans="1:70" x14ac:dyDescent="0.3">
      <c r="B11" s="1" t="s">
        <v>317</v>
      </c>
      <c r="C11" s="1" t="s">
        <v>318</v>
      </c>
      <c r="D11" s="1" t="s">
        <v>637</v>
      </c>
      <c r="E11" s="1" t="s">
        <v>638</v>
      </c>
      <c r="F11" s="1"/>
      <c r="G11" s="1">
        <v>0.46010603984289844</v>
      </c>
      <c r="H11" s="1">
        <v>7.8680125100649008</v>
      </c>
      <c r="I11" s="1">
        <v>5.6164000593685586</v>
      </c>
      <c r="J11" s="1">
        <v>4.6681352935027149</v>
      </c>
      <c r="K11" s="1">
        <v>5.1389895148042086</v>
      </c>
      <c r="L11" s="1">
        <v>4.8298455952689778</v>
      </c>
      <c r="M11" s="1">
        <v>5.3744809429365148</v>
      </c>
      <c r="N11" s="1">
        <v>4.1500244777616899</v>
      </c>
      <c r="O11" s="1">
        <v>5.0791876996640042</v>
      </c>
      <c r="P11" s="1">
        <v>1.1372755436629234</v>
      </c>
      <c r="Q11" s="1">
        <v>5.4739108194676902</v>
      </c>
      <c r="R11" s="1">
        <v>2.7895499134298944</v>
      </c>
      <c r="S11" s="1">
        <v>4.5775274296454285</v>
      </c>
      <c r="T11" s="1">
        <v>5.4685623104741268</v>
      </c>
      <c r="U11" s="1">
        <v>1.4251729064112055</v>
      </c>
      <c r="V11" s="1">
        <v>2.3752690906205771</v>
      </c>
      <c r="W11" s="1">
        <v>1.1415317353944801</v>
      </c>
      <c r="X11" s="1">
        <v>1.5167908136774173</v>
      </c>
      <c r="Y11" s="1">
        <v>2.9161572004987306</v>
      </c>
      <c r="Z11" s="1">
        <v>5.4573562941379237</v>
      </c>
      <c r="AA11" s="1">
        <v>4.0169843614821161</v>
      </c>
      <c r="AB11" s="1">
        <v>0.31958558125400316</v>
      </c>
      <c r="AC11" s="1">
        <v>2.2638507736076008E-2</v>
      </c>
      <c r="AD11" s="1">
        <v>3.3665954156061133</v>
      </c>
      <c r="AE11" s="1">
        <v>-0.11553988913665592</v>
      </c>
      <c r="AF11" s="1">
        <v>2.2607331130834751</v>
      </c>
      <c r="AG11" s="1">
        <v>3.9645163518673456</v>
      </c>
      <c r="AH11" s="1">
        <v>4.2722537738999478</v>
      </c>
      <c r="AI11" s="1">
        <v>2.6978406941343707</v>
      </c>
      <c r="AJ11" s="1">
        <v>0.18203089876509182</v>
      </c>
      <c r="AK11" s="1">
        <v>-9.2708882720927477E-2</v>
      </c>
      <c r="AL11" s="1">
        <v>-2.3551086444995946</v>
      </c>
      <c r="AM11" s="1">
        <v>-0.59158110763858929</v>
      </c>
      <c r="AN11" s="1">
        <v>1.8990172887376531</v>
      </c>
      <c r="AO11" s="1">
        <v>4.2831931111883392</v>
      </c>
      <c r="AP11" s="1">
        <v>5.4547717339082453</v>
      </c>
      <c r="AQ11" s="1">
        <v>3.8387775451663231</v>
      </c>
      <c r="AR11" s="1">
        <v>1.7583745644808175</v>
      </c>
      <c r="AS11" s="1">
        <v>2.6559590563197162</v>
      </c>
      <c r="AT11" s="1">
        <v>3.2198029944500632</v>
      </c>
      <c r="AU11" s="1">
        <v>3.5101467387661245</v>
      </c>
      <c r="AV11" s="1">
        <v>3.8416463619832513</v>
      </c>
      <c r="AW11" s="1">
        <v>2.9634051560719428</v>
      </c>
      <c r="AX11" s="1">
        <v>5.5573635279765341</v>
      </c>
      <c r="AY11" s="1">
        <v>6.1648358593585897</v>
      </c>
      <c r="AZ11" s="1">
        <v>6.5775941997003429</v>
      </c>
      <c r="BA11" s="1">
        <v>6.6465934909202673</v>
      </c>
      <c r="BB11" s="1">
        <v>4.371097572326704</v>
      </c>
      <c r="BC11" s="1">
        <v>0.88033135792065309</v>
      </c>
      <c r="BD11" s="1">
        <v>5.2337779719223221</v>
      </c>
      <c r="BE11" s="1">
        <v>4.0690197712588798</v>
      </c>
      <c r="BF11" s="1">
        <v>1.7562102035288945</v>
      </c>
      <c r="BG11" s="1">
        <v>4.2503450990581086</v>
      </c>
      <c r="BH11" s="1">
        <v>3.9831817841666322</v>
      </c>
      <c r="BI11" s="1">
        <v>3.0115719817801647</v>
      </c>
      <c r="BJ11" s="1">
        <v>2.1835807809677448</v>
      </c>
      <c r="BK11" s="1">
        <v>2.6513997420266833</v>
      </c>
      <c r="BL11" s="1">
        <v>2.6817181041620017</v>
      </c>
      <c r="BM11" s="1">
        <v>2.1892592838523797</v>
      </c>
      <c r="BN11" s="1">
        <v>-2.780378551830367</v>
      </c>
      <c r="BO11" s="1">
        <v>4.4973799826435936</v>
      </c>
      <c r="BP11" s="1">
        <v>3.5544223293894248</v>
      </c>
      <c r="BQ11" s="1"/>
    </row>
    <row r="12" spans="1:70" x14ac:dyDescent="0.3">
      <c r="B12" s="1" t="s">
        <v>58</v>
      </c>
      <c r="C12" s="1" t="s">
        <v>319</v>
      </c>
      <c r="D12" s="1" t="s">
        <v>637</v>
      </c>
      <c r="E12" s="1" t="s">
        <v>638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>
        <v>-9.4319740676132398</v>
      </c>
      <c r="AV12" s="1">
        <v>28.600001161665006</v>
      </c>
      <c r="AW12" s="1">
        <v>8.8322778028826718</v>
      </c>
      <c r="AX12" s="1">
        <v>1.4141179933942851</v>
      </c>
      <c r="AY12" s="1">
        <v>11.229714827285903</v>
      </c>
      <c r="AZ12" s="1">
        <v>5.3574032474859195</v>
      </c>
      <c r="BA12" s="1">
        <v>13.826319547128136</v>
      </c>
      <c r="BB12" s="1">
        <v>3.9249838199946652</v>
      </c>
      <c r="BC12" s="1">
        <v>21.39052839264923</v>
      </c>
      <c r="BD12" s="1">
        <v>14.362441471073723</v>
      </c>
      <c r="BE12" s="1">
        <v>0.42635477677734457</v>
      </c>
      <c r="BF12" s="1">
        <v>12.752287092669732</v>
      </c>
      <c r="BG12" s="1">
        <v>5.6007446586322089</v>
      </c>
      <c r="BH12" s="1">
        <v>2.7245433621956465</v>
      </c>
      <c r="BI12" s="1">
        <v>1.451314660664309</v>
      </c>
      <c r="BJ12" s="1">
        <v>2.260314202798213</v>
      </c>
      <c r="BK12" s="1">
        <v>2.6470032027450969</v>
      </c>
      <c r="BL12" s="1">
        <v>1.1892281294451692</v>
      </c>
      <c r="BM12" s="1">
        <v>3.9116034162555167</v>
      </c>
      <c r="BN12" s="1">
        <v>-2.3511006720346614</v>
      </c>
      <c r="BO12" s="1">
        <v>-20.738839367634327</v>
      </c>
      <c r="BP12" s="1">
        <v>-6.2401719924026935</v>
      </c>
      <c r="BQ12" s="1">
        <v>3.3427755940080175</v>
      </c>
    </row>
    <row r="13" spans="1:70" x14ac:dyDescent="0.3">
      <c r="B13" s="1" t="s">
        <v>320</v>
      </c>
      <c r="C13" s="1" t="s">
        <v>321</v>
      </c>
      <c r="D13" s="1" t="s">
        <v>637</v>
      </c>
      <c r="E13" s="1" t="s">
        <v>638</v>
      </c>
      <c r="F13" s="1"/>
      <c r="G13" s="1">
        <v>1.873455096341317</v>
      </c>
      <c r="H13" s="1">
        <v>3.7076433280334555</v>
      </c>
      <c r="I13" s="1">
        <v>7.145784456533022</v>
      </c>
      <c r="J13" s="1">
        <v>5.4064034343111302</v>
      </c>
      <c r="K13" s="1">
        <v>4.1024912846909984</v>
      </c>
      <c r="L13" s="1">
        <v>-1.5375904697525442</v>
      </c>
      <c r="M13" s="1">
        <v>-9.1014631898567302</v>
      </c>
      <c r="N13" s="1">
        <v>1.5639822322571746</v>
      </c>
      <c r="O13" s="1">
        <v>15.266502164598435</v>
      </c>
      <c r="P13" s="1">
        <v>17.566412112749234</v>
      </c>
      <c r="Q13" s="1">
        <v>10.582616527963481</v>
      </c>
      <c r="R13" s="1">
        <v>3.1754521921380814</v>
      </c>
      <c r="S13" s="1">
        <v>4.0246855954027865</v>
      </c>
      <c r="T13" s="1">
        <v>10.055004593771955</v>
      </c>
      <c r="U13" s="1">
        <v>-2.1577320113145788</v>
      </c>
      <c r="V13" s="1">
        <v>8.4719081450592739</v>
      </c>
      <c r="W13" s="1">
        <v>4.5867471760351179</v>
      </c>
      <c r="X13" s="1">
        <v>-1.9506290561874664</v>
      </c>
      <c r="Y13" s="1">
        <v>5.0980382466752303</v>
      </c>
      <c r="Z13" s="1">
        <v>1.9185763470639756</v>
      </c>
      <c r="AA13" s="1">
        <v>-6.7949953158884853</v>
      </c>
      <c r="AB13" s="1">
        <v>-3.2986250581380006</v>
      </c>
      <c r="AC13" s="1">
        <v>-6.3636363066683543</v>
      </c>
      <c r="AD13" s="1">
        <v>0.50821610423614061</v>
      </c>
      <c r="AE13" s="1">
        <v>5.3993240362267443</v>
      </c>
      <c r="AF13" s="1">
        <v>1.3601130372471886</v>
      </c>
      <c r="AG13" s="1">
        <v>1.4045824848265767</v>
      </c>
      <c r="AH13" s="1">
        <v>4.7253733532896263</v>
      </c>
      <c r="AI13" s="1">
        <v>1.7152513241347265</v>
      </c>
      <c r="AJ13" s="1">
        <v>5.7738278776512999</v>
      </c>
      <c r="AK13" s="1">
        <v>1.0093646236121572</v>
      </c>
      <c r="AL13" s="1">
        <v>2.4836626153732908</v>
      </c>
      <c r="AM13" s="1">
        <v>-1.3176091087983508</v>
      </c>
      <c r="AN13" s="1">
        <v>-0.32348085479138433</v>
      </c>
      <c r="AO13" s="1">
        <v>1.9191126997490642</v>
      </c>
      <c r="AP13" s="1">
        <v>4.6498087604668399</v>
      </c>
      <c r="AQ13" s="1">
        <v>4.4470271532003522</v>
      </c>
      <c r="AR13" s="1">
        <v>3.6093118369368398</v>
      </c>
      <c r="AS13" s="1">
        <v>1.5450241455861971</v>
      </c>
      <c r="AT13" s="1">
        <v>3.8597602632723778</v>
      </c>
      <c r="AU13" s="1">
        <v>5.2090941546247365</v>
      </c>
      <c r="AV13" s="1">
        <v>9.9274271485877819</v>
      </c>
      <c r="AW13" s="1">
        <v>5.5329665645211321</v>
      </c>
      <c r="AX13" s="1">
        <v>7.9926986039561996</v>
      </c>
      <c r="AY13" s="1">
        <v>5.8289400323898093</v>
      </c>
      <c r="AZ13" s="1">
        <v>5.3747615584841242</v>
      </c>
      <c r="BA13" s="1">
        <v>5.5227187274779226</v>
      </c>
      <c r="BB13" s="1">
        <v>6.2814653075146794</v>
      </c>
      <c r="BC13" s="1">
        <v>6.2821023979259962</v>
      </c>
      <c r="BD13" s="1">
        <v>6.9706006186741547</v>
      </c>
      <c r="BE13" s="1">
        <v>4.8492890112085973</v>
      </c>
      <c r="BF13" s="1">
        <v>5.1354322176982947</v>
      </c>
      <c r="BG13" s="1">
        <v>6.1066102821860682</v>
      </c>
      <c r="BH13" s="1">
        <v>5.9255828195402387</v>
      </c>
      <c r="BI13" s="1">
        <v>2.8139790074617395</v>
      </c>
      <c r="BJ13" s="1">
        <v>0.14148861769697874</v>
      </c>
      <c r="BK13" s="1">
        <v>2.2849613704027547</v>
      </c>
      <c r="BL13" s="1">
        <v>2.8426450027326808</v>
      </c>
      <c r="BM13" s="1">
        <v>3.2220285181645494</v>
      </c>
      <c r="BN13" s="1">
        <v>-1.0044173937037755</v>
      </c>
      <c r="BO13" s="1">
        <v>3.9948543973063408</v>
      </c>
      <c r="BP13" s="1">
        <v>3.7844856778760771</v>
      </c>
      <c r="BQ13" s="1">
        <v>0.85600093484572426</v>
      </c>
    </row>
    <row r="14" spans="1:70" x14ac:dyDescent="0.3">
      <c r="B14" s="1" t="s">
        <v>4</v>
      </c>
      <c r="C14" s="1" t="s">
        <v>322</v>
      </c>
      <c r="D14" s="1" t="s">
        <v>637</v>
      </c>
      <c r="E14" s="1" t="s">
        <v>638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-4.4000012186504449</v>
      </c>
      <c r="AB14" s="1">
        <v>0</v>
      </c>
      <c r="AC14" s="1">
        <v>4.2000014285374476</v>
      </c>
      <c r="AD14" s="1">
        <v>6.0000021650906064</v>
      </c>
      <c r="AE14" s="1">
        <v>3.499999490086239</v>
      </c>
      <c r="AF14" s="1">
        <v>2.9000017424685893</v>
      </c>
      <c r="AG14" s="1">
        <v>4.0827486351071798</v>
      </c>
      <c r="AH14" s="1">
        <v>6.1288904776508843</v>
      </c>
      <c r="AI14" s="1">
        <v>4.162146183746529E-2</v>
      </c>
      <c r="AJ14" s="1">
        <v>-3.4500986850025299</v>
      </c>
      <c r="AK14" s="1">
        <v>0.99135930204474221</v>
      </c>
      <c r="AL14" s="1">
        <v>-5.8382807331314126</v>
      </c>
      <c r="AM14" s="1">
        <v>-23.983417442057799</v>
      </c>
      <c r="AN14" s="1">
        <v>1.3393634364799141</v>
      </c>
      <c r="AO14" s="1">
        <v>15.000000028863369</v>
      </c>
      <c r="AP14" s="1">
        <v>13.544369755102565</v>
      </c>
      <c r="AQ14" s="1">
        <v>7.2742773546037256</v>
      </c>
      <c r="AR14" s="1">
        <v>4.6911464509355199</v>
      </c>
      <c r="AS14" s="1">
        <v>2.1814897184045776</v>
      </c>
      <c r="AT14" s="1">
        <v>3.0546242343078518</v>
      </c>
      <c r="AU14" s="1">
        <v>4.2059985561950981</v>
      </c>
      <c r="AV14" s="1">
        <v>13.66568876085617</v>
      </c>
      <c r="AW14" s="1">
        <v>2.9900000000000091</v>
      </c>
      <c r="AX14" s="1">
        <v>10.950000005946478</v>
      </c>
      <c r="AY14" s="1">
        <v>15.029999990551318</v>
      </c>
      <c r="AZ14" s="1">
        <v>11.549999997879027</v>
      </c>
      <c r="BA14" s="1">
        <v>14.0100000086059</v>
      </c>
      <c r="BB14" s="1">
        <v>11.169999994214635</v>
      </c>
      <c r="BC14" s="1">
        <v>0.8600000021527876</v>
      </c>
      <c r="BD14" s="1">
        <v>4.3983759381076339</v>
      </c>
      <c r="BE14" s="1">
        <v>3.472053147981029</v>
      </c>
      <c r="BF14" s="1">
        <v>8.5421070758414146</v>
      </c>
      <c r="BG14" s="1">
        <v>4.9546130311273799</v>
      </c>
      <c r="BH14" s="1">
        <v>4.8225592696215642</v>
      </c>
      <c r="BI14" s="1">
        <v>0.94357156132500108</v>
      </c>
      <c r="BJ14" s="1">
        <v>-2.5801112218828024</v>
      </c>
      <c r="BK14" s="1">
        <v>-0.14714982544920474</v>
      </c>
      <c r="BL14" s="1">
        <v>-1.3163616889689536</v>
      </c>
      <c r="BM14" s="1">
        <v>-0.70227295761601738</v>
      </c>
      <c r="BN14" s="1">
        <v>-5.6382147171493386</v>
      </c>
      <c r="BO14" s="1">
        <v>1.1992105214515334</v>
      </c>
      <c r="BP14" s="1">
        <v>3.0454030095492755</v>
      </c>
      <c r="BQ14" s="1">
        <v>3.4391494991961054</v>
      </c>
    </row>
    <row r="15" spans="1:70" x14ac:dyDescent="0.3">
      <c r="B15" s="1" t="s">
        <v>107</v>
      </c>
      <c r="C15" s="1" t="s">
        <v>323</v>
      </c>
      <c r="D15" s="1" t="s">
        <v>637</v>
      </c>
      <c r="E15" s="1" t="s">
        <v>638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5.7456352922812215</v>
      </c>
      <c r="AB15" s="1">
        <v>2.9485968011894812</v>
      </c>
      <c r="AC15" s="1">
        <v>1.1049382619504371</v>
      </c>
      <c r="AD15" s="1">
        <v>-1.251596644058111</v>
      </c>
      <c r="AE15" s="1">
        <v>1.7806439592490335</v>
      </c>
      <c r="AF15" s="1">
        <v>5.6372431785211177</v>
      </c>
      <c r="AG15" s="1">
        <v>-0.78784265492724614</v>
      </c>
      <c r="AH15" s="1">
        <v>-1.4200396556639134</v>
      </c>
      <c r="AI15" s="1">
        <v>9.8365489718722756</v>
      </c>
      <c r="AJ15" s="1">
        <v>-9.5756401699341467</v>
      </c>
      <c r="AK15" s="1">
        <v>-28.002141655909867</v>
      </c>
      <c r="AL15" s="1">
        <v>-7.1871109150003747</v>
      </c>
      <c r="AM15" s="1">
        <v>9.5594116849315043</v>
      </c>
      <c r="AN15" s="1">
        <v>8.3028665969967079</v>
      </c>
      <c r="AO15" s="1">
        <v>13.322333321683971</v>
      </c>
      <c r="AP15" s="1">
        <v>9.0999994364636052</v>
      </c>
      <c r="AQ15" s="1">
        <v>-10.919984078139109</v>
      </c>
      <c r="AR15" s="1">
        <v>8.8294237583980646</v>
      </c>
      <c r="AS15" s="1">
        <v>12.890803640776326</v>
      </c>
      <c r="AT15" s="1">
        <v>6.9462165924425392</v>
      </c>
      <c r="AU15" s="1">
        <v>8.2933126312102274</v>
      </c>
      <c r="AV15" s="1">
        <v>4.5365241603567483</v>
      </c>
      <c r="AW15" s="1">
        <v>5.5286374649178782</v>
      </c>
      <c r="AX15" s="1">
        <v>5.5146679109791421</v>
      </c>
      <c r="AY15" s="1">
        <v>5.5264242469546474</v>
      </c>
      <c r="AZ15" s="1">
        <v>5.9026590359192426</v>
      </c>
      <c r="BA15" s="1">
        <v>5.9832595185556698</v>
      </c>
      <c r="BB15" s="1">
        <v>7.5000414302015059</v>
      </c>
      <c r="BC15" s="1">
        <v>3.3542893498746054</v>
      </c>
      <c r="BD15" s="1">
        <v>3.7069381525531924</v>
      </c>
      <c r="BE15" s="1">
        <v>2.5454061445010439</v>
      </c>
      <c r="BF15" s="1">
        <v>1.4172427999077968</v>
      </c>
      <c r="BG15" s="1">
        <v>1.0020175407110798</v>
      </c>
      <c r="BH15" s="1">
        <v>1.774448852603939</v>
      </c>
      <c r="BI15" s="1">
        <v>2.2187263751780364</v>
      </c>
      <c r="BJ15" s="1">
        <v>3.3149806838413696</v>
      </c>
      <c r="BK15" s="1">
        <v>3.8025987201905309</v>
      </c>
      <c r="BL15" s="1">
        <v>4.0193456169557606</v>
      </c>
      <c r="BM15" s="1">
        <v>2.08771199649604</v>
      </c>
      <c r="BN15" s="1">
        <v>-3.3020820386254144</v>
      </c>
      <c r="BO15" s="1">
        <v>8.9085278183118248</v>
      </c>
      <c r="BP15" s="1">
        <v>4.856401652273064</v>
      </c>
      <c r="BQ15" s="1">
        <v>1.444184231069471</v>
      </c>
    </row>
    <row r="16" spans="1:70" x14ac:dyDescent="0.3">
      <c r="B16" s="1" t="s">
        <v>108</v>
      </c>
      <c r="C16" s="1" t="s">
        <v>324</v>
      </c>
      <c r="D16" s="1" t="s">
        <v>637</v>
      </c>
      <c r="E16" s="1" t="s">
        <v>638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4.6494653611383114</v>
      </c>
      <c r="R16" s="1">
        <v>8.1497434878097295</v>
      </c>
      <c r="S16" s="1">
        <v>7.7884672033222273</v>
      </c>
      <c r="T16" s="1">
        <v>5.6187897289271973</v>
      </c>
      <c r="U16" s="1">
        <v>0.54220565931233011</v>
      </c>
      <c r="V16" s="1">
        <v>3.3037870460169074</v>
      </c>
      <c r="W16" s="1">
        <v>2.8385755682350577</v>
      </c>
      <c r="X16" s="1">
        <v>1.46300017891366</v>
      </c>
      <c r="Y16" s="1">
        <v>4.1557195208753228E-2</v>
      </c>
      <c r="Z16" s="1">
        <v>2.2087276112749237</v>
      </c>
      <c r="AA16" s="1">
        <v>-0.13247451085108253</v>
      </c>
      <c r="AB16" s="1">
        <v>1.2464611107341881</v>
      </c>
      <c r="AC16" s="1">
        <v>1.770118316831244</v>
      </c>
      <c r="AD16" s="1">
        <v>1.7846866899590594</v>
      </c>
      <c r="AE16" s="1">
        <v>2.3214330336748077</v>
      </c>
      <c r="AF16" s="1">
        <v>3.2533217762911022</v>
      </c>
      <c r="AG16" s="1">
        <v>5.5471221708013303</v>
      </c>
      <c r="AH16" s="1">
        <v>5.0943262031371006</v>
      </c>
      <c r="AI16" s="1">
        <v>4.8270342503870438</v>
      </c>
      <c r="AJ16" s="1">
        <v>3.7813875857133326</v>
      </c>
      <c r="AK16" s="1">
        <v>2.5460035237586283</v>
      </c>
      <c r="AL16" s="1">
        <v>0.92921404012595588</v>
      </c>
      <c r="AM16" s="1">
        <v>-1.0314843899989512</v>
      </c>
      <c r="AN16" s="1">
        <v>2.3831822482117957</v>
      </c>
      <c r="AO16" s="1">
        <v>2.757501613262491</v>
      </c>
      <c r="AP16" s="1">
        <v>4.6497386675470693</v>
      </c>
      <c r="AQ16" s="1">
        <v>9.0676720514413489</v>
      </c>
      <c r="AR16" s="1">
        <v>3.1947933928923646</v>
      </c>
      <c r="AS16" s="1">
        <v>4.0990789217792951</v>
      </c>
      <c r="AT16" s="1">
        <v>3.5283623612238841</v>
      </c>
      <c r="AU16" s="1">
        <v>8.1193577216994868</v>
      </c>
      <c r="AV16" s="1">
        <v>4.5463622136465318</v>
      </c>
      <c r="AW16" s="1">
        <v>8.6942037161246759</v>
      </c>
      <c r="AX16" s="1">
        <v>8.1356763383735142</v>
      </c>
      <c r="AY16" s="1">
        <v>5.3977959850042225</v>
      </c>
      <c r="AZ16" s="1">
        <v>4.8086886991692097</v>
      </c>
      <c r="BA16" s="1">
        <v>1.5531881410322228</v>
      </c>
      <c r="BB16" s="1">
        <v>-5.5591863685058058</v>
      </c>
      <c r="BC16" s="1">
        <v>-5.3028465434829144</v>
      </c>
      <c r="BD16" s="1">
        <v>-1.974957999653455</v>
      </c>
      <c r="BE16" s="1">
        <v>-8.0697534113909342E-3</v>
      </c>
      <c r="BF16" s="1">
        <v>-4.9744437185350279</v>
      </c>
      <c r="BG16" s="1">
        <v>-3.5475965154934386</v>
      </c>
      <c r="BH16" s="1">
        <v>2.5044655211451783</v>
      </c>
      <c r="BI16" s="1">
        <v>1.4341403952271605</v>
      </c>
      <c r="BJ16" s="1">
        <v>3.7096780697898595</v>
      </c>
      <c r="BK16" s="1">
        <v>0.346071889630295</v>
      </c>
      <c r="BL16" s="1">
        <v>1.588765490463544</v>
      </c>
      <c r="BM16" s="1">
        <v>2.0155476384830848</v>
      </c>
      <c r="BN16" s="1">
        <v>-11.18393993553839</v>
      </c>
      <c r="BO16" s="1">
        <v>8.2871997810848939</v>
      </c>
      <c r="BP16" s="1">
        <v>9.5637975274084397</v>
      </c>
      <c r="BQ16" s="1">
        <v>0.92979198046316469</v>
      </c>
    </row>
    <row r="17" spans="2:69" x14ac:dyDescent="0.3">
      <c r="B17" s="1" t="s">
        <v>325</v>
      </c>
      <c r="C17" s="1" t="s">
        <v>326</v>
      </c>
      <c r="D17" s="1" t="s">
        <v>637</v>
      </c>
      <c r="E17" s="1" t="s">
        <v>638</v>
      </c>
      <c r="F17" s="1"/>
      <c r="G17" s="1"/>
      <c r="H17" s="1"/>
      <c r="I17" s="1"/>
      <c r="J17" s="1"/>
      <c r="K17" s="1"/>
      <c r="L17" s="1"/>
      <c r="M17" s="1">
        <v>6.7413770658351524</v>
      </c>
      <c r="N17" s="1">
        <v>10.832221207369685</v>
      </c>
      <c r="O17" s="1">
        <v>7.4702591989034062</v>
      </c>
      <c r="P17" s="1">
        <v>22.320438283399739</v>
      </c>
      <c r="Q17" s="1">
        <v>9.1186339649751886</v>
      </c>
      <c r="R17" s="1">
        <v>15.477414312923358</v>
      </c>
      <c r="S17" s="1">
        <v>14.046681268585928</v>
      </c>
      <c r="T17" s="1">
        <v>10.657430704588805</v>
      </c>
      <c r="U17" s="1">
        <v>-1.6801306733895984</v>
      </c>
      <c r="V17" s="1">
        <v>15.393357308953242</v>
      </c>
      <c r="W17" s="1">
        <v>7.1199291751520519</v>
      </c>
      <c r="X17" s="1">
        <v>0.60451523842033339</v>
      </c>
      <c r="Y17" s="1">
        <v>11.026290133732132</v>
      </c>
      <c r="Z17" s="1">
        <v>6.2403223571018174</v>
      </c>
      <c r="AA17" s="1">
        <v>0.42834730768539941</v>
      </c>
      <c r="AB17" s="1">
        <v>-7.7637124005106273</v>
      </c>
      <c r="AC17" s="1">
        <v>-5.3309390002974766</v>
      </c>
      <c r="AD17" s="1">
        <v>1.2812556981497352</v>
      </c>
      <c r="AE17" s="1">
        <v>-1.2996540437360267</v>
      </c>
      <c r="AF17" s="1">
        <v>3.3815720368269666</v>
      </c>
      <c r="AG17" s="1">
        <v>-0.77443654258388506</v>
      </c>
      <c r="AH17" s="1">
        <v>5.059793309063167</v>
      </c>
      <c r="AI17" s="1">
        <v>3.5478936010543691</v>
      </c>
      <c r="AJ17" s="1">
        <v>9.5166443116677186</v>
      </c>
      <c r="AK17" s="1">
        <v>1.4155042049738285</v>
      </c>
      <c r="AL17" s="1">
        <v>6.2888950248710671</v>
      </c>
      <c r="AM17" s="1">
        <v>2.5944118225905868</v>
      </c>
      <c r="AN17" s="1">
        <v>3.1690186593355207</v>
      </c>
      <c r="AO17" s="1">
        <v>2.7168949373878917</v>
      </c>
      <c r="AP17" s="1">
        <v>4.5907369506706459</v>
      </c>
      <c r="AQ17" s="1">
        <v>4.943703768935265</v>
      </c>
      <c r="AR17" s="1">
        <v>4.8477221647275996</v>
      </c>
      <c r="AS17" s="1">
        <v>1.8588359749503951</v>
      </c>
      <c r="AT17" s="1">
        <v>6.5981007306969701</v>
      </c>
      <c r="AU17" s="1">
        <v>1.6785691403183165</v>
      </c>
      <c r="AV17" s="1">
        <v>0.66659275969354326</v>
      </c>
      <c r="AW17" s="1">
        <v>4.8710044997803124</v>
      </c>
      <c r="AX17" s="1">
        <v>8.872880801866657</v>
      </c>
      <c r="AY17" s="1">
        <v>5.4665591844107269</v>
      </c>
      <c r="AZ17" s="1">
        <v>6.1657826580206745</v>
      </c>
      <c r="BA17" s="1">
        <v>4.4949937266599136</v>
      </c>
      <c r="BB17" s="1">
        <v>5.5507550740526455</v>
      </c>
      <c r="BC17" s="1">
        <v>0.40920216881710303</v>
      </c>
      <c r="BD17" s="1">
        <v>4.8145702698272288</v>
      </c>
      <c r="BE17" s="1">
        <v>3.5728769123814175</v>
      </c>
      <c r="BF17" s="1">
        <v>5.0035800868468954</v>
      </c>
      <c r="BG17" s="1">
        <v>2.5200076571839674</v>
      </c>
      <c r="BH17" s="1">
        <v>2.3837054422071446</v>
      </c>
      <c r="BI17" s="1">
        <v>3.3875603071149385</v>
      </c>
      <c r="BJ17" s="1">
        <v>3.609446550861577</v>
      </c>
      <c r="BK17" s="1">
        <v>1.511283907045069</v>
      </c>
      <c r="BL17" s="1">
        <v>2.6231570365487613</v>
      </c>
      <c r="BM17" s="1">
        <v>1.6711108887345318</v>
      </c>
      <c r="BN17" s="1">
        <v>-5.400979216535589</v>
      </c>
      <c r="BO17" s="1">
        <v>5.1166470287651293</v>
      </c>
      <c r="BP17" s="1">
        <v>5.7931089850169428</v>
      </c>
      <c r="BQ17" s="1">
        <v>3.4038572060948695</v>
      </c>
    </row>
    <row r="18" spans="2:69" x14ac:dyDescent="0.3">
      <c r="B18" s="1" t="s">
        <v>102</v>
      </c>
      <c r="C18" s="1" t="s">
        <v>327</v>
      </c>
      <c r="D18" s="1" t="s">
        <v>637</v>
      </c>
      <c r="E18" s="1" t="s">
        <v>638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36.612377854072435</v>
      </c>
      <c r="R18" s="1">
        <v>39.07963758791513</v>
      </c>
      <c r="S18" s="1">
        <v>76.620155037208377</v>
      </c>
      <c r="T18" s="1">
        <v>14.498041267780053</v>
      </c>
      <c r="U18" s="1">
        <v>6.2274013888022637</v>
      </c>
      <c r="V18" s="1">
        <v>16.526856506014425</v>
      </c>
      <c r="W18" s="1">
        <v>21.439330170199369</v>
      </c>
      <c r="X18" s="1">
        <v>-1.5896033199162645</v>
      </c>
      <c r="Y18" s="1">
        <v>20.923573077015533</v>
      </c>
      <c r="Z18" s="1">
        <v>23.874774910497848</v>
      </c>
      <c r="AA18" s="1">
        <v>4.6591766740650797</v>
      </c>
      <c r="AB18" s="1">
        <v>-6.7193161857077541</v>
      </c>
      <c r="AC18" s="1">
        <v>-4.7458206999658472</v>
      </c>
      <c r="AD18" s="1">
        <v>4.0169512795940534</v>
      </c>
      <c r="AE18" s="1">
        <v>-3.5944765173683209</v>
      </c>
      <c r="AF18" s="1">
        <v>-14.958136564532694</v>
      </c>
      <c r="AG18" s="1">
        <v>3.3819817090086275</v>
      </c>
      <c r="AH18" s="1">
        <v>-2.6189077038325905</v>
      </c>
      <c r="AI18" s="1">
        <v>12.337891282259903</v>
      </c>
      <c r="AJ18" s="1">
        <v>18.327985533640614</v>
      </c>
      <c r="AK18" s="1">
        <v>0.86008194762669632</v>
      </c>
      <c r="AL18" s="1">
        <v>3.3449448584943866</v>
      </c>
      <c r="AM18" s="1">
        <v>1.261190945666371</v>
      </c>
      <c r="AN18" s="1">
        <v>6.8961485534377687</v>
      </c>
      <c r="AO18" s="1">
        <v>6.6878864597263714</v>
      </c>
      <c r="AP18" s="1">
        <v>5.7984040691996483</v>
      </c>
      <c r="AQ18" s="1">
        <v>8.1903986491687988</v>
      </c>
      <c r="AR18" s="1">
        <v>0.29199434209414221</v>
      </c>
      <c r="AS18" s="1">
        <v>2.9022136396328619</v>
      </c>
      <c r="AT18" s="1">
        <v>10.852704215377983</v>
      </c>
      <c r="AU18" s="1">
        <v>1.3990850370667545</v>
      </c>
      <c r="AV18" s="1">
        <v>2.4334568108961747</v>
      </c>
      <c r="AW18" s="1">
        <v>8.8005408135532832</v>
      </c>
      <c r="AX18" s="1">
        <v>9.566436637670563</v>
      </c>
      <c r="AY18" s="1">
        <v>4.8551411955335197</v>
      </c>
      <c r="AZ18" s="1">
        <v>9.8373197692395848</v>
      </c>
      <c r="BA18" s="1">
        <v>3.1843901732460722</v>
      </c>
      <c r="BB18" s="1">
        <v>3.1918362733181596</v>
      </c>
      <c r="BC18" s="1">
        <v>-5.2429219038502737</v>
      </c>
      <c r="BD18" s="1">
        <v>1.6028500467135416</v>
      </c>
      <c r="BE18" s="1">
        <v>6.2161218166437067</v>
      </c>
      <c r="BF18" s="1">
        <v>1.8244807850986007</v>
      </c>
      <c r="BG18" s="1">
        <v>5.0555596580796873</v>
      </c>
      <c r="BH18" s="1">
        <v>4.1656918406492167</v>
      </c>
      <c r="BI18" s="1">
        <v>6.7867728765661752</v>
      </c>
      <c r="BJ18" s="1">
        <v>5.5614907597993266</v>
      </c>
      <c r="BK18" s="1">
        <v>0.7350687139412031</v>
      </c>
      <c r="BL18" s="1">
        <v>1.3139138815357825</v>
      </c>
      <c r="BM18" s="1">
        <v>1.1083481345329602</v>
      </c>
      <c r="BN18" s="1">
        <v>-4.9570524330331551</v>
      </c>
      <c r="BO18" s="1">
        <v>4.354755296599194</v>
      </c>
      <c r="BP18" s="1">
        <v>7.8504181227878576</v>
      </c>
      <c r="BQ18" s="1">
        <v>-1.5505015362025603</v>
      </c>
    </row>
    <row r="19" spans="2:69" x14ac:dyDescent="0.3">
      <c r="B19" s="1" t="s">
        <v>151</v>
      </c>
      <c r="C19" s="1" t="s">
        <v>328</v>
      </c>
      <c r="D19" s="1" t="s">
        <v>637</v>
      </c>
      <c r="E19" s="1" t="s">
        <v>638</v>
      </c>
      <c r="F19" s="1"/>
      <c r="G19" s="1">
        <v>5.42784287621933</v>
      </c>
      <c r="H19" s="1">
        <v>-0.85202152190333891</v>
      </c>
      <c r="I19" s="1">
        <v>-5.3081968253912635</v>
      </c>
      <c r="J19" s="1">
        <v>10.130297661543068</v>
      </c>
      <c r="K19" s="1">
        <v>10.569433337639396</v>
      </c>
      <c r="L19" s="1">
        <v>-0.65972617062982408</v>
      </c>
      <c r="M19" s="1">
        <v>3.1919966233917734</v>
      </c>
      <c r="N19" s="1">
        <v>4.822500779324244</v>
      </c>
      <c r="O19" s="1">
        <v>9.6795260107832632</v>
      </c>
      <c r="P19" s="1">
        <v>3.0456433191711483</v>
      </c>
      <c r="Q19" s="1">
        <v>5.6581310818492483</v>
      </c>
      <c r="R19" s="1">
        <v>1.6284165182593853</v>
      </c>
      <c r="S19" s="1">
        <v>2.8117540384903492</v>
      </c>
      <c r="T19" s="1">
        <v>5.5338043957736005</v>
      </c>
      <c r="U19" s="1">
        <v>-2.8412103711090708E-2</v>
      </c>
      <c r="V19" s="1">
        <v>-2.0182515168339421</v>
      </c>
      <c r="W19" s="1">
        <v>6.9341477565334202</v>
      </c>
      <c r="X19" s="1">
        <v>-4.5061248020135878</v>
      </c>
      <c r="Y19" s="1">
        <v>10.22276346386812</v>
      </c>
      <c r="Z19" s="1">
        <v>1.5187839499017883</v>
      </c>
      <c r="AA19" s="1">
        <v>-5.1897891413559307</v>
      </c>
      <c r="AB19" s="1">
        <v>-0.73565915910361923</v>
      </c>
      <c r="AC19" s="1">
        <v>4.3490932792675636</v>
      </c>
      <c r="AD19" s="1">
        <v>1.5707387018202326</v>
      </c>
      <c r="AE19" s="1">
        <v>-5.1890243534390379</v>
      </c>
      <c r="AF19" s="1">
        <v>6.1533770627569311</v>
      </c>
      <c r="AG19" s="1">
        <v>2.7048688277055817</v>
      </c>
      <c r="AH19" s="1">
        <v>-1.0899333413379111</v>
      </c>
      <c r="AI19" s="1">
        <v>-7.1569496559795311</v>
      </c>
      <c r="AJ19" s="1">
        <v>-2.4672137781047212</v>
      </c>
      <c r="AK19" s="1">
        <v>9.1331105673896076</v>
      </c>
      <c r="AL19" s="1">
        <v>7.9372915564307647</v>
      </c>
      <c r="AM19" s="1">
        <v>8.2069790722122775</v>
      </c>
      <c r="AN19" s="1">
        <v>5.8362007036852646</v>
      </c>
      <c r="AO19" s="1">
        <v>-2.8452096105707909</v>
      </c>
      <c r="AP19" s="1">
        <v>5.5266898271523388</v>
      </c>
      <c r="AQ19" s="1">
        <v>8.1110467707457019</v>
      </c>
      <c r="AR19" s="1">
        <v>3.8501788515622763</v>
      </c>
      <c r="AS19" s="1">
        <v>-3.3854570406326872</v>
      </c>
      <c r="AT19" s="1">
        <v>-0.78899893905690988</v>
      </c>
      <c r="AU19" s="1">
        <v>-4.4088396825855654</v>
      </c>
      <c r="AV19" s="1">
        <v>-10.894484828590279</v>
      </c>
      <c r="AW19" s="1">
        <v>8.8370407957692407</v>
      </c>
      <c r="AX19" s="1">
        <v>9.0295733006815198</v>
      </c>
      <c r="AY19" s="1">
        <v>8.8516599201343666</v>
      </c>
      <c r="AZ19" s="1">
        <v>8.0471515004302745</v>
      </c>
      <c r="BA19" s="1">
        <v>9.0076508750475739</v>
      </c>
      <c r="BB19" s="1">
        <v>4.057233103464057</v>
      </c>
      <c r="BC19" s="1">
        <v>-5.9185250763494679</v>
      </c>
      <c r="BD19" s="1">
        <v>10.125398156100232</v>
      </c>
      <c r="BE19" s="1">
        <v>6.003951692805785</v>
      </c>
      <c r="BF19" s="1">
        <v>-1.0264204544320989</v>
      </c>
      <c r="BG19" s="1">
        <v>2.4053237807943617</v>
      </c>
      <c r="BH19" s="1">
        <v>-2.5126153208139357</v>
      </c>
      <c r="BI19" s="1">
        <v>2.7311598282894352</v>
      </c>
      <c r="BJ19" s="1">
        <v>-2.0803278437781074</v>
      </c>
      <c r="BK19" s="1">
        <v>2.8185029777591808</v>
      </c>
      <c r="BL19" s="1">
        <v>-2.6173964628203805</v>
      </c>
      <c r="BM19" s="1">
        <v>-2.000861002857846</v>
      </c>
      <c r="BN19" s="1">
        <v>-9.9004848136464005</v>
      </c>
      <c r="BO19" s="1">
        <v>10.71800993370951</v>
      </c>
      <c r="BP19" s="1">
        <v>4.9563699600823554</v>
      </c>
      <c r="BQ19" s="1">
        <v>8.6999999999999993</v>
      </c>
    </row>
    <row r="20" spans="2:69" x14ac:dyDescent="0.3">
      <c r="B20" s="1" t="s">
        <v>59</v>
      </c>
      <c r="C20" s="1" t="s">
        <v>329</v>
      </c>
      <c r="D20" s="1" t="s">
        <v>637</v>
      </c>
      <c r="E20" s="1" t="s">
        <v>638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v>-11.699998482027027</v>
      </c>
      <c r="AL20" s="1">
        <v>-41.800002745756203</v>
      </c>
      <c r="AM20" s="1">
        <v>-8.7999987932934971</v>
      </c>
      <c r="AN20" s="1">
        <v>5.4000027791765604</v>
      </c>
      <c r="AO20" s="1">
        <v>6.8999984197365904</v>
      </c>
      <c r="AP20" s="1">
        <v>5.8654007494356506</v>
      </c>
      <c r="AQ20" s="1">
        <v>3.3210797004695252</v>
      </c>
      <c r="AR20" s="1">
        <v>7.299999987709981</v>
      </c>
      <c r="AS20" s="1">
        <v>3.3000000005816617</v>
      </c>
      <c r="AT20" s="1">
        <v>5.9000000031209225</v>
      </c>
      <c r="AU20" s="1">
        <v>9.5999999992759655</v>
      </c>
      <c r="AV20" s="1">
        <v>13.199999997935578</v>
      </c>
      <c r="AW20" s="1">
        <v>14.000000001550148</v>
      </c>
      <c r="AX20" s="1">
        <v>10.499999998820186</v>
      </c>
      <c r="AY20" s="1">
        <v>13.899999999113263</v>
      </c>
      <c r="AZ20" s="1">
        <v>13.199999999466144</v>
      </c>
      <c r="BA20" s="1">
        <v>13.700000001546698</v>
      </c>
      <c r="BB20" s="1">
        <v>6.9000000004295856</v>
      </c>
      <c r="BC20" s="1">
        <v>-14.100000000699779</v>
      </c>
      <c r="BD20" s="1">
        <v>2.2000000002150983</v>
      </c>
      <c r="BE20" s="1">
        <v>4.6999999986741159</v>
      </c>
      <c r="BF20" s="1">
        <v>7.200000000964863</v>
      </c>
      <c r="BG20" s="1">
        <v>3.3</v>
      </c>
      <c r="BH20" s="1">
        <v>3.6000000005899295</v>
      </c>
      <c r="BI20" s="1">
        <v>3.1999999989662484</v>
      </c>
      <c r="BJ20" s="1">
        <v>0.19999999982599093</v>
      </c>
      <c r="BK20" s="1">
        <v>7.500000001641439</v>
      </c>
      <c r="BL20" s="1">
        <v>5.1999999996532438</v>
      </c>
      <c r="BM20" s="1">
        <v>7.5999999985391753</v>
      </c>
      <c r="BN20" s="1">
        <v>-7.1999999992063124</v>
      </c>
      <c r="BO20" s="1">
        <v>5.8000000006564534</v>
      </c>
      <c r="BP20" s="1">
        <v>12.599999999776628</v>
      </c>
      <c r="BQ20" s="1"/>
    </row>
    <row r="21" spans="2:69" x14ac:dyDescent="0.3">
      <c r="B21" s="1" t="s">
        <v>198</v>
      </c>
      <c r="C21" s="1" t="s">
        <v>330</v>
      </c>
      <c r="D21" s="1" t="s">
        <v>637</v>
      </c>
      <c r="E21" s="1" t="s">
        <v>638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>
        <v>0.96551724137931672</v>
      </c>
      <c r="AX21" s="1">
        <v>0.40983606557377072</v>
      </c>
      <c r="AY21" s="1">
        <v>-0.40816326530612912</v>
      </c>
      <c r="AZ21" s="1">
        <v>-4.0983606557377072</v>
      </c>
      <c r="BA21" s="1">
        <v>1.8518518518518619</v>
      </c>
      <c r="BB21" s="1">
        <v>-2.6573426573426531</v>
      </c>
      <c r="BC21" s="1">
        <v>-4.1666666666666572</v>
      </c>
      <c r="BD21" s="1">
        <v>0.29985007496252081</v>
      </c>
      <c r="BE21" s="1">
        <v>0</v>
      </c>
      <c r="BF21" s="1">
        <v>-4.3348281016442485</v>
      </c>
      <c r="BG21" s="1">
        <v>-2.5</v>
      </c>
      <c r="BH21" s="1">
        <v>1.762820512820511</v>
      </c>
      <c r="BI21" s="1">
        <v>3.1496062992125928</v>
      </c>
      <c r="BJ21" s="1">
        <v>-1.6793893129770936</v>
      </c>
      <c r="BK21" s="1">
        <v>-6.9875776397515494</v>
      </c>
      <c r="BL21" s="1">
        <v>2.6711185308847973</v>
      </c>
      <c r="BM21" s="1">
        <v>-0.48780487804877737</v>
      </c>
      <c r="BN21" s="1">
        <v>4.4117647058823621</v>
      </c>
      <c r="BO21" s="1">
        <v>-0.78247261345852337</v>
      </c>
      <c r="BP21" s="1">
        <v>1.7350157728706534</v>
      </c>
      <c r="BQ21" s="1">
        <v>3.8620121873038897</v>
      </c>
    </row>
    <row r="22" spans="2:69" x14ac:dyDescent="0.3">
      <c r="B22" s="1" t="s">
        <v>177</v>
      </c>
      <c r="C22" s="1" t="s">
        <v>331</v>
      </c>
      <c r="D22" s="1" t="s">
        <v>637</v>
      </c>
      <c r="E22" s="1" t="s">
        <v>638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4.3834710743801679</v>
      </c>
      <c r="Y22" s="1">
        <v>8.0802779688009139</v>
      </c>
      <c r="Z22" s="1">
        <v>8.1610099961488771</v>
      </c>
      <c r="AA22" s="1">
        <v>3.8151926560056921</v>
      </c>
      <c r="AB22" s="1">
        <v>-8.4251023314422469E-2</v>
      </c>
      <c r="AC22" s="1">
        <v>5.3637788224759362</v>
      </c>
      <c r="AD22" s="1">
        <v>10.165158146715967</v>
      </c>
      <c r="AE22" s="1">
        <v>7.6437952825761215</v>
      </c>
      <c r="AF22" s="1">
        <v>11.494197956295054</v>
      </c>
      <c r="AG22" s="1">
        <v>6.6260639466058109</v>
      </c>
      <c r="AH22" s="1">
        <v>5.2135820393153693</v>
      </c>
      <c r="AI22" s="1">
        <v>5.2522262277078937</v>
      </c>
      <c r="AJ22" s="1">
        <v>3.0113185292716764</v>
      </c>
      <c r="AK22" s="1">
        <v>2.1768330008411567</v>
      </c>
      <c r="AL22" s="1">
        <v>1.1585407902903171</v>
      </c>
      <c r="AM22" s="1">
        <v>5.2802679119231044</v>
      </c>
      <c r="AN22" s="1">
        <v>6.6759207922394808</v>
      </c>
      <c r="AO22" s="1">
        <v>-4.359372213981402</v>
      </c>
      <c r="AP22" s="1">
        <v>6.6048662842817691</v>
      </c>
      <c r="AQ22" s="1">
        <v>5.4711947401517449</v>
      </c>
      <c r="AR22" s="1">
        <v>4.7312290753094715</v>
      </c>
      <c r="AS22" s="1">
        <v>3.7077084764946022</v>
      </c>
      <c r="AT22" s="1">
        <v>6.2034916768168813</v>
      </c>
      <c r="AU22" s="1">
        <v>-4.5480680421073174</v>
      </c>
      <c r="AV22" s="1">
        <v>1.027224986622997</v>
      </c>
      <c r="AW22" s="1">
        <v>6.0768959972598253</v>
      </c>
      <c r="AX22" s="1">
        <v>5.7667354321762758</v>
      </c>
      <c r="AY22" s="1">
        <v>6.4739171976322893</v>
      </c>
      <c r="AZ22" s="1">
        <v>12.708012531195251</v>
      </c>
      <c r="BA22" s="1">
        <v>9.3153305097920907</v>
      </c>
      <c r="BB22" s="1">
        <v>-1.4006447275420442E-2</v>
      </c>
      <c r="BC22" s="1">
        <v>-11.962966075942816</v>
      </c>
      <c r="BD22" s="1">
        <v>-7.8404300633050781</v>
      </c>
      <c r="BE22" s="1">
        <v>-1.9587218105028228</v>
      </c>
      <c r="BF22" s="1">
        <v>3.3728352515334734</v>
      </c>
      <c r="BG22" s="1">
        <v>-0.6007155119317531</v>
      </c>
      <c r="BH22" s="1">
        <v>2.2114525132299576</v>
      </c>
      <c r="BI22" s="1">
        <v>1.4451552987307679</v>
      </c>
      <c r="BJ22" s="1">
        <v>4.0997655387776462</v>
      </c>
      <c r="BK22" s="1">
        <v>2.4633333659041625</v>
      </c>
      <c r="BL22" s="1">
        <v>6.9531860921973703</v>
      </c>
      <c r="BM22" s="1">
        <v>3.1004451498284737</v>
      </c>
      <c r="BN22" s="1">
        <v>-18.880399202632532</v>
      </c>
      <c r="BO22" s="1">
        <v>8.1917184618173025</v>
      </c>
      <c r="BP22" s="1">
        <v>9.5163956435946062</v>
      </c>
      <c r="BQ22" s="1">
        <v>3.0169881035701422</v>
      </c>
    </row>
    <row r="23" spans="2:69" x14ac:dyDescent="0.3">
      <c r="B23" s="1" t="s">
        <v>164</v>
      </c>
      <c r="C23" s="1" t="s">
        <v>332</v>
      </c>
      <c r="D23" s="1" t="s">
        <v>637</v>
      </c>
      <c r="E23" s="1" t="s">
        <v>638</v>
      </c>
      <c r="F23" s="1"/>
      <c r="G23" s="1">
        <v>2.4826183481116146</v>
      </c>
      <c r="H23" s="1">
        <v>1.2942580473599179</v>
      </c>
      <c r="I23" s="1">
        <v>6.2163641777091811</v>
      </c>
      <c r="J23" s="1">
        <v>6.9804382554179227</v>
      </c>
      <c r="K23" s="1">
        <v>5.9803509997774285</v>
      </c>
      <c r="L23" s="1">
        <v>2.3788066089776976</v>
      </c>
      <c r="M23" s="1">
        <v>6.3050664367714688</v>
      </c>
      <c r="N23" s="1">
        <v>5.093750610673581</v>
      </c>
      <c r="O23" s="1">
        <v>7.0451867226668128</v>
      </c>
      <c r="P23" s="1">
        <v>7.1757992652231621</v>
      </c>
      <c r="Q23" s="1">
        <v>4.000640199677477</v>
      </c>
      <c r="R23" s="1">
        <v>3.9102510407271467</v>
      </c>
      <c r="S23" s="1">
        <v>2.6193440016797354</v>
      </c>
      <c r="T23" s="1">
        <v>4.1073242380176538</v>
      </c>
      <c r="U23" s="1">
        <v>1.3364428089865896</v>
      </c>
      <c r="V23" s="1">
        <v>2.5888028648263912</v>
      </c>
      <c r="W23" s="1">
        <v>3.5951502016248185</v>
      </c>
      <c r="X23" s="1">
        <v>0.893380867343609</v>
      </c>
      <c r="Y23" s="1">
        <v>4.0504248093162545</v>
      </c>
      <c r="Z23" s="1">
        <v>3.035697656371255</v>
      </c>
      <c r="AA23" s="1">
        <v>3.3398658450062442</v>
      </c>
      <c r="AB23" s="1">
        <v>3.3252141667067434</v>
      </c>
      <c r="AC23" s="1">
        <v>-2.2244700166327362</v>
      </c>
      <c r="AD23" s="1">
        <v>4.5917108538037041</v>
      </c>
      <c r="AE23" s="1">
        <v>5.2785284570678215</v>
      </c>
      <c r="AF23" s="1">
        <v>3.9657320913094622</v>
      </c>
      <c r="AG23" s="1">
        <v>2.5625513594176113</v>
      </c>
      <c r="AH23" s="1">
        <v>5.7539077860794237</v>
      </c>
      <c r="AI23" s="1">
        <v>3.878649706071343</v>
      </c>
      <c r="AJ23" s="1">
        <v>3.5791230499730347</v>
      </c>
      <c r="AK23" s="1">
        <v>-0.38187477185790897</v>
      </c>
      <c r="AL23" s="1">
        <v>0.42767843785165383</v>
      </c>
      <c r="AM23" s="1">
        <v>4.0451570489881306</v>
      </c>
      <c r="AN23" s="1">
        <v>3.9797061752988157</v>
      </c>
      <c r="AO23" s="1">
        <v>3.8831648037613462</v>
      </c>
      <c r="AP23" s="1">
        <v>3.8639343396262689</v>
      </c>
      <c r="AQ23" s="1">
        <v>3.9131894320303644</v>
      </c>
      <c r="AR23" s="1">
        <v>4.6632516299443409</v>
      </c>
      <c r="AS23" s="1">
        <v>5.0276474694678939</v>
      </c>
      <c r="AT23" s="1">
        <v>3.9215178293130322</v>
      </c>
      <c r="AU23" s="1">
        <v>2.0251273154189278</v>
      </c>
      <c r="AV23" s="1">
        <v>3.9796337557974795</v>
      </c>
      <c r="AW23" s="1">
        <v>3.0906871816563495</v>
      </c>
      <c r="AX23" s="1">
        <v>4.2243217271693112</v>
      </c>
      <c r="AY23" s="1">
        <v>3.1541392567278876</v>
      </c>
      <c r="AZ23" s="1">
        <v>2.7552982427312571</v>
      </c>
      <c r="BA23" s="1">
        <v>3.7733926810883673</v>
      </c>
      <c r="BB23" s="1">
        <v>3.5862279798605528</v>
      </c>
      <c r="BC23" s="1">
        <v>1.8925736085825946</v>
      </c>
      <c r="BD23" s="1">
        <v>2.2265380779750359</v>
      </c>
      <c r="BE23" s="1">
        <v>2.4089717800568593</v>
      </c>
      <c r="BF23" s="1">
        <v>3.9184096253833616</v>
      </c>
      <c r="BG23" s="1">
        <v>2.6061984470602653</v>
      </c>
      <c r="BH23" s="1">
        <v>2.6074010318852743</v>
      </c>
      <c r="BI23" s="1">
        <v>2.2018101533680721</v>
      </c>
      <c r="BJ23" s="1">
        <v>2.7791426253722165</v>
      </c>
      <c r="BK23" s="1">
        <v>2.318709386988175</v>
      </c>
      <c r="BL23" s="1">
        <v>2.9063631150986708</v>
      </c>
      <c r="BM23" s="1">
        <v>2.1811091061096022</v>
      </c>
      <c r="BN23" s="1">
        <v>-0.3346863594501599</v>
      </c>
      <c r="BO23" s="1">
        <v>2.1118308892515074</v>
      </c>
      <c r="BP23" s="1">
        <v>4.2689463934986662</v>
      </c>
      <c r="BQ23" s="1">
        <v>-0.82881508896322487</v>
      </c>
    </row>
    <row r="24" spans="2:69" x14ac:dyDescent="0.3">
      <c r="B24" s="1" t="s">
        <v>109</v>
      </c>
      <c r="C24" s="1" t="s">
        <v>333</v>
      </c>
      <c r="D24" s="1" t="s">
        <v>637</v>
      </c>
      <c r="E24" s="1" t="s">
        <v>638</v>
      </c>
      <c r="F24" s="1"/>
      <c r="G24" s="1">
        <v>5.537979316845167</v>
      </c>
      <c r="H24" s="1">
        <v>2.6486751129526738</v>
      </c>
      <c r="I24" s="1">
        <v>4.138267581570318</v>
      </c>
      <c r="J24" s="1">
        <v>6.1243537376284252</v>
      </c>
      <c r="K24" s="1">
        <v>3.4801749179954982</v>
      </c>
      <c r="L24" s="1">
        <v>5.6428614109328237</v>
      </c>
      <c r="M24" s="1">
        <v>3.0080477977552107</v>
      </c>
      <c r="N24" s="1">
        <v>4.4723127824607474</v>
      </c>
      <c r="O24" s="1">
        <v>6.2758671660698866</v>
      </c>
      <c r="P24" s="1">
        <v>7.1228755021339936</v>
      </c>
      <c r="Q24" s="1">
        <v>5.1149685849956228</v>
      </c>
      <c r="R24" s="1">
        <v>6.2078610864110999</v>
      </c>
      <c r="S24" s="1">
        <v>4.8904353171528783</v>
      </c>
      <c r="T24" s="1">
        <v>3.9421380710437575</v>
      </c>
      <c r="U24" s="1">
        <v>-0.36373543405353814</v>
      </c>
      <c r="V24" s="1">
        <v>4.5784454333211499</v>
      </c>
      <c r="W24" s="1">
        <v>5.0799805942591547</v>
      </c>
      <c r="X24" s="1">
        <v>-0.21065369516267651</v>
      </c>
      <c r="Y24" s="1">
        <v>5.3566999002511579</v>
      </c>
      <c r="Z24" s="1">
        <v>1.7314855954991657</v>
      </c>
      <c r="AA24" s="1">
        <v>-0.14429469056661048</v>
      </c>
      <c r="AB24" s="1">
        <v>2.0112547075435145</v>
      </c>
      <c r="AC24" s="1">
        <v>2.9730880303121268</v>
      </c>
      <c r="AD24" s="1">
        <v>5.1274762966841081E-2</v>
      </c>
      <c r="AE24" s="1">
        <v>2.4986784974842919</v>
      </c>
      <c r="AF24" s="1">
        <v>2.3013932119723961</v>
      </c>
      <c r="AG24" s="1">
        <v>1.3571680641544077</v>
      </c>
      <c r="AH24" s="1">
        <v>3.2958798984301438</v>
      </c>
      <c r="AI24" s="1">
        <v>3.887074817820519</v>
      </c>
      <c r="AJ24" s="1">
        <v>4.345641399478211</v>
      </c>
      <c r="AK24" s="1">
        <v>3.4416277766945882</v>
      </c>
      <c r="AL24" s="1">
        <v>2.0935246170918305</v>
      </c>
      <c r="AM24" s="1">
        <v>0.52680920370649176</v>
      </c>
      <c r="AN24" s="1">
        <v>2.4021190737988576</v>
      </c>
      <c r="AO24" s="1">
        <v>2.6679835308954836</v>
      </c>
      <c r="AP24" s="1">
        <v>2.3495338516972737</v>
      </c>
      <c r="AQ24" s="1">
        <v>2.0935993895239164</v>
      </c>
      <c r="AR24" s="1">
        <v>3.5814258146044722</v>
      </c>
      <c r="AS24" s="1">
        <v>3.5563312466417187</v>
      </c>
      <c r="AT24" s="1">
        <v>3.3757221470847725</v>
      </c>
      <c r="AU24" s="1">
        <v>1.2671681892299205</v>
      </c>
      <c r="AV24" s="1">
        <v>1.651553921866693</v>
      </c>
      <c r="AW24" s="1">
        <v>0.94147092072533667</v>
      </c>
      <c r="AX24" s="1">
        <v>2.7351202224102309</v>
      </c>
      <c r="AY24" s="1">
        <v>2.2440653246387825</v>
      </c>
      <c r="AZ24" s="1">
        <v>3.4540418361412151</v>
      </c>
      <c r="BA24" s="1">
        <v>3.727415300935192</v>
      </c>
      <c r="BB24" s="1">
        <v>1.4604236757385962</v>
      </c>
      <c r="BC24" s="1">
        <v>-3.7645781779167748</v>
      </c>
      <c r="BD24" s="1">
        <v>1.837093676800535</v>
      </c>
      <c r="BE24" s="1">
        <v>2.92279728368581</v>
      </c>
      <c r="BF24" s="1">
        <v>0.68044557681672302</v>
      </c>
      <c r="BG24" s="1">
        <v>2.5504712197218282E-2</v>
      </c>
      <c r="BH24" s="1">
        <v>0.66127284885260451</v>
      </c>
      <c r="BI24" s="1">
        <v>1.0145015859051085</v>
      </c>
      <c r="BJ24" s="1">
        <v>1.9894371623046254</v>
      </c>
      <c r="BK24" s="1">
        <v>2.2585724325067105</v>
      </c>
      <c r="BL24" s="1">
        <v>2.4253853608806111</v>
      </c>
      <c r="BM24" s="1">
        <v>1.4505291839319199</v>
      </c>
      <c r="BN24" s="1">
        <v>-6.6329914366255309</v>
      </c>
      <c r="BO24" s="1">
        <v>4.2378667325325665</v>
      </c>
      <c r="BP24" s="1">
        <v>4.8064302017845932</v>
      </c>
      <c r="BQ24" s="1">
        <v>1.1239743270964055</v>
      </c>
    </row>
    <row r="25" spans="2:69" x14ac:dyDescent="0.3">
      <c r="B25" s="1" t="s">
        <v>60</v>
      </c>
      <c r="C25" s="1" t="s">
        <v>334</v>
      </c>
      <c r="D25" s="1" t="s">
        <v>637</v>
      </c>
      <c r="E25" s="1" t="s">
        <v>638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>
        <v>-0.70000017569957151</v>
      </c>
      <c r="AL25" s="1">
        <v>-22.60000032644443</v>
      </c>
      <c r="AM25" s="1">
        <v>-23.099998718838734</v>
      </c>
      <c r="AN25" s="1">
        <v>-19.700001239923836</v>
      </c>
      <c r="AO25" s="1">
        <v>-11.799999107681813</v>
      </c>
      <c r="AP25" s="1">
        <v>1.299999404638271</v>
      </c>
      <c r="AQ25" s="1">
        <v>5.8000001479578316</v>
      </c>
      <c r="AR25" s="1">
        <v>9.9999996115369072</v>
      </c>
      <c r="AS25" s="1">
        <v>7.4000012995856395</v>
      </c>
      <c r="AT25" s="1">
        <v>11.099999143434601</v>
      </c>
      <c r="AU25" s="1">
        <v>9.8999998653364258</v>
      </c>
      <c r="AV25" s="1">
        <v>9.438916269065615</v>
      </c>
      <c r="AW25" s="1">
        <v>10.208299400477642</v>
      </c>
      <c r="AX25" s="1">
        <v>9.2538017972890714</v>
      </c>
      <c r="AY25" s="1">
        <v>27.961538108213134</v>
      </c>
      <c r="AZ25" s="1">
        <v>34.5</v>
      </c>
      <c r="BA25" s="1">
        <v>24.99999985156829</v>
      </c>
      <c r="BB25" s="1">
        <v>10.758978060468365</v>
      </c>
      <c r="BC25" s="1">
        <v>9.2963637444709093</v>
      </c>
      <c r="BD25" s="1">
        <v>5.0489445134957407</v>
      </c>
      <c r="BE25" s="1">
        <v>0.10000013782457984</v>
      </c>
      <c r="BF25" s="1">
        <v>2.1652394748415986</v>
      </c>
      <c r="BG25" s="1">
        <v>5.8098008426820797</v>
      </c>
      <c r="BH25" s="1">
        <v>2.7505068153551804</v>
      </c>
      <c r="BI25" s="1">
        <v>1.0939759162746867</v>
      </c>
      <c r="BJ25" s="1">
        <v>-3.0999998803726641</v>
      </c>
      <c r="BK25" s="1">
        <v>0.19999993895865487</v>
      </c>
      <c r="BL25" s="1">
        <v>1.4999999999999858</v>
      </c>
      <c r="BM25" s="1">
        <v>2.500000067437341</v>
      </c>
      <c r="BN25" s="1">
        <v>-4.3000001023073651</v>
      </c>
      <c r="BO25" s="1">
        <v>5.6164510285302782</v>
      </c>
      <c r="BP25" s="1">
        <v>4.7148023652123072</v>
      </c>
      <c r="BQ25" s="1">
        <v>2.7000005970513286</v>
      </c>
    </row>
    <row r="26" spans="2:69" x14ac:dyDescent="0.3">
      <c r="B26" s="1" t="s">
        <v>8</v>
      </c>
      <c r="C26" s="1" t="s">
        <v>335</v>
      </c>
      <c r="D26" s="1" t="s">
        <v>637</v>
      </c>
      <c r="E26" s="1" t="s">
        <v>638</v>
      </c>
      <c r="F26" s="1"/>
      <c r="G26" s="1">
        <v>-13.746135053983892</v>
      </c>
      <c r="H26" s="1">
        <v>9.0631579338656252</v>
      </c>
      <c r="I26" s="1">
        <v>4.1354074218557457</v>
      </c>
      <c r="J26" s="1">
        <v>6.2730379008706194</v>
      </c>
      <c r="K26" s="1">
        <v>3.967225609280149</v>
      </c>
      <c r="L26" s="1">
        <v>4.6129928955768378</v>
      </c>
      <c r="M26" s="1">
        <v>13.821518602087423</v>
      </c>
      <c r="N26" s="1">
        <v>-0.29788367347217104</v>
      </c>
      <c r="O26" s="1">
        <v>-1.4595411424562172</v>
      </c>
      <c r="P26" s="1">
        <v>21.325670732865447</v>
      </c>
      <c r="Q26" s="1">
        <v>2.7468287121383099</v>
      </c>
      <c r="R26" s="1">
        <v>-6.4039649240787497</v>
      </c>
      <c r="S26" s="1">
        <v>6.8890507189633325</v>
      </c>
      <c r="T26" s="1">
        <v>-0.72683956274633488</v>
      </c>
      <c r="U26" s="1">
        <v>0.69792023621519661</v>
      </c>
      <c r="V26" s="1">
        <v>7.9426609761413971</v>
      </c>
      <c r="W26" s="1">
        <v>11.469453043912537</v>
      </c>
      <c r="X26" s="1">
        <v>-0.94057598840964829</v>
      </c>
      <c r="Y26" s="1">
        <v>1.6649549502354262</v>
      </c>
      <c r="Z26" s="1">
        <v>0.99105572510647733</v>
      </c>
      <c r="AA26" s="1">
        <v>12.163275569828286</v>
      </c>
      <c r="AB26" s="1">
        <v>-1.053599820210124</v>
      </c>
      <c r="AC26" s="1">
        <v>3.7153269913911231</v>
      </c>
      <c r="AD26" s="1">
        <v>0.15554400495973653</v>
      </c>
      <c r="AE26" s="1">
        <v>11.783180178665404</v>
      </c>
      <c r="AF26" s="1">
        <v>3.2501804597024062</v>
      </c>
      <c r="AG26" s="1">
        <v>5.5030961195224393</v>
      </c>
      <c r="AH26" s="1">
        <v>5.031024367491213</v>
      </c>
      <c r="AI26" s="1">
        <v>1.3495022365178357</v>
      </c>
      <c r="AJ26" s="1">
        <v>3.4998221361125275</v>
      </c>
      <c r="AK26" s="1">
        <v>4.9968364479212539</v>
      </c>
      <c r="AL26" s="1">
        <v>1.0099983709962856</v>
      </c>
      <c r="AM26" s="1">
        <v>-6.2400000013904702</v>
      </c>
      <c r="AN26" s="1">
        <v>-3.829999996198282</v>
      </c>
      <c r="AO26" s="1">
        <v>-7.9200000037477167</v>
      </c>
      <c r="AP26" s="1">
        <v>-7.9999999979409324</v>
      </c>
      <c r="AQ26" s="1">
        <v>-1.5899999968582819</v>
      </c>
      <c r="AR26" s="1">
        <v>4.7499999950961325</v>
      </c>
      <c r="AS26" s="1">
        <v>-1.0099999964981521</v>
      </c>
      <c r="AT26" s="1">
        <v>-0.8568640584241507</v>
      </c>
      <c r="AU26" s="1">
        <v>2.0558071083524254</v>
      </c>
      <c r="AV26" s="1">
        <v>4.4465194122479659</v>
      </c>
      <c r="AW26" s="1">
        <v>-1.2237279602344415</v>
      </c>
      <c r="AX26" s="1">
        <v>4.8336577680945254</v>
      </c>
      <c r="AY26" s="1">
        <v>0.90000000090191179</v>
      </c>
      <c r="AZ26" s="1">
        <v>5.4138071449144434</v>
      </c>
      <c r="BA26" s="1">
        <v>3.4519485638194283</v>
      </c>
      <c r="BB26" s="1">
        <v>4.8617163671264052</v>
      </c>
      <c r="BC26" s="1">
        <v>3.8127453663341839</v>
      </c>
      <c r="BD26" s="1">
        <v>5.124159994398056</v>
      </c>
      <c r="BE26" s="1">
        <v>4.0325999884441472</v>
      </c>
      <c r="BF26" s="1">
        <v>4.4467063311149531</v>
      </c>
      <c r="BG26" s="1">
        <v>4.9241898983468388</v>
      </c>
      <c r="BH26" s="1">
        <v>4.2406502140265729</v>
      </c>
      <c r="BI26" s="1">
        <v>-3.9000000804854977</v>
      </c>
      <c r="BJ26" s="1">
        <v>-0.60000090911638893</v>
      </c>
      <c r="BK26" s="1">
        <v>0.50000126242927934</v>
      </c>
      <c r="BL26" s="1">
        <v>1.6099354212771431</v>
      </c>
      <c r="BM26" s="1">
        <v>1.8125653240155231</v>
      </c>
      <c r="BN26" s="1">
        <v>0.32715689263838499</v>
      </c>
      <c r="BO26" s="1">
        <v>3.0999999987062665</v>
      </c>
      <c r="BP26" s="1">
        <v>1.8489994394821281</v>
      </c>
      <c r="BQ26" s="1">
        <v>1.365055230549217</v>
      </c>
    </row>
    <row r="27" spans="2:69" x14ac:dyDescent="0.3">
      <c r="B27" s="1" t="s">
        <v>111</v>
      </c>
      <c r="C27" s="1" t="s">
        <v>336</v>
      </c>
      <c r="D27" s="1" t="s">
        <v>637</v>
      </c>
      <c r="E27" s="1" t="s">
        <v>638</v>
      </c>
      <c r="F27" s="1"/>
      <c r="G27" s="1">
        <v>4.978423063191741</v>
      </c>
      <c r="H27" s="1">
        <v>5.2120035092559647</v>
      </c>
      <c r="I27" s="1">
        <v>4.3515842816704122</v>
      </c>
      <c r="J27" s="1">
        <v>6.9566847334402411</v>
      </c>
      <c r="K27" s="1">
        <v>3.5606598398603353</v>
      </c>
      <c r="L27" s="1">
        <v>3.1558949817346758</v>
      </c>
      <c r="M27" s="1">
        <v>3.8681469469008789</v>
      </c>
      <c r="N27" s="1">
        <v>4.1941296249471236</v>
      </c>
      <c r="O27" s="1">
        <v>6.6297997952951278</v>
      </c>
      <c r="P27" s="1">
        <v>6.3526721140423064</v>
      </c>
      <c r="Q27" s="1">
        <v>3.9858271104884722</v>
      </c>
      <c r="R27" s="1">
        <v>5.2956047428402542</v>
      </c>
      <c r="S27" s="1">
        <v>6.3817019575000131</v>
      </c>
      <c r="T27" s="1">
        <v>4.5652579728430567</v>
      </c>
      <c r="U27" s="1">
        <v>-1.9659415658482118</v>
      </c>
      <c r="V27" s="1">
        <v>5.6527459331799292</v>
      </c>
      <c r="W27" s="1">
        <v>0.62615485402130844</v>
      </c>
      <c r="X27" s="1">
        <v>2.8418964908226911</v>
      </c>
      <c r="Y27" s="1">
        <v>2.3410729555681371</v>
      </c>
      <c r="Z27" s="1">
        <v>4.4440538763934825</v>
      </c>
      <c r="AA27" s="1">
        <v>-0.27928327936213293</v>
      </c>
      <c r="AB27" s="1">
        <v>0.59498677200100758</v>
      </c>
      <c r="AC27" s="1">
        <v>0.31184270258519575</v>
      </c>
      <c r="AD27" s="1">
        <v>2.4663828052800056</v>
      </c>
      <c r="AE27" s="1">
        <v>1.6517928990972024</v>
      </c>
      <c r="AF27" s="1">
        <v>1.8227618310179423</v>
      </c>
      <c r="AG27" s="1">
        <v>2.3066595658391691</v>
      </c>
      <c r="AH27" s="1">
        <v>4.7232088803285706</v>
      </c>
      <c r="AI27" s="1">
        <v>3.4691669836833796</v>
      </c>
      <c r="AJ27" s="1">
        <v>3.1374023155744482</v>
      </c>
      <c r="AK27" s="1">
        <v>1.833074277287011</v>
      </c>
      <c r="AL27" s="1">
        <v>1.5306549438590196</v>
      </c>
      <c r="AM27" s="1">
        <v>-0.96187330977660679</v>
      </c>
      <c r="AN27" s="1">
        <v>3.2269715248893789</v>
      </c>
      <c r="AO27" s="1">
        <v>2.3847572796124865</v>
      </c>
      <c r="AP27" s="1">
        <v>1.3214509304132491</v>
      </c>
      <c r="AQ27" s="1">
        <v>3.7936576295018796</v>
      </c>
      <c r="AR27" s="1">
        <v>1.9618082719842675</v>
      </c>
      <c r="AS27" s="1">
        <v>3.5427434636306572</v>
      </c>
      <c r="AT27" s="1">
        <v>3.7166793842087458</v>
      </c>
      <c r="AU27" s="1">
        <v>1.0996188877784903</v>
      </c>
      <c r="AV27" s="1">
        <v>1.7068845845335403</v>
      </c>
      <c r="AW27" s="1">
        <v>1.0379825490290528</v>
      </c>
      <c r="AX27" s="1">
        <v>3.5712043433582039</v>
      </c>
      <c r="AY27" s="1">
        <v>2.3217370538192625</v>
      </c>
      <c r="AZ27" s="1">
        <v>2.5523499436635149</v>
      </c>
      <c r="BA27" s="1">
        <v>3.6768811359497278</v>
      </c>
      <c r="BB27" s="1">
        <v>0.44692873527590393</v>
      </c>
      <c r="BC27" s="1">
        <v>-2.0207430616940769</v>
      </c>
      <c r="BD27" s="1">
        <v>2.8642927076415532</v>
      </c>
      <c r="BE27" s="1">
        <v>1.694513898613323</v>
      </c>
      <c r="BF27" s="1">
        <v>0.73921728305867873</v>
      </c>
      <c r="BG27" s="1">
        <v>0.45924219290770907</v>
      </c>
      <c r="BH27" s="1">
        <v>1.5785331432261387</v>
      </c>
      <c r="BI27" s="1">
        <v>2.0414590091996132</v>
      </c>
      <c r="BJ27" s="1">
        <v>1.2666864090209486</v>
      </c>
      <c r="BK27" s="1">
        <v>1.6195802783878008</v>
      </c>
      <c r="BL27" s="1">
        <v>1.7929451930207563</v>
      </c>
      <c r="BM27" s="1">
        <v>2.2408353310313913</v>
      </c>
      <c r="BN27" s="1">
        <v>-5.304473365260705</v>
      </c>
      <c r="BO27" s="1">
        <v>6.9279836028761252</v>
      </c>
      <c r="BP27" s="1">
        <v>3.0147219749270278</v>
      </c>
      <c r="BQ27" s="1">
        <v>6.3528216091428789</v>
      </c>
    </row>
    <row r="28" spans="2:69" x14ac:dyDescent="0.3">
      <c r="B28" s="1" t="s">
        <v>5</v>
      </c>
      <c r="C28" s="1" t="s">
        <v>337</v>
      </c>
      <c r="D28" s="1" t="s">
        <v>637</v>
      </c>
      <c r="E28" s="1" t="s">
        <v>638</v>
      </c>
      <c r="F28" s="1"/>
      <c r="G28" s="1">
        <v>3.141280456412133</v>
      </c>
      <c r="H28" s="1">
        <v>-3.4264098209858673</v>
      </c>
      <c r="I28" s="1">
        <v>4.7300279709187976</v>
      </c>
      <c r="J28" s="1">
        <v>6.6507591282480831</v>
      </c>
      <c r="K28" s="1">
        <v>5.2938628287117382</v>
      </c>
      <c r="L28" s="1">
        <v>3.57586273248711</v>
      </c>
      <c r="M28" s="1">
        <v>1.0783986666456542</v>
      </c>
      <c r="N28" s="1">
        <v>3.8423356345949315</v>
      </c>
      <c r="O28" s="1">
        <v>2.877497974037027</v>
      </c>
      <c r="P28" s="1">
        <v>2.0977575805105886</v>
      </c>
      <c r="Q28" s="1">
        <v>-1.4968418264466976</v>
      </c>
      <c r="R28" s="1">
        <v>6.426367544830498</v>
      </c>
      <c r="S28" s="1">
        <v>3.7061653190710473</v>
      </c>
      <c r="T28" s="1">
        <v>3.3393121574295463</v>
      </c>
      <c r="U28" s="1">
        <v>-4.8953454465865462</v>
      </c>
      <c r="V28" s="1">
        <v>0.88435633284564119</v>
      </c>
      <c r="W28" s="1">
        <v>4.9836637299504076</v>
      </c>
      <c r="X28" s="1">
        <v>1.2550780277507272</v>
      </c>
      <c r="Y28" s="1">
        <v>6.5357474150234083</v>
      </c>
      <c r="Z28" s="1">
        <v>6.7817638678522769</v>
      </c>
      <c r="AA28" s="1">
        <v>9.9542311670811898</v>
      </c>
      <c r="AB28" s="1">
        <v>2.2350663440239344</v>
      </c>
      <c r="AC28" s="1">
        <v>-4.3478227351667442</v>
      </c>
      <c r="AD28" s="1">
        <v>7.9298395655172698</v>
      </c>
      <c r="AE28" s="1">
        <v>7.530324838062711</v>
      </c>
      <c r="AF28" s="1">
        <v>2.1711415979259527</v>
      </c>
      <c r="AG28" s="1">
        <v>-1.5000029523144178</v>
      </c>
      <c r="AH28" s="1">
        <v>3.405245295832259</v>
      </c>
      <c r="AI28" s="1">
        <v>-2.8541604962233578</v>
      </c>
      <c r="AJ28" s="1">
        <v>8.9761343599897998</v>
      </c>
      <c r="AK28" s="1">
        <v>4.2257994207166831</v>
      </c>
      <c r="AL28" s="1">
        <v>2.9577108272039538</v>
      </c>
      <c r="AM28" s="1">
        <v>5.8361720850138283</v>
      </c>
      <c r="AN28" s="1">
        <v>2.0204004476166233</v>
      </c>
      <c r="AO28" s="1">
        <v>6.0451986504156423</v>
      </c>
      <c r="AP28" s="1">
        <v>4.324284031317859</v>
      </c>
      <c r="AQ28" s="1">
        <v>5.734688375213068</v>
      </c>
      <c r="AR28" s="1">
        <v>3.9610121383264527</v>
      </c>
      <c r="AS28" s="1">
        <v>5.3414493720441669</v>
      </c>
      <c r="AT28" s="1">
        <v>5.8577142054326856</v>
      </c>
      <c r="AU28" s="1">
        <v>5.3331357060393714</v>
      </c>
      <c r="AV28" s="1">
        <v>4.6430308707448233</v>
      </c>
      <c r="AW28" s="1">
        <v>3.4435767759165827</v>
      </c>
      <c r="AX28" s="1">
        <v>4.4296845538508194</v>
      </c>
      <c r="AY28" s="1">
        <v>1.7131645636118407</v>
      </c>
      <c r="AZ28" s="1">
        <v>3.9437388281579757</v>
      </c>
      <c r="BA28" s="1">
        <v>5.986349321776089</v>
      </c>
      <c r="BB28" s="1">
        <v>4.8965770842964673</v>
      </c>
      <c r="BC28" s="1">
        <v>2.3192921391283789</v>
      </c>
      <c r="BD28" s="1">
        <v>2.1140647264839174</v>
      </c>
      <c r="BE28" s="1">
        <v>2.9637529190420082</v>
      </c>
      <c r="BF28" s="1">
        <v>4.8112233156879967</v>
      </c>
      <c r="BG28" s="1">
        <v>7.1914337214494566</v>
      </c>
      <c r="BH28" s="1">
        <v>6.3576790979193163</v>
      </c>
      <c r="BI28" s="1">
        <v>1.7781510603027755</v>
      </c>
      <c r="BJ28" s="1">
        <v>3.3396734262969261</v>
      </c>
      <c r="BK28" s="1">
        <v>5.6715619515044438</v>
      </c>
      <c r="BL28" s="1">
        <v>6.6972536218088834</v>
      </c>
      <c r="BM28" s="1">
        <v>6.8656866284833455</v>
      </c>
      <c r="BN28" s="1">
        <v>3.8487924003013347</v>
      </c>
      <c r="BO28" s="1">
        <v>7.1554516457573953</v>
      </c>
      <c r="BP28" s="1">
        <v>6.2532449140134645</v>
      </c>
      <c r="BQ28" s="1">
        <v>2.9601800132207785</v>
      </c>
    </row>
    <row r="29" spans="2:69" x14ac:dyDescent="0.3">
      <c r="B29" s="1" t="s">
        <v>7</v>
      </c>
      <c r="C29" s="1" t="s">
        <v>338</v>
      </c>
      <c r="D29" s="1" t="s">
        <v>637</v>
      </c>
      <c r="E29" s="1" t="s">
        <v>638</v>
      </c>
      <c r="F29" s="1"/>
      <c r="G29" s="1">
        <v>4.0439279775492452</v>
      </c>
      <c r="H29" s="1">
        <v>6.128798780245063</v>
      </c>
      <c r="I29" s="1">
        <v>-1.2680163726918892</v>
      </c>
      <c r="J29" s="1">
        <v>2.2828192237583664</v>
      </c>
      <c r="K29" s="1">
        <v>3.7645453806312901</v>
      </c>
      <c r="L29" s="1">
        <v>0.53761308366071603</v>
      </c>
      <c r="M29" s="1">
        <v>8.8233149748536732</v>
      </c>
      <c r="N29" s="1">
        <v>3.0707739378289745</v>
      </c>
      <c r="O29" s="1">
        <v>2.0260810405269751</v>
      </c>
      <c r="P29" s="1">
        <v>0.11701961067960553</v>
      </c>
      <c r="Q29" s="1">
        <v>1.4133398815318969</v>
      </c>
      <c r="R29" s="1">
        <v>2.3114987415627724</v>
      </c>
      <c r="S29" s="1">
        <v>0.44932740448064123</v>
      </c>
      <c r="T29" s="1">
        <v>8.2864264803637724</v>
      </c>
      <c r="U29" s="1">
        <v>2.998382897073455</v>
      </c>
      <c r="V29" s="1">
        <v>8.5348949606810294</v>
      </c>
      <c r="W29" s="1">
        <v>0.37035356366278904</v>
      </c>
      <c r="X29" s="1">
        <v>4.6078249996568417</v>
      </c>
      <c r="Y29" s="1">
        <v>3.6646215120786536</v>
      </c>
      <c r="Z29" s="1">
        <v>0.79687887857922135</v>
      </c>
      <c r="AA29" s="1">
        <v>4.2553033945558241</v>
      </c>
      <c r="AB29" s="1">
        <v>9.5621966218117933</v>
      </c>
      <c r="AC29" s="1">
        <v>0.34598474020850745</v>
      </c>
      <c r="AD29" s="1">
        <v>-1.7786966877293651</v>
      </c>
      <c r="AE29" s="1">
        <v>8.5173649911232161</v>
      </c>
      <c r="AF29" s="1">
        <v>7.9553627287483977</v>
      </c>
      <c r="AG29" s="1">
        <v>-0.23633678914332279</v>
      </c>
      <c r="AH29" s="1">
        <v>5.7955929645800524</v>
      </c>
      <c r="AI29" s="1">
        <v>2.1502672717350606</v>
      </c>
      <c r="AJ29" s="1">
        <v>-0.60292847758098844</v>
      </c>
      <c r="AK29" s="1">
        <v>9.069984458774357</v>
      </c>
      <c r="AL29" s="1">
        <v>0.23271076184595074</v>
      </c>
      <c r="AM29" s="1">
        <v>3.4613849394581848</v>
      </c>
      <c r="AN29" s="1">
        <v>1.3150072721026476</v>
      </c>
      <c r="AO29" s="1">
        <v>5.7163738626962157</v>
      </c>
      <c r="AP29" s="1">
        <v>11.014743869558032</v>
      </c>
      <c r="AQ29" s="1">
        <v>6.3168347348376841</v>
      </c>
      <c r="AR29" s="1">
        <v>7.3077196349689615</v>
      </c>
      <c r="AS29" s="1">
        <v>7.3952378011193076</v>
      </c>
      <c r="AT29" s="1">
        <v>1.8884738890652528</v>
      </c>
      <c r="AU29" s="1">
        <v>6.6134057453967898</v>
      </c>
      <c r="AV29" s="1">
        <v>4.3529638298809914</v>
      </c>
      <c r="AW29" s="1">
        <v>7.8024938887035944</v>
      </c>
      <c r="AX29" s="1">
        <v>4.478452136703865</v>
      </c>
      <c r="AY29" s="1">
        <v>8.6618732284122473</v>
      </c>
      <c r="AZ29" s="1">
        <v>6.2531646881747776</v>
      </c>
      <c r="BA29" s="1">
        <v>4.1113790176151639</v>
      </c>
      <c r="BB29" s="1">
        <v>5.7999917410538728</v>
      </c>
      <c r="BC29" s="1">
        <v>2.9619508586669241</v>
      </c>
      <c r="BD29" s="1">
        <v>8.4462815770762489</v>
      </c>
      <c r="BE29" s="1">
        <v>6.6225626130669326</v>
      </c>
      <c r="BF29" s="1">
        <v>6.4526723795314638</v>
      </c>
      <c r="BG29" s="1">
        <v>5.7925848450986734</v>
      </c>
      <c r="BH29" s="1">
        <v>4.3268456145297591</v>
      </c>
      <c r="BI29" s="1">
        <v>3.9212287937935031</v>
      </c>
      <c r="BJ29" s="1">
        <v>5.9579767075402401</v>
      </c>
      <c r="BK29" s="1">
        <v>6.2034894112186834</v>
      </c>
      <c r="BL29" s="1">
        <v>6.6045690681234106</v>
      </c>
      <c r="BM29" s="1">
        <v>5.8892049704591045</v>
      </c>
      <c r="BN29" s="1">
        <v>2.0107726241184452</v>
      </c>
      <c r="BO29" s="1">
        <v>6.9391552467577924</v>
      </c>
      <c r="BP29" s="1">
        <v>1.7779154377854667</v>
      </c>
      <c r="BQ29" s="1">
        <v>5.7751123700788867</v>
      </c>
    </row>
    <row r="30" spans="2:69" x14ac:dyDescent="0.3">
      <c r="B30" s="1" t="s">
        <v>62</v>
      </c>
      <c r="C30" s="1" t="s">
        <v>339</v>
      </c>
      <c r="D30" s="1" t="s">
        <v>637</v>
      </c>
      <c r="E30" s="1" t="s">
        <v>638</v>
      </c>
      <c r="F30" s="1"/>
      <c r="G30" s="1">
        <v>6.0581608254812807</v>
      </c>
      <c r="H30" s="1">
        <v>5.4530309698715485</v>
      </c>
      <c r="I30" s="1">
        <v>-0.45589428993874037</v>
      </c>
      <c r="J30" s="1">
        <v>10.952788546041958</v>
      </c>
      <c r="K30" s="1">
        <v>1.6062582289155074</v>
      </c>
      <c r="L30" s="1">
        <v>2.5668120012805673</v>
      </c>
      <c r="M30" s="1">
        <v>-1.8758639196475002</v>
      </c>
      <c r="N30" s="1">
        <v>9.489454015479339</v>
      </c>
      <c r="O30" s="1">
        <v>1.2208579090969351</v>
      </c>
      <c r="P30" s="1">
        <v>5.6198522928010135</v>
      </c>
      <c r="Q30" s="1">
        <v>-5.479483027219473</v>
      </c>
      <c r="R30" s="1">
        <v>-13.973728702043928</v>
      </c>
      <c r="S30" s="1">
        <v>3.3256801987840134</v>
      </c>
      <c r="T30" s="1">
        <v>9.5919563004182038</v>
      </c>
      <c r="U30" s="1">
        <v>-4.0882140918164112</v>
      </c>
      <c r="V30" s="1">
        <v>5.6613612011964705</v>
      </c>
      <c r="W30" s="1">
        <v>2.6730560500198237</v>
      </c>
      <c r="X30" s="1">
        <v>7.0738377326068758</v>
      </c>
      <c r="Y30" s="1">
        <v>4.8016346005567101</v>
      </c>
      <c r="Z30" s="1">
        <v>0.81914186889892449</v>
      </c>
      <c r="AA30" s="1">
        <v>7.2339436949073672</v>
      </c>
      <c r="AB30" s="1">
        <v>2.1343278357707476</v>
      </c>
      <c r="AC30" s="1">
        <v>3.8810463998170803</v>
      </c>
      <c r="AD30" s="1">
        <v>4.8033100152543398</v>
      </c>
      <c r="AE30" s="1">
        <v>3.342014654154184</v>
      </c>
      <c r="AF30" s="1">
        <v>4.1733825590038833</v>
      </c>
      <c r="AG30" s="1">
        <v>3.772401852527139</v>
      </c>
      <c r="AH30" s="1">
        <v>2.4162568556622972</v>
      </c>
      <c r="AI30" s="1">
        <v>2.8365821290792468</v>
      </c>
      <c r="AJ30" s="1">
        <v>5.6222581616070357</v>
      </c>
      <c r="AK30" s="1">
        <v>3.4852278159765291</v>
      </c>
      <c r="AL30" s="1">
        <v>5.4426855496672459</v>
      </c>
      <c r="AM30" s="1">
        <v>4.7115617245399903</v>
      </c>
      <c r="AN30" s="1">
        <v>3.890126441168178</v>
      </c>
      <c r="AO30" s="1">
        <v>5.1212778972433739</v>
      </c>
      <c r="AP30" s="1">
        <v>4.5229192168442296</v>
      </c>
      <c r="AQ30" s="1">
        <v>4.4898964976265034</v>
      </c>
      <c r="AR30" s="1">
        <v>5.1770268731497993</v>
      </c>
      <c r="AS30" s="1">
        <v>4.670156368821111</v>
      </c>
      <c r="AT30" s="1">
        <v>5.2932947189253241</v>
      </c>
      <c r="AU30" s="1">
        <v>5.0772877752672798</v>
      </c>
      <c r="AV30" s="1">
        <v>3.8331239399322499</v>
      </c>
      <c r="AW30" s="1">
        <v>4.7395673996304453</v>
      </c>
      <c r="AX30" s="1">
        <v>5.2395329102985215</v>
      </c>
      <c r="AY30" s="1">
        <v>6.5359449387550228</v>
      </c>
      <c r="AZ30" s="1">
        <v>6.6719049857678812</v>
      </c>
      <c r="BA30" s="1">
        <v>7.0585993544984831</v>
      </c>
      <c r="BB30" s="1">
        <v>6.0137897573853536</v>
      </c>
      <c r="BC30" s="1">
        <v>5.0451247991933741</v>
      </c>
      <c r="BD30" s="1">
        <v>5.571788185331215</v>
      </c>
      <c r="BE30" s="1">
        <v>6.4643791249772846</v>
      </c>
      <c r="BF30" s="1">
        <v>6.5214587790644316</v>
      </c>
      <c r="BG30" s="1">
        <v>6.0136056583434367</v>
      </c>
      <c r="BH30" s="1">
        <v>6.061059358849505</v>
      </c>
      <c r="BI30" s="1">
        <v>6.552639878161969</v>
      </c>
      <c r="BJ30" s="1">
        <v>7.113478212700926</v>
      </c>
      <c r="BK30" s="1">
        <v>6.5902499979405746</v>
      </c>
      <c r="BL30" s="1">
        <v>7.3194126301413576</v>
      </c>
      <c r="BM30" s="1">
        <v>7.8819151511772247</v>
      </c>
      <c r="BN30" s="1">
        <v>3.4480175512244529</v>
      </c>
      <c r="BO30" s="1">
        <v>6.9386791244244534</v>
      </c>
      <c r="BP30" s="1">
        <v>7.0998287757515754</v>
      </c>
      <c r="BQ30" s="1">
        <v>1.8463895601987872</v>
      </c>
    </row>
    <row r="31" spans="2:69" x14ac:dyDescent="0.3">
      <c r="B31" s="1" t="s">
        <v>113</v>
      </c>
      <c r="C31" s="1" t="s">
        <v>340</v>
      </c>
      <c r="D31" s="1" t="s">
        <v>637</v>
      </c>
      <c r="E31" s="1" t="s">
        <v>638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4.9001618599853032</v>
      </c>
      <c r="AB31" s="1">
        <v>2.3345655917153465</v>
      </c>
      <c r="AC31" s="1">
        <v>3.4303059138709244</v>
      </c>
      <c r="AD31" s="1">
        <v>3.3964436219224581</v>
      </c>
      <c r="AE31" s="1">
        <v>2.6834407407069421</v>
      </c>
      <c r="AF31" s="1">
        <v>4.2076020032624939</v>
      </c>
      <c r="AG31" s="1">
        <v>6.0545138387434463</v>
      </c>
      <c r="AH31" s="1">
        <v>10.944692064305642</v>
      </c>
      <c r="AI31" s="1">
        <v>-3.2898820682497103</v>
      </c>
      <c r="AJ31" s="1">
        <v>-9.1173770956538505</v>
      </c>
      <c r="AK31" s="1">
        <v>-8.4453551963715512</v>
      </c>
      <c r="AL31" s="1">
        <v>-7.2723879664471411</v>
      </c>
      <c r="AM31" s="1">
        <v>-1.480214854218147</v>
      </c>
      <c r="AN31" s="1">
        <v>1.8180113341543063</v>
      </c>
      <c r="AO31" s="1">
        <v>2.8620190717790308</v>
      </c>
      <c r="AP31" s="1">
        <v>5.2053928322159067</v>
      </c>
      <c r="AQ31" s="1">
        <v>-14.115380764208552</v>
      </c>
      <c r="AR31" s="1">
        <v>3.7891213638772285</v>
      </c>
      <c r="AS31" s="1">
        <v>-8.3960925698679318</v>
      </c>
      <c r="AT31" s="1">
        <v>4.5872268586940805</v>
      </c>
      <c r="AU31" s="1">
        <v>3.8237039650849169</v>
      </c>
      <c r="AV31" s="1">
        <v>5.8719296097281983</v>
      </c>
      <c r="AW31" s="1">
        <v>5.237154252513406</v>
      </c>
      <c r="AX31" s="1">
        <v>6.5104256723730032</v>
      </c>
      <c r="AY31" s="1">
        <v>7.0563496005182031</v>
      </c>
      <c r="AZ31" s="1">
        <v>6.8025896022296877</v>
      </c>
      <c r="BA31" s="1">
        <v>6.6543876250146639</v>
      </c>
      <c r="BB31" s="1">
        <v>6.1295587623277044</v>
      </c>
      <c r="BC31" s="1">
        <v>-3.3471422629830272</v>
      </c>
      <c r="BD31" s="1">
        <v>1.5553595130147357</v>
      </c>
      <c r="BE31" s="1">
        <v>2.0901756964412073</v>
      </c>
      <c r="BF31" s="1">
        <v>0.74881480295732672</v>
      </c>
      <c r="BG31" s="1">
        <v>-0.54275131308567381</v>
      </c>
      <c r="BH31" s="1">
        <v>0.94944852082181797</v>
      </c>
      <c r="BI31" s="1">
        <v>3.3975538759064818</v>
      </c>
      <c r="BJ31" s="1">
        <v>3.0266283922412356</v>
      </c>
      <c r="BK31" s="1">
        <v>2.7459272587673382</v>
      </c>
      <c r="BL31" s="1">
        <v>2.6949065533883498</v>
      </c>
      <c r="BM31" s="1">
        <v>4.0351889466249844</v>
      </c>
      <c r="BN31" s="1">
        <v>-3.9661561362733408</v>
      </c>
      <c r="BO31" s="1">
        <v>7.6617480742932003</v>
      </c>
      <c r="BP31" s="1">
        <v>3.9264322212456904</v>
      </c>
      <c r="BQ31" s="1">
        <v>2.4814653390775874</v>
      </c>
    </row>
    <row r="32" spans="2:69" x14ac:dyDescent="0.3">
      <c r="B32" s="1" t="s">
        <v>61</v>
      </c>
      <c r="C32" s="1" t="s">
        <v>341</v>
      </c>
      <c r="D32" s="1" t="s">
        <v>637</v>
      </c>
      <c r="E32" s="1" t="s">
        <v>638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1.6071428563266181</v>
      </c>
      <c r="R32" s="1">
        <v>11.07205623348564</v>
      </c>
      <c r="S32" s="1">
        <v>13.924050632270806</v>
      </c>
      <c r="T32" s="1">
        <v>8.4722222233941835</v>
      </c>
      <c r="U32" s="1">
        <v>-8.8348271270203327</v>
      </c>
      <c r="V32" s="1">
        <v>30.476297418238062</v>
      </c>
      <c r="W32" s="1">
        <v>13.017649612248633</v>
      </c>
      <c r="X32" s="1">
        <v>3.862268592132807</v>
      </c>
      <c r="Y32" s="1">
        <v>3.4692680166528334</v>
      </c>
      <c r="Z32" s="1">
        <v>2.5802792836240371</v>
      </c>
      <c r="AA32" s="1">
        <v>-5.3166973528296495</v>
      </c>
      <c r="AB32" s="1">
        <v>-7.5562177121594516</v>
      </c>
      <c r="AC32" s="1">
        <v>6.376376799643964</v>
      </c>
      <c r="AD32" s="1">
        <v>5.0036460450077556</v>
      </c>
      <c r="AE32" s="1">
        <v>-4.7582685380568677</v>
      </c>
      <c r="AF32" s="1">
        <v>1.1829939159841985</v>
      </c>
      <c r="AG32" s="1">
        <v>10.399009332546811</v>
      </c>
      <c r="AH32" s="1">
        <v>6.9999916494533068</v>
      </c>
      <c r="AI32" s="1">
        <v>0.36400713816182417</v>
      </c>
      <c r="AJ32" s="1">
        <v>4.4379971764263928</v>
      </c>
      <c r="AK32" s="1">
        <v>11.229998780012295</v>
      </c>
      <c r="AL32" s="1">
        <v>6.6899983666053799</v>
      </c>
      <c r="AM32" s="1">
        <v>12.870006669658409</v>
      </c>
      <c r="AN32" s="1">
        <v>-0.25000148454287796</v>
      </c>
      <c r="AO32" s="1">
        <v>3.9299915453202061</v>
      </c>
      <c r="AP32" s="1">
        <v>4.1100061151211378</v>
      </c>
      <c r="AQ32" s="1">
        <v>3.0929997867320367</v>
      </c>
      <c r="AR32" s="1">
        <v>4.7900027885549861</v>
      </c>
      <c r="AS32" s="1">
        <v>4.2999989603775788</v>
      </c>
      <c r="AT32" s="1">
        <v>5.3000700560088347</v>
      </c>
      <c r="AU32" s="1">
        <v>2.4909481082984684</v>
      </c>
      <c r="AV32" s="1">
        <v>3.3485506679411969</v>
      </c>
      <c r="AW32" s="1">
        <v>6.2964419786936787</v>
      </c>
      <c r="AX32" s="1">
        <v>6.9809605942982529</v>
      </c>
      <c r="AY32" s="1">
        <v>6.7689978710748306</v>
      </c>
      <c r="AZ32" s="1">
        <v>6.4670001219958522</v>
      </c>
      <c r="BA32" s="1">
        <v>8.2939604475968309</v>
      </c>
      <c r="BB32" s="1">
        <v>6.2450107749625801</v>
      </c>
      <c r="BC32" s="1">
        <v>2.5398859358505206</v>
      </c>
      <c r="BD32" s="1">
        <v>4.3342991728313081</v>
      </c>
      <c r="BE32" s="1">
        <v>1.9835150115999056</v>
      </c>
      <c r="BF32" s="1">
        <v>3.7281084304601677</v>
      </c>
      <c r="BG32" s="1">
        <v>5.416839810120706</v>
      </c>
      <c r="BH32" s="1">
        <v>4.350390852529685</v>
      </c>
      <c r="BI32" s="1">
        <v>2.8630473041437767</v>
      </c>
      <c r="BJ32" s="1">
        <v>3.4735165747694481</v>
      </c>
      <c r="BK32" s="1">
        <v>3.8117061903063956</v>
      </c>
      <c r="BL32" s="1">
        <v>2.2894596066487907</v>
      </c>
      <c r="BM32" s="1">
        <v>2.1669646688236952</v>
      </c>
      <c r="BN32" s="1">
        <v>-4.6446373587849052</v>
      </c>
      <c r="BO32" s="1">
        <v>2.5904078382785514</v>
      </c>
      <c r="BP32" s="1">
        <v>4.8915002069435616</v>
      </c>
      <c r="BQ32" s="1">
        <v>2.6390559807510243</v>
      </c>
    </row>
    <row r="33" spans="2:69" x14ac:dyDescent="0.3">
      <c r="B33" s="1" t="s">
        <v>200</v>
      </c>
      <c r="C33" s="1" t="s">
        <v>342</v>
      </c>
      <c r="D33" s="1" t="s">
        <v>637</v>
      </c>
      <c r="E33" s="1" t="s">
        <v>638</v>
      </c>
      <c r="F33" s="1"/>
      <c r="G33" s="1">
        <v>10.667097425137342</v>
      </c>
      <c r="H33" s="1">
        <v>10.45197189454143</v>
      </c>
      <c r="I33" s="1">
        <v>10.524055201801559</v>
      </c>
      <c r="J33" s="1">
        <v>10.501567200293977</v>
      </c>
      <c r="K33" s="1">
        <v>10.425596490423914</v>
      </c>
      <c r="L33" s="1">
        <v>9.0719287102973567</v>
      </c>
      <c r="M33" s="1">
        <v>9.5981138661486227</v>
      </c>
      <c r="N33" s="1">
        <v>8.4217635657494583</v>
      </c>
      <c r="O33" s="1">
        <v>8.9816625769401526</v>
      </c>
      <c r="P33" s="1">
        <v>-5.6496495194478058</v>
      </c>
      <c r="Q33" s="1">
        <v>1.6265087401548044</v>
      </c>
      <c r="R33" s="1">
        <v>-3.4973359325786078</v>
      </c>
      <c r="S33" s="1">
        <v>7.5675688232702356</v>
      </c>
      <c r="T33" s="1">
        <v>-16.754229075146228</v>
      </c>
      <c r="U33" s="1">
        <v>-14.803126311448992</v>
      </c>
      <c r="V33" s="1">
        <v>5.1851849705108606</v>
      </c>
      <c r="W33" s="1">
        <v>9.154929220860609</v>
      </c>
      <c r="X33" s="1">
        <v>14.179520138522776</v>
      </c>
      <c r="Y33" s="1">
        <v>26.139295768689053</v>
      </c>
      <c r="Z33" s="1">
        <v>6.4952819210228654</v>
      </c>
      <c r="AA33" s="1">
        <v>-9.2264050799564075</v>
      </c>
      <c r="AB33" s="1">
        <v>6.6988977570490533</v>
      </c>
      <c r="AC33" s="1">
        <v>3.5970518679410759</v>
      </c>
      <c r="AD33" s="1">
        <v>14.171148623475077</v>
      </c>
      <c r="AE33" s="1">
        <v>4.8291801148681657</v>
      </c>
      <c r="AF33" s="1">
        <v>1.797000227449459</v>
      </c>
      <c r="AG33" s="1">
        <v>2.9845193440170164</v>
      </c>
      <c r="AH33" s="1">
        <v>2.3097076609602567</v>
      </c>
      <c r="AI33" s="1">
        <v>6.7273297997879666</v>
      </c>
      <c r="AJ33" s="1">
        <v>-1.5962490870755346</v>
      </c>
      <c r="AK33" s="1">
        <v>-4.1817850219957649</v>
      </c>
      <c r="AL33" s="1">
        <v>-3.8255822970630078</v>
      </c>
      <c r="AM33" s="1">
        <v>0.30780659601184368</v>
      </c>
      <c r="AN33" s="1">
        <v>3.1489159720018876</v>
      </c>
      <c r="AO33" s="1">
        <v>4.3787520348250126</v>
      </c>
      <c r="AP33" s="1">
        <v>4.2235303622413909</v>
      </c>
      <c r="AQ33" s="1">
        <v>1.2877532054979923</v>
      </c>
      <c r="AR33" s="1">
        <v>4.716798554963006</v>
      </c>
      <c r="AS33" s="1">
        <v>7.1441039067714058</v>
      </c>
      <c r="AT33" s="1">
        <v>4.1484193075426674</v>
      </c>
      <c r="AU33" s="1">
        <v>2.6260098268342489</v>
      </c>
      <c r="AV33" s="1">
        <v>2.7049562473102924</v>
      </c>
      <c r="AW33" s="1">
        <v>-1.2649166761237183</v>
      </c>
      <c r="AX33" s="1">
        <v>0.8823737445183184</v>
      </c>
      <c r="AY33" s="1">
        <v>3.3960842053601112</v>
      </c>
      <c r="AZ33" s="1">
        <v>2.5165922171270552</v>
      </c>
      <c r="BA33" s="1">
        <v>1.4460999123575817</v>
      </c>
      <c r="BB33" s="1">
        <v>-2.3236480704185141</v>
      </c>
      <c r="BC33" s="1">
        <v>-4.1754280564734216</v>
      </c>
      <c r="BD33" s="1">
        <v>1.5386624869383496</v>
      </c>
      <c r="BE33" s="1">
        <v>0.61317073589064819</v>
      </c>
      <c r="BF33" s="1">
        <v>2.9979032065597266</v>
      </c>
      <c r="BG33" s="1">
        <v>-2.8633092572608945</v>
      </c>
      <c r="BH33" s="1">
        <v>1.8472608434884563</v>
      </c>
      <c r="BI33" s="1">
        <v>0.99675861059411375</v>
      </c>
      <c r="BJ33" s="1">
        <v>-0.96190877685853593</v>
      </c>
      <c r="BK33" s="1">
        <v>2.7995186393449529</v>
      </c>
      <c r="BL33" s="1">
        <v>2.6298898599393254</v>
      </c>
      <c r="BM33" s="1">
        <v>-1.3572652092889825</v>
      </c>
      <c r="BN33" s="1">
        <v>-21.42346306584875</v>
      </c>
      <c r="BO33" s="1">
        <v>15.40314894278481</v>
      </c>
      <c r="BP33" s="1">
        <v>10.782013200150288</v>
      </c>
      <c r="BQ33" s="1">
        <v>1.6762234691309033</v>
      </c>
    </row>
    <row r="34" spans="2:69" x14ac:dyDescent="0.3">
      <c r="B34" s="1" t="s">
        <v>112</v>
      </c>
      <c r="C34" s="1" t="s">
        <v>343</v>
      </c>
      <c r="D34" s="1" t="s">
        <v>637</v>
      </c>
      <c r="E34" s="1" t="s">
        <v>638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>
        <v>-9.3480249992200015</v>
      </c>
      <c r="AL34" s="1">
        <v>-6.4369077103932426</v>
      </c>
      <c r="AM34" s="1">
        <v>-2.1813484904897962</v>
      </c>
      <c r="AN34" s="1">
        <v>11.131965485878155</v>
      </c>
      <c r="AO34" s="1">
        <v>15.968300958478281</v>
      </c>
      <c r="AP34" s="1">
        <v>54.199300167112909</v>
      </c>
      <c r="AQ34" s="1">
        <v>36.641128467034406</v>
      </c>
      <c r="AR34" s="1">
        <v>16.616374497984694</v>
      </c>
      <c r="AS34" s="1">
        <v>9.5215701857896278</v>
      </c>
      <c r="AT34" s="1">
        <v>5.4143159498748901</v>
      </c>
      <c r="AU34" s="1">
        <v>2.423313171809923</v>
      </c>
      <c r="AV34" s="1">
        <v>5.0274442073398262</v>
      </c>
      <c r="AW34" s="1">
        <v>3.867138795134295</v>
      </c>
      <c r="AX34" s="1">
        <v>6.325266168614661</v>
      </c>
      <c r="AY34" s="1">
        <v>3.8971779899219285</v>
      </c>
      <c r="AZ34" s="1">
        <v>5.4140035707943355</v>
      </c>
      <c r="BA34" s="1">
        <v>5.8571263421709432</v>
      </c>
      <c r="BB34" s="1">
        <v>5.4438310345017698</v>
      </c>
      <c r="BC34" s="1">
        <v>-3.0044559301334601</v>
      </c>
      <c r="BD34" s="1">
        <v>0.8656692602370839</v>
      </c>
      <c r="BE34" s="1">
        <v>0.95951124724126657</v>
      </c>
      <c r="BF34" s="1">
        <v>-0.82183647421689443</v>
      </c>
      <c r="BG34" s="1">
        <v>2.3498566632458022</v>
      </c>
      <c r="BH34" s="1">
        <v>1.1538510920040324</v>
      </c>
      <c r="BI34" s="1">
        <v>4.3147506111633476</v>
      </c>
      <c r="BJ34" s="1">
        <v>3.2422552117191401</v>
      </c>
      <c r="BK34" s="1">
        <v>3.2441009588946628</v>
      </c>
      <c r="BL34" s="1">
        <v>3.8274992054689676</v>
      </c>
      <c r="BM34" s="1">
        <v>2.8873433441487464</v>
      </c>
      <c r="BN34" s="1">
        <v>-3.0150951475986147</v>
      </c>
      <c r="BO34" s="1">
        <v>7.3899623401275676</v>
      </c>
      <c r="BP34" s="1">
        <v>4.2268110109554584</v>
      </c>
      <c r="BQ34" s="1">
        <v>3.8862421445690103</v>
      </c>
    </row>
    <row r="35" spans="2:69" x14ac:dyDescent="0.3">
      <c r="B35" s="1" t="s">
        <v>110</v>
      </c>
      <c r="C35" s="1" t="s">
        <v>344</v>
      </c>
      <c r="D35" s="1" t="s">
        <v>637</v>
      </c>
      <c r="E35" s="1" t="s">
        <v>638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>
        <v>-1.1999956275332266</v>
      </c>
      <c r="AL35" s="1">
        <v>-9.6000012897447249</v>
      </c>
      <c r="AM35" s="1">
        <v>-7.6000018991432796</v>
      </c>
      <c r="AN35" s="1">
        <v>-11.700003835478697</v>
      </c>
      <c r="AO35" s="1">
        <v>-10.400000528496406</v>
      </c>
      <c r="AP35" s="1">
        <v>2.8000046276688266</v>
      </c>
      <c r="AQ35" s="1">
        <v>11.400005458073693</v>
      </c>
      <c r="AR35" s="1">
        <v>8.3999913434050342</v>
      </c>
      <c r="AS35" s="1">
        <v>3.3999992414416909</v>
      </c>
      <c r="AT35" s="1">
        <v>5.8000033608297343</v>
      </c>
      <c r="AU35" s="1">
        <v>4.7253060499807589</v>
      </c>
      <c r="AV35" s="1">
        <v>5.0452675054475549</v>
      </c>
      <c r="AW35" s="1">
        <v>7.0431925119443122</v>
      </c>
      <c r="AX35" s="1">
        <v>11.449743057227039</v>
      </c>
      <c r="AY35" s="1">
        <v>9.4000015886402508</v>
      </c>
      <c r="AZ35" s="1">
        <v>9.9999947213396752</v>
      </c>
      <c r="BA35" s="1">
        <v>8.6000065990178456</v>
      </c>
      <c r="BB35" s="1">
        <v>10.199999472722013</v>
      </c>
      <c r="BC35" s="1">
        <v>0.19999524938485536</v>
      </c>
      <c r="BD35" s="1">
        <v>7.7982668352443625</v>
      </c>
      <c r="BE35" s="1">
        <v>5.3787075043723434</v>
      </c>
      <c r="BF35" s="1">
        <v>1.6871355343475329</v>
      </c>
      <c r="BG35" s="1">
        <v>1.0034707715851994</v>
      </c>
      <c r="BH35" s="1">
        <v>1.7262099894002034</v>
      </c>
      <c r="BI35" s="1">
        <v>-3.8296630707008461</v>
      </c>
      <c r="BJ35" s="1">
        <v>-2.5258314089706175</v>
      </c>
      <c r="BK35" s="1">
        <v>2.5316236803652146</v>
      </c>
      <c r="BL35" s="1">
        <v>3.1496394990934817</v>
      </c>
      <c r="BM35" s="1">
        <v>1.4462066710268147</v>
      </c>
      <c r="BN35" s="1">
        <v>-0.67290412526492105</v>
      </c>
      <c r="BO35" s="1">
        <v>2.4388660814253456</v>
      </c>
      <c r="BP35" s="1">
        <v>-4.6582448914937515</v>
      </c>
      <c r="BQ35" s="1">
        <v>4.5416322077582976</v>
      </c>
    </row>
    <row r="36" spans="2:69" x14ac:dyDescent="0.3">
      <c r="B36" s="1" t="s">
        <v>180</v>
      </c>
      <c r="C36" s="1" t="s">
        <v>345</v>
      </c>
      <c r="D36" s="1" t="s">
        <v>637</v>
      </c>
      <c r="E36" s="1" t="s">
        <v>638</v>
      </c>
      <c r="F36" s="1"/>
      <c r="G36" s="1">
        <v>4.8922772190268233</v>
      </c>
      <c r="H36" s="1">
        <v>4.8926521802838465</v>
      </c>
      <c r="I36" s="1">
        <v>4.9564341949163122</v>
      </c>
      <c r="J36" s="1">
        <v>4.9998799104131137</v>
      </c>
      <c r="K36" s="1">
        <v>4.9305409613183571</v>
      </c>
      <c r="L36" s="1">
        <v>4.770845112959492</v>
      </c>
      <c r="M36" s="1">
        <v>4.9131231620706046</v>
      </c>
      <c r="N36" s="1">
        <v>7.3672254571462474</v>
      </c>
      <c r="O36" s="1">
        <v>5.1063747909927457</v>
      </c>
      <c r="P36" s="1">
        <v>4.8076933638294008</v>
      </c>
      <c r="Q36" s="1">
        <v>3.9594410817294516</v>
      </c>
      <c r="R36" s="1">
        <v>10.218303839050691</v>
      </c>
      <c r="S36" s="1">
        <v>5.3518941108860787</v>
      </c>
      <c r="T36" s="1">
        <v>13.559985171804854</v>
      </c>
      <c r="U36" s="1">
        <v>3.5928244424595022</v>
      </c>
      <c r="V36" s="1">
        <v>-3.4020943420628669E-2</v>
      </c>
      <c r="W36" s="1">
        <v>6.4965942870641982</v>
      </c>
      <c r="X36" s="1">
        <v>7.9208071785766805</v>
      </c>
      <c r="Y36" s="1">
        <v>7.517021513480131</v>
      </c>
      <c r="Z36" s="1">
        <v>13.436681763971151</v>
      </c>
      <c r="AA36" s="1">
        <v>1.1337708232510835</v>
      </c>
      <c r="AB36" s="1">
        <v>-0.10771042864122649</v>
      </c>
      <c r="AC36" s="1">
        <v>-2.1431799710687045</v>
      </c>
      <c r="AD36" s="1">
        <v>1.9720650258962422</v>
      </c>
      <c r="AE36" s="1">
        <v>1.0125139140763508</v>
      </c>
      <c r="AF36" s="1">
        <v>4.5394569576216099</v>
      </c>
      <c r="AG36" s="1">
        <v>10.735304132731386</v>
      </c>
      <c r="AH36" s="1">
        <v>9.7877114427358691</v>
      </c>
      <c r="AI36" s="1">
        <v>13.009221129934616</v>
      </c>
      <c r="AJ36" s="1">
        <v>9.4746520166915786</v>
      </c>
      <c r="AK36" s="1">
        <v>11.778704495633875</v>
      </c>
      <c r="AL36" s="1">
        <v>12.736220651386574</v>
      </c>
      <c r="AM36" s="1">
        <v>6.1378860075779897</v>
      </c>
      <c r="AN36" s="1">
        <v>-1.9986868664105373E-2</v>
      </c>
      <c r="AO36" s="1">
        <v>0.73155830615287698</v>
      </c>
      <c r="AP36" s="1">
        <v>1.1053063542081958</v>
      </c>
      <c r="AQ36" s="1">
        <v>4.2346165134572686</v>
      </c>
      <c r="AR36" s="1">
        <v>3.8930216625275165</v>
      </c>
      <c r="AS36" s="1">
        <v>9.4231913771065905</v>
      </c>
      <c r="AT36" s="1">
        <v>12.240614029064886</v>
      </c>
      <c r="AU36" s="1">
        <v>4.993563302304608</v>
      </c>
      <c r="AV36" s="1">
        <v>5.3990721050487025</v>
      </c>
      <c r="AW36" s="1">
        <v>9.6652253239124093</v>
      </c>
      <c r="AX36" s="1">
        <v>4.7806657830040251</v>
      </c>
      <c r="AY36" s="1">
        <v>2.2191892711714445</v>
      </c>
      <c r="AZ36" s="1">
        <v>4.5114554419801038</v>
      </c>
      <c r="BA36" s="1">
        <v>3.2970241226969961</v>
      </c>
      <c r="BB36" s="1">
        <v>-1.5385939211035549</v>
      </c>
      <c r="BC36" s="1">
        <v>-0.45069225386596656</v>
      </c>
      <c r="BD36" s="1">
        <v>1.2399529153747579</v>
      </c>
      <c r="BE36" s="1">
        <v>-0.29818152456547864</v>
      </c>
      <c r="BF36" s="1">
        <v>3.6615993816965045</v>
      </c>
      <c r="BG36" s="1">
        <v>4.4376438367677622</v>
      </c>
      <c r="BH36" s="1">
        <v>4.0053183167318593</v>
      </c>
      <c r="BI36" s="1">
        <v>3.2254930914356947</v>
      </c>
      <c r="BJ36" s="1">
        <v>-1.103441457807719E-2</v>
      </c>
      <c r="BK36" s="1">
        <v>-1.813365148355345</v>
      </c>
      <c r="BL36" s="1">
        <v>1.0555982306971146</v>
      </c>
      <c r="BM36" s="1">
        <v>4.2362345355572302</v>
      </c>
      <c r="BN36" s="1">
        <v>-13.731691083140532</v>
      </c>
      <c r="BO36" s="1">
        <v>17.862447839374184</v>
      </c>
      <c r="BP36" s="1">
        <v>8.734311437820665</v>
      </c>
      <c r="BQ36" s="1"/>
    </row>
    <row r="37" spans="2:69" x14ac:dyDescent="0.3">
      <c r="B37" s="1" t="s">
        <v>201</v>
      </c>
      <c r="C37" s="1" t="s">
        <v>346</v>
      </c>
      <c r="D37" s="1" t="s">
        <v>637</v>
      </c>
      <c r="E37" s="1" t="s">
        <v>638</v>
      </c>
      <c r="F37" s="1"/>
      <c r="G37" s="1">
        <v>4.6799999989094516</v>
      </c>
      <c r="H37" s="1">
        <v>4.4699999988944796</v>
      </c>
      <c r="I37" s="1">
        <v>1.0700000003673154</v>
      </c>
      <c r="J37" s="1">
        <v>11.110000000861888</v>
      </c>
      <c r="K37" s="1">
        <v>4.7600000003876062</v>
      </c>
      <c r="L37" s="1">
        <v>14.36363636449056</v>
      </c>
      <c r="M37" s="1">
        <v>13.275039745559951</v>
      </c>
      <c r="N37" s="1">
        <v>2.1052631582924022</v>
      </c>
      <c r="O37" s="1">
        <v>3.4364261137743028</v>
      </c>
      <c r="P37" s="1">
        <v>6.312292360158736</v>
      </c>
      <c r="Q37" s="1">
        <v>3.4375000006939445</v>
      </c>
      <c r="R37" s="1">
        <v>1.812688822106054</v>
      </c>
      <c r="S37" s="1">
        <v>1.4836795255069433</v>
      </c>
      <c r="T37" s="1">
        <v>0.87719298262183543</v>
      </c>
      <c r="U37" s="1">
        <v>3.7681159396137502</v>
      </c>
      <c r="V37" s="1">
        <v>8.9385474879152866</v>
      </c>
      <c r="W37" s="1">
        <v>5.8974358958148798</v>
      </c>
      <c r="X37" s="1">
        <v>1.4527845039349359</v>
      </c>
      <c r="Y37" s="1">
        <v>2.147971360823405</v>
      </c>
      <c r="Z37" s="1">
        <v>7.943925232727949</v>
      </c>
      <c r="AA37" s="1">
        <v>2.3809523814517775</v>
      </c>
      <c r="AB37" s="1">
        <v>-5.2854122609629712</v>
      </c>
      <c r="AC37" s="1">
        <v>2.0089285718148062</v>
      </c>
      <c r="AD37" s="1">
        <v>0.48140043584272973</v>
      </c>
      <c r="AE37" s="1">
        <v>-2.0034843190951221</v>
      </c>
      <c r="AF37" s="1">
        <v>6.6666666655500961</v>
      </c>
      <c r="AG37" s="1">
        <v>3.7500000007570264</v>
      </c>
      <c r="AH37" s="1">
        <v>4.0562248986580727</v>
      </c>
      <c r="AI37" s="1">
        <v>0.44384407532129444</v>
      </c>
      <c r="AJ37" s="1">
        <v>1.9212297114449939E-2</v>
      </c>
      <c r="AK37" s="1">
        <v>-3.5343821002787337</v>
      </c>
      <c r="AL37" s="1">
        <v>-5.9738214383955324E-2</v>
      </c>
      <c r="AM37" s="1">
        <v>3.0085671235790699</v>
      </c>
      <c r="AN37" s="1">
        <v>0.59961336669880438</v>
      </c>
      <c r="AO37" s="1">
        <v>4.3991483299642624</v>
      </c>
      <c r="AP37" s="1">
        <v>2.6004754289844101</v>
      </c>
      <c r="AQ37" s="1">
        <v>4.6000008426336336</v>
      </c>
      <c r="AR37" s="1">
        <v>3.9000000942303501</v>
      </c>
      <c r="AS37" s="1">
        <v>3.3826470197218441</v>
      </c>
      <c r="AT37" s="1">
        <v>9.3171564108608322</v>
      </c>
      <c r="AU37" s="1">
        <v>7.2224355375260814</v>
      </c>
      <c r="AV37" s="1">
        <v>-1.4777905976886672</v>
      </c>
      <c r="AW37" s="1">
        <v>3.4107066768753072</v>
      </c>
      <c r="AX37" s="1">
        <v>2.3212672232313594</v>
      </c>
      <c r="AY37" s="1">
        <v>1.6742061141050755</v>
      </c>
      <c r="AZ37" s="1">
        <v>5.5438663804406048</v>
      </c>
      <c r="BA37" s="1">
        <v>3.3451397087760739</v>
      </c>
      <c r="BB37" s="1">
        <v>-1.8659558263518647</v>
      </c>
      <c r="BC37" s="1">
        <v>-5.6266977105160976</v>
      </c>
      <c r="BD37" s="1">
        <v>-2.502878289473685</v>
      </c>
      <c r="BE37" s="1">
        <v>-3.7427443174070305</v>
      </c>
      <c r="BF37" s="1">
        <v>-5.3052991067529689</v>
      </c>
      <c r="BG37" s="1">
        <v>-0.27970854542303414</v>
      </c>
      <c r="BH37" s="1">
        <v>-3.701067593642577</v>
      </c>
      <c r="BI37" s="1">
        <v>0.77552969956897755</v>
      </c>
      <c r="BJ37" s="1">
        <v>-0.6572063042592049</v>
      </c>
      <c r="BK37" s="1">
        <v>3.611419837061149</v>
      </c>
      <c r="BL37" s="1">
        <v>-0.43280130033930675</v>
      </c>
      <c r="BM37" s="1">
        <v>0.30626673523393322</v>
      </c>
      <c r="BN37" s="1">
        <v>-6.8428696427054376</v>
      </c>
      <c r="BO37" s="1">
        <v>5.4190948404835808</v>
      </c>
      <c r="BP37" s="1">
        <v>6.4311339963369392</v>
      </c>
      <c r="BQ37" s="1">
        <v>2.4434719183077647</v>
      </c>
    </row>
    <row r="38" spans="2:69" x14ac:dyDescent="0.3">
      <c r="B38" s="1" t="s">
        <v>152</v>
      </c>
      <c r="C38" s="1" t="s">
        <v>347</v>
      </c>
      <c r="D38" s="1" t="s">
        <v>637</v>
      </c>
      <c r="E38" s="1" t="s">
        <v>638</v>
      </c>
      <c r="F38" s="1"/>
      <c r="G38" s="1">
        <v>2.0892959357046834</v>
      </c>
      <c r="H38" s="1">
        <v>5.5789178589795654</v>
      </c>
      <c r="I38" s="1">
        <v>6.7976257769727368</v>
      </c>
      <c r="J38" s="1">
        <v>3.9565965321577039</v>
      </c>
      <c r="K38" s="1">
        <v>4.9134419564283149</v>
      </c>
      <c r="L38" s="1">
        <v>7.170589662691512</v>
      </c>
      <c r="M38" s="1">
        <v>6.317219517027354</v>
      </c>
      <c r="N38" s="1">
        <v>8.529443084480377</v>
      </c>
      <c r="O38" s="1">
        <v>4.474097330934228</v>
      </c>
      <c r="P38" s="1">
        <v>5.2310293010412465</v>
      </c>
      <c r="Q38" s="1">
        <v>5.0633364386197144</v>
      </c>
      <c r="R38" s="1">
        <v>7.9674852097089968</v>
      </c>
      <c r="S38" s="1">
        <v>5.7391615257254216</v>
      </c>
      <c r="T38" s="1">
        <v>2.9395678082783974</v>
      </c>
      <c r="U38" s="1">
        <v>7.311017731400085</v>
      </c>
      <c r="V38" s="1">
        <v>4.6145674859862709</v>
      </c>
      <c r="W38" s="1">
        <v>4.9712156570026735</v>
      </c>
      <c r="X38" s="1">
        <v>2.0526945663327893</v>
      </c>
      <c r="Y38" s="1">
        <v>0.1333440478036465</v>
      </c>
      <c r="Z38" s="1">
        <v>-1.3717729105400167</v>
      </c>
      <c r="AA38" s="1">
        <v>0.27561637511306003</v>
      </c>
      <c r="AB38" s="1">
        <v>-3.9387379276446808</v>
      </c>
      <c r="AC38" s="1">
        <v>-4.0421213999185568</v>
      </c>
      <c r="AD38" s="1">
        <v>-0.20066569836212977</v>
      </c>
      <c r="AE38" s="1">
        <v>-1.6763897812450068</v>
      </c>
      <c r="AF38" s="1">
        <v>-2.5738842003071198</v>
      </c>
      <c r="AG38" s="1">
        <v>2.463484615621141</v>
      </c>
      <c r="AH38" s="1">
        <v>2.9094979605432911</v>
      </c>
      <c r="AI38" s="1">
        <v>3.7901309635414009</v>
      </c>
      <c r="AJ38" s="1">
        <v>4.6357874278517954</v>
      </c>
      <c r="AK38" s="1">
        <v>5.2665266676276303</v>
      </c>
      <c r="AL38" s="1">
        <v>1.6464981831706922</v>
      </c>
      <c r="AM38" s="1">
        <v>4.2692961166150241</v>
      </c>
      <c r="AN38" s="1">
        <v>4.6672651026678551</v>
      </c>
      <c r="AO38" s="1">
        <v>4.6782765970997104</v>
      </c>
      <c r="AP38" s="1">
        <v>4.3613419524457555</v>
      </c>
      <c r="AQ38" s="1">
        <v>4.9542087429972099</v>
      </c>
      <c r="AR38" s="1">
        <v>5.0293547554307168</v>
      </c>
      <c r="AS38" s="1">
        <v>0.42688542258882478</v>
      </c>
      <c r="AT38" s="1">
        <v>2.507810808994833</v>
      </c>
      <c r="AU38" s="1">
        <v>1.6837991272182506</v>
      </c>
      <c r="AV38" s="1">
        <v>2.4855657378382858</v>
      </c>
      <c r="AW38" s="1">
        <v>2.711339837006733</v>
      </c>
      <c r="AX38" s="1">
        <v>4.1732955891624783</v>
      </c>
      <c r="AY38" s="1">
        <v>4.4214331268797906</v>
      </c>
      <c r="AZ38" s="1">
        <v>4.7970088235606738</v>
      </c>
      <c r="BA38" s="1">
        <v>4.5643842688788681</v>
      </c>
      <c r="BB38" s="1">
        <v>6.1484978746216399</v>
      </c>
      <c r="BC38" s="1">
        <v>3.3569995743056467</v>
      </c>
      <c r="BD38" s="1">
        <v>4.1267225910567049</v>
      </c>
      <c r="BE38" s="1">
        <v>5.2040924430859974</v>
      </c>
      <c r="BF38" s="1">
        <v>5.1222755809175737</v>
      </c>
      <c r="BG38" s="1">
        <v>6.7960114281084145</v>
      </c>
      <c r="BH38" s="1">
        <v>5.4605695063513622</v>
      </c>
      <c r="BI38" s="1">
        <v>4.8571871797141313</v>
      </c>
      <c r="BJ38" s="1">
        <v>4.2639208638211272</v>
      </c>
      <c r="BK38" s="1">
        <v>4.1952063336039487</v>
      </c>
      <c r="BL38" s="1">
        <v>4.2236236527184445</v>
      </c>
      <c r="BM38" s="1">
        <v>2.2167056396103106</v>
      </c>
      <c r="BN38" s="1">
        <v>-8.7378843576993006</v>
      </c>
      <c r="BO38" s="1">
        <v>6.1113726971414621</v>
      </c>
      <c r="BP38" s="1">
        <v>3.6056804263363489</v>
      </c>
      <c r="BQ38" s="1">
        <v>2.9084804866777745</v>
      </c>
    </row>
    <row r="39" spans="2:69" x14ac:dyDescent="0.3">
      <c r="B39" s="1" t="s">
        <v>153</v>
      </c>
      <c r="C39" s="1" t="s">
        <v>348</v>
      </c>
      <c r="D39" s="1" t="s">
        <v>637</v>
      </c>
      <c r="E39" s="1" t="s">
        <v>638</v>
      </c>
      <c r="F39" s="1"/>
      <c r="G39" s="1">
        <v>8.6000000000001364</v>
      </c>
      <c r="H39" s="1">
        <v>6.5999999999999233</v>
      </c>
      <c r="I39" s="1">
        <v>0.60000000000006537</v>
      </c>
      <c r="J39" s="1">
        <v>3.3999999999998494</v>
      </c>
      <c r="K39" s="1">
        <v>2.4000000000000057</v>
      </c>
      <c r="L39" s="1">
        <v>6.7000000000001023</v>
      </c>
      <c r="M39" s="1">
        <v>4.2</v>
      </c>
      <c r="N39" s="1">
        <v>9.7999999999999829</v>
      </c>
      <c r="O39" s="1">
        <v>9.4999999999999289</v>
      </c>
      <c r="P39" s="1">
        <v>10.4</v>
      </c>
      <c r="Q39" s="1">
        <v>11.342921993190828</v>
      </c>
      <c r="R39" s="1">
        <v>11.940348116250817</v>
      </c>
      <c r="S39" s="1">
        <v>13.968721779678205</v>
      </c>
      <c r="T39" s="1">
        <v>8.1539386845720117</v>
      </c>
      <c r="U39" s="1">
        <v>5.1666490840632093</v>
      </c>
      <c r="V39" s="1">
        <v>10.257129534786728</v>
      </c>
      <c r="W39" s="1">
        <v>4.9343280697896148</v>
      </c>
      <c r="X39" s="1">
        <v>4.9698976892473752</v>
      </c>
      <c r="Y39" s="1">
        <v>6.7595601220407957</v>
      </c>
      <c r="Z39" s="1">
        <v>9.1999999999997613</v>
      </c>
      <c r="AA39" s="1">
        <v>-4.2499999999995595</v>
      </c>
      <c r="AB39" s="1">
        <v>0.82999999999952934</v>
      </c>
      <c r="AC39" s="1">
        <v>-2.9299999999999642</v>
      </c>
      <c r="AD39" s="1">
        <v>5.3999999999998778</v>
      </c>
      <c r="AE39" s="1">
        <v>7.8500000000004206</v>
      </c>
      <c r="AF39" s="1">
        <v>7.4899999999998244</v>
      </c>
      <c r="AG39" s="1">
        <v>3.5299999999998306</v>
      </c>
      <c r="AH39" s="1">
        <v>-5.9999999999917009E-2</v>
      </c>
      <c r="AI39" s="1">
        <v>3.1600000000003234</v>
      </c>
      <c r="AJ39" s="1">
        <v>-4.3500000000002217</v>
      </c>
      <c r="AK39" s="1">
        <v>1.032189585493029</v>
      </c>
      <c r="AL39" s="1">
        <v>-0.54407204977727019</v>
      </c>
      <c r="AM39" s="1">
        <v>4.9246900037070986</v>
      </c>
      <c r="AN39" s="1">
        <v>5.8528703621901315</v>
      </c>
      <c r="AO39" s="1">
        <v>4.2237936335041297</v>
      </c>
      <c r="AP39" s="1">
        <v>2.2088640503902184</v>
      </c>
      <c r="AQ39" s="1">
        <v>3.3948459863067058</v>
      </c>
      <c r="AR39" s="1">
        <v>0.33809790120730554</v>
      </c>
      <c r="AS39" s="1">
        <v>0.4679375664771328</v>
      </c>
      <c r="AT39" s="1">
        <v>4.3879494474561795</v>
      </c>
      <c r="AU39" s="1">
        <v>1.3898964009563741</v>
      </c>
      <c r="AV39" s="1">
        <v>3.0534618590931188</v>
      </c>
      <c r="AW39" s="1">
        <v>1.1408289982488782</v>
      </c>
      <c r="AX39" s="1">
        <v>5.7599646367095403</v>
      </c>
      <c r="AY39" s="1">
        <v>3.2021320613043116</v>
      </c>
      <c r="AZ39" s="1">
        <v>3.9619887112261694</v>
      </c>
      <c r="BA39" s="1">
        <v>6.0698706067833825</v>
      </c>
      <c r="BB39" s="1">
        <v>5.0941954465873636</v>
      </c>
      <c r="BC39" s="1">
        <v>-0.12581200216116883</v>
      </c>
      <c r="BD39" s="1">
        <v>7.5282258181536434</v>
      </c>
      <c r="BE39" s="1">
        <v>3.9744230794470212</v>
      </c>
      <c r="BF39" s="1">
        <v>1.9211759857653732</v>
      </c>
      <c r="BG39" s="1">
        <v>3.004822669444323</v>
      </c>
      <c r="BH39" s="1">
        <v>0.50395574024224743</v>
      </c>
      <c r="BI39" s="1">
        <v>-3.5457633926942549</v>
      </c>
      <c r="BJ39" s="1">
        <v>-3.275916907821923</v>
      </c>
      <c r="BK39" s="1">
        <v>1.3228690540439914</v>
      </c>
      <c r="BL39" s="1">
        <v>1.7836667616339952</v>
      </c>
      <c r="BM39" s="1">
        <v>1.2207778236084152</v>
      </c>
      <c r="BN39" s="1">
        <v>-3.2767587964736009</v>
      </c>
      <c r="BO39" s="1">
        <v>4.7626043790860848</v>
      </c>
      <c r="BP39" s="1">
        <v>3.0166943539301485</v>
      </c>
      <c r="BQ39" s="1">
        <v>4.5164896590273145</v>
      </c>
    </row>
    <row r="40" spans="2:69" x14ac:dyDescent="0.3">
      <c r="B40" s="1" t="s">
        <v>179</v>
      </c>
      <c r="C40" s="1" t="s">
        <v>349</v>
      </c>
      <c r="D40" s="1" t="s">
        <v>637</v>
      </c>
      <c r="E40" s="1" t="s">
        <v>638</v>
      </c>
      <c r="F40" s="1"/>
      <c r="G40" s="1">
        <v>7.6965297983048657</v>
      </c>
      <c r="H40" s="1">
        <v>9.0607585987671655</v>
      </c>
      <c r="I40" s="1">
        <v>-5.0784210745858474</v>
      </c>
      <c r="J40" s="1">
        <v>5.0048757473383461</v>
      </c>
      <c r="K40" s="1">
        <v>11.4348434975809</v>
      </c>
      <c r="L40" s="1">
        <v>4.0033712600084641</v>
      </c>
      <c r="M40" s="1">
        <v>10.636136142625659</v>
      </c>
      <c r="N40" s="1">
        <v>6.9218213175211503</v>
      </c>
      <c r="O40" s="1">
        <v>7.5184047943329233</v>
      </c>
      <c r="P40" s="1">
        <v>9.5094029945842209</v>
      </c>
      <c r="Q40" s="1">
        <v>3.9127224360623813</v>
      </c>
      <c r="R40" s="1">
        <v>1.2738006718926442</v>
      </c>
      <c r="S40" s="1">
        <v>1.3407004244610334</v>
      </c>
      <c r="T40" s="1">
        <v>-4.6508412438625726</v>
      </c>
      <c r="U40" s="1">
        <v>-1.9000000010200466</v>
      </c>
      <c r="V40" s="1">
        <v>4.360211004713733</v>
      </c>
      <c r="W40" s="1">
        <v>3.6422057690320031</v>
      </c>
      <c r="X40" s="1">
        <v>4.8769393145442024</v>
      </c>
      <c r="Y40" s="1">
        <v>7.8930081365051734</v>
      </c>
      <c r="Z40" s="1">
        <v>4.3730648138365922</v>
      </c>
      <c r="AA40" s="1">
        <v>-1.8997515709484105</v>
      </c>
      <c r="AB40" s="1">
        <v>-4.9009384775808229</v>
      </c>
      <c r="AC40" s="1">
        <v>0.50125313283209039</v>
      </c>
      <c r="AD40" s="1">
        <v>3.6003740648379079</v>
      </c>
      <c r="AE40" s="1">
        <v>1.0982398074319377</v>
      </c>
      <c r="AF40" s="1">
        <v>5.1041666666666714</v>
      </c>
      <c r="AG40" s="1">
        <v>2.5909670111850431</v>
      </c>
      <c r="AH40" s="1">
        <v>3.5053822798785603</v>
      </c>
      <c r="AI40" s="1">
        <v>3.6000000000000085</v>
      </c>
      <c r="AJ40" s="1">
        <v>-3.3075933075933079</v>
      </c>
      <c r="AK40" s="1">
        <v>-3.8999068281645179</v>
      </c>
      <c r="AL40" s="1">
        <v>-5.6925207756232652</v>
      </c>
      <c r="AM40" s="1">
        <v>0.79306799823761764</v>
      </c>
      <c r="AN40" s="1">
        <v>2.0107824566516115</v>
      </c>
      <c r="AO40" s="1">
        <v>2.0139980002856817</v>
      </c>
      <c r="AP40" s="1">
        <v>3.976477177261259</v>
      </c>
      <c r="AQ40" s="1">
        <v>4.7401023431187639</v>
      </c>
      <c r="AR40" s="1">
        <v>3.7284649010028232</v>
      </c>
      <c r="AS40" s="1">
        <v>0.33465542885473099</v>
      </c>
      <c r="AT40" s="1">
        <v>4.4471896232242187</v>
      </c>
      <c r="AU40" s="1">
        <v>-2.3654642223536371</v>
      </c>
      <c r="AV40" s="1">
        <v>0.7874015748031411</v>
      </c>
      <c r="AW40" s="1">
        <v>2.1754807692307736</v>
      </c>
      <c r="AX40" s="1">
        <v>1.4115986354546521</v>
      </c>
      <c r="AY40" s="1">
        <v>3.9554576035262698</v>
      </c>
      <c r="AZ40" s="1">
        <v>6.0705456371345576</v>
      </c>
      <c r="BA40" s="1">
        <v>2.0791838891775143</v>
      </c>
      <c r="BB40" s="1">
        <v>0.63346105930996544</v>
      </c>
      <c r="BC40" s="1">
        <v>-5.0172759594966152</v>
      </c>
      <c r="BD40" s="1">
        <v>-2.2177104367774945</v>
      </c>
      <c r="BE40" s="1">
        <v>-0.77239614003264023</v>
      </c>
      <c r="BF40" s="1">
        <v>-0.24911037762301191</v>
      </c>
      <c r="BG40" s="1">
        <v>-1.3135434675676549</v>
      </c>
      <c r="BH40" s="1">
        <v>-5.8287900440774365E-2</v>
      </c>
      <c r="BI40" s="1">
        <v>2.4239254082411179</v>
      </c>
      <c r="BJ40" s="1">
        <v>2.5526779931169301</v>
      </c>
      <c r="BK40" s="1">
        <v>0.51475312583137622</v>
      </c>
      <c r="BL40" s="1">
        <v>-0.74635249670242843</v>
      </c>
      <c r="BM40" s="1">
        <v>0.3798937325337306</v>
      </c>
      <c r="BN40" s="1">
        <v>-12.539666413440699</v>
      </c>
      <c r="BO40" s="1">
        <v>-1.1831971200860494</v>
      </c>
      <c r="BP40" s="1">
        <v>13.480861569470946</v>
      </c>
      <c r="BQ40" s="1">
        <v>1.4070682292551879</v>
      </c>
    </row>
    <row r="41" spans="2:69" x14ac:dyDescent="0.3">
      <c r="B41" s="1" t="s">
        <v>203</v>
      </c>
      <c r="C41" s="1" t="s">
        <v>350</v>
      </c>
      <c r="D41" s="1" t="s">
        <v>637</v>
      </c>
      <c r="E41" s="1" t="s">
        <v>638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0.35546306830352137</v>
      </c>
      <c r="V41" s="1">
        <v>20.155394356708328</v>
      </c>
      <c r="W41" s="1">
        <v>10.91669705566629</v>
      </c>
      <c r="X41" s="1">
        <v>6.7758344222611981</v>
      </c>
      <c r="Y41" s="1">
        <v>22.56242876382106</v>
      </c>
      <c r="Z41" s="1">
        <v>-6.9967029840247079</v>
      </c>
      <c r="AA41" s="1">
        <v>-19.826715864743477</v>
      </c>
      <c r="AB41" s="1">
        <v>3.9566549383826839</v>
      </c>
      <c r="AC41" s="1">
        <v>0.50146596585787506</v>
      </c>
      <c r="AD41" s="1">
        <v>0.59987654172437033</v>
      </c>
      <c r="AE41" s="1">
        <v>-1.4907490803360872</v>
      </c>
      <c r="AF41" s="1">
        <v>-2.7154699532441526</v>
      </c>
      <c r="AG41" s="1">
        <v>2.0091298136283768</v>
      </c>
      <c r="AH41" s="1">
        <v>1.0973671657358324</v>
      </c>
      <c r="AI41" s="1">
        <v>-1.074178572620923</v>
      </c>
      <c r="AJ41" s="1">
        <v>1.0894205354875766</v>
      </c>
      <c r="AK41" s="1">
        <v>3.1459413616626648</v>
      </c>
      <c r="AL41" s="1">
        <v>4.7585808455215926</v>
      </c>
      <c r="AM41" s="1">
        <v>0.30457287414186851</v>
      </c>
      <c r="AN41" s="1">
        <v>3.1453973953587564</v>
      </c>
      <c r="AO41" s="1">
        <v>4.4787073398374844</v>
      </c>
      <c r="AP41" s="1">
        <v>2.8783177472123498</v>
      </c>
      <c r="AQ41" s="1">
        <v>-1.4711715721825698</v>
      </c>
      <c r="AR41" s="1">
        <v>-0.55850885109747139</v>
      </c>
      <c r="AS41" s="1">
        <v>3.0521571416020805</v>
      </c>
      <c r="AT41" s="1">
        <v>2.8494218578272665</v>
      </c>
      <c r="AU41" s="1">
        <v>2.7440405176520244</v>
      </c>
      <c r="AV41" s="1">
        <v>3.8720969670429781</v>
      </c>
      <c r="AW41" s="1">
        <v>2.9039554765311522</v>
      </c>
      <c r="AX41" s="1">
        <v>0.50431825268732666</v>
      </c>
      <c r="AY41" s="1">
        <v>0.38750720823207985</v>
      </c>
      <c r="AZ41" s="1">
        <v>4.3977196775217635</v>
      </c>
      <c r="BA41" s="1">
        <v>0.15458181174277286</v>
      </c>
      <c r="BB41" s="1">
        <v>-1.9397146378467056</v>
      </c>
      <c r="BC41" s="1">
        <v>-1.764535541326012</v>
      </c>
      <c r="BD41" s="1">
        <v>2.5989657464322562</v>
      </c>
      <c r="BE41" s="1">
        <v>3.7453183520599396</v>
      </c>
      <c r="BF41" s="1">
        <v>0.91284167096441138</v>
      </c>
      <c r="BG41" s="1">
        <v>-2.1260285174017497</v>
      </c>
      <c r="BH41" s="1">
        <v>-2.508352566445609</v>
      </c>
      <c r="BI41" s="1">
        <v>-0.39238374950203081</v>
      </c>
      <c r="BJ41" s="1">
        <v>-2.4779177183322361</v>
      </c>
      <c r="BK41" s="1">
        <v>1.328602551617152</v>
      </c>
      <c r="BL41" s="1">
        <v>5.2237790776771931E-2</v>
      </c>
      <c r="BM41" s="1">
        <v>3.8691098650684523</v>
      </c>
      <c r="BN41" s="1">
        <v>1.1335733495245961</v>
      </c>
      <c r="BO41" s="1">
        <v>-1.590762600996058</v>
      </c>
      <c r="BP41" s="1">
        <v>-1.6283315451510845</v>
      </c>
      <c r="BQ41" s="1"/>
    </row>
    <row r="42" spans="2:69" x14ac:dyDescent="0.3">
      <c r="B42" s="1" t="s">
        <v>63</v>
      </c>
      <c r="C42" s="1" t="s">
        <v>351</v>
      </c>
      <c r="D42" s="1" t="s">
        <v>637</v>
      </c>
      <c r="E42" s="1" t="s">
        <v>638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>
        <v>2.6771004893084722</v>
      </c>
      <c r="R42" s="1">
        <v>1.1632570955828925</v>
      </c>
      <c r="S42" s="1">
        <v>1.4670896336248518</v>
      </c>
      <c r="T42" s="1">
        <v>5.1582649298023142</v>
      </c>
      <c r="U42" s="1">
        <v>-3.3073206987182004</v>
      </c>
      <c r="V42" s="1">
        <v>8.9546502937496371</v>
      </c>
      <c r="W42" s="1">
        <v>7.9012345457555284</v>
      </c>
      <c r="X42" s="1">
        <v>7.1265119562108339</v>
      </c>
      <c r="Y42" s="1">
        <v>4.7909673494509093</v>
      </c>
      <c r="Z42" s="1">
        <v>5.0087361658061553</v>
      </c>
      <c r="AA42" s="1">
        <v>15.122294842424267</v>
      </c>
      <c r="AB42" s="1">
        <v>3.4397738487077305</v>
      </c>
      <c r="AC42" s="1">
        <v>10.431015942503237</v>
      </c>
      <c r="AD42" s="1">
        <v>4.5566589886361584</v>
      </c>
      <c r="AE42" s="1">
        <v>4.0285330002062949</v>
      </c>
      <c r="AF42" s="1">
        <v>11.392197597756294</v>
      </c>
      <c r="AG42" s="1">
        <v>29.054323847847428</v>
      </c>
      <c r="AH42" s="1">
        <v>4.7673730214565353</v>
      </c>
      <c r="AI42" s="1">
        <v>7.355567317823585</v>
      </c>
      <c r="AJ42" s="1">
        <v>10.383117915023547</v>
      </c>
      <c r="AK42" s="1">
        <v>-0.40787561641944592</v>
      </c>
      <c r="AL42" s="1">
        <v>4.6008912094791583</v>
      </c>
      <c r="AM42" s="1">
        <v>1.9863666236682036</v>
      </c>
      <c r="AN42" s="1">
        <v>4.9515036556241512</v>
      </c>
      <c r="AO42" s="1">
        <v>7.0741173292337294</v>
      </c>
      <c r="AP42" s="1">
        <v>5.5651730158571269</v>
      </c>
      <c r="AQ42" s="1">
        <v>5.3738385630481105</v>
      </c>
      <c r="AR42" s="1">
        <v>5.9140308228443814</v>
      </c>
      <c r="AS42" s="1">
        <v>7.9839718837325933</v>
      </c>
      <c r="AT42" s="1">
        <v>3.3550683048724892</v>
      </c>
      <c r="AU42" s="1">
        <v>7.3283744519794709</v>
      </c>
      <c r="AV42" s="1">
        <v>10.443779542160897</v>
      </c>
      <c r="AW42" s="1">
        <v>7.7865605359425558</v>
      </c>
      <c r="AX42" s="1">
        <v>5.157257256276452</v>
      </c>
      <c r="AY42" s="1">
        <v>6.9350714664973054</v>
      </c>
      <c r="AZ42" s="1">
        <v>5.6408052649744178</v>
      </c>
      <c r="BA42" s="1">
        <v>16.104783648615822</v>
      </c>
      <c r="BB42" s="1">
        <v>4.529448691818061</v>
      </c>
      <c r="BC42" s="1">
        <v>7.6674924030755847</v>
      </c>
      <c r="BD42" s="1">
        <v>11.931873900388183</v>
      </c>
      <c r="BE42" s="1">
        <v>8.3076478324398408</v>
      </c>
      <c r="BF42" s="1">
        <v>5.095492643788063</v>
      </c>
      <c r="BG42" s="1">
        <v>1.6584555777403835</v>
      </c>
      <c r="BH42" s="1">
        <v>5.717865611905637</v>
      </c>
      <c r="BI42" s="1">
        <v>6.5684543171708611</v>
      </c>
      <c r="BJ42" s="1">
        <v>8.4005537550540623</v>
      </c>
      <c r="BK42" s="1">
        <v>3.5075674034632698</v>
      </c>
      <c r="BL42" s="1">
        <v>3.501871857327373</v>
      </c>
      <c r="BM42" s="1">
        <v>5.7551485124650554</v>
      </c>
      <c r="BN42" s="1">
        <v>-10.21839742085686</v>
      </c>
      <c r="BO42" s="1">
        <v>4.421367389450154</v>
      </c>
      <c r="BP42" s="1">
        <v>5.2138678378622387</v>
      </c>
      <c r="BQ42" s="1">
        <v>2.7309190455435157</v>
      </c>
    </row>
    <row r="43" spans="2:69" x14ac:dyDescent="0.3">
      <c r="B43" s="1" t="s">
        <v>6</v>
      </c>
      <c r="C43" s="1" t="s">
        <v>352</v>
      </c>
      <c r="D43" s="1" t="s">
        <v>637</v>
      </c>
      <c r="E43" s="1" t="s">
        <v>638</v>
      </c>
      <c r="F43" s="1"/>
      <c r="G43" s="1">
        <v>6.343283719672101</v>
      </c>
      <c r="H43" s="1">
        <v>6.6666678131773551</v>
      </c>
      <c r="I43" s="1">
        <v>5.9210450966519375</v>
      </c>
      <c r="J43" s="1">
        <v>6.8323009307817699</v>
      </c>
      <c r="K43" s="1">
        <v>5.8139550599028382</v>
      </c>
      <c r="L43" s="1">
        <v>6.3440190960052547</v>
      </c>
      <c r="M43" s="1">
        <v>5.9245599408591261</v>
      </c>
      <c r="N43" s="1">
        <v>10.567056502303984</v>
      </c>
      <c r="O43" s="1">
        <v>15.123404705910687</v>
      </c>
      <c r="P43" s="1">
        <v>17.120267672002271</v>
      </c>
      <c r="Q43" s="1">
        <v>25.821107219257769</v>
      </c>
      <c r="R43" s="1">
        <v>26.361940947497146</v>
      </c>
      <c r="S43" s="1">
        <v>21.303184092630417</v>
      </c>
      <c r="T43" s="1">
        <v>8.797795216121699</v>
      </c>
      <c r="U43" s="1">
        <v>8.4462503813232104</v>
      </c>
      <c r="V43" s="1">
        <v>10.647376707679371</v>
      </c>
      <c r="W43" s="1">
        <v>12.012040089002724</v>
      </c>
      <c r="X43" s="1">
        <v>14.332801588576146</v>
      </c>
      <c r="Y43" s="1">
        <v>12.148588920900821</v>
      </c>
      <c r="Z43" s="1">
        <v>11.986901385777543</v>
      </c>
      <c r="AA43" s="1">
        <v>9.0648574647498776</v>
      </c>
      <c r="AB43" s="1">
        <v>12.165531855167288</v>
      </c>
      <c r="AC43" s="1">
        <v>13.146729050458489</v>
      </c>
      <c r="AD43" s="1">
        <v>8.5453836391253617</v>
      </c>
      <c r="AE43" s="1">
        <v>7.1252712677901968</v>
      </c>
      <c r="AF43" s="1">
        <v>8.1729243318818874</v>
      </c>
      <c r="AG43" s="1">
        <v>11.881928137320259</v>
      </c>
      <c r="AH43" s="1">
        <v>19.449969508567477</v>
      </c>
      <c r="AI43" s="1">
        <v>13.059405887078455</v>
      </c>
      <c r="AJ43" s="1">
        <v>6.7728219493826458</v>
      </c>
      <c r="AK43" s="1">
        <v>7.4587092194372246</v>
      </c>
      <c r="AL43" s="1">
        <v>2.9170701875102623</v>
      </c>
      <c r="AM43" s="1">
        <v>1.9161070518754002</v>
      </c>
      <c r="AN43" s="1">
        <v>3.6279161517297496</v>
      </c>
      <c r="AO43" s="1">
        <v>7.0304102483408286</v>
      </c>
      <c r="AP43" s="1">
        <v>5.82980001379714</v>
      </c>
      <c r="AQ43" s="1">
        <v>8.3258908839659114</v>
      </c>
      <c r="AR43" s="1">
        <v>0.44366358607537393</v>
      </c>
      <c r="AS43" s="1">
        <v>9.6672407027610632</v>
      </c>
      <c r="AT43" s="1">
        <v>1.9876958337855228</v>
      </c>
      <c r="AU43" s="1">
        <v>0.25057394968908397</v>
      </c>
      <c r="AV43" s="1">
        <v>6.0695308764831708</v>
      </c>
      <c r="AW43" s="1">
        <v>4.6258947495929874</v>
      </c>
      <c r="AX43" s="1">
        <v>2.7058217061117347</v>
      </c>
      <c r="AY43" s="1">
        <v>4.5566456532318114</v>
      </c>
      <c r="AZ43" s="1">
        <v>8.3638710928230608</v>
      </c>
      <c r="BA43" s="1">
        <v>5.7925557772711755</v>
      </c>
      <c r="BB43" s="1">
        <v>3.2520729579683234</v>
      </c>
      <c r="BC43" s="1">
        <v>-14.144234616342331</v>
      </c>
      <c r="BD43" s="1">
        <v>10.122209117973242</v>
      </c>
      <c r="BE43" s="1">
        <v>6.8385297480348299</v>
      </c>
      <c r="BF43" s="1">
        <v>-0.17090076145689181</v>
      </c>
      <c r="BG43" s="1">
        <v>11.102823777977051</v>
      </c>
      <c r="BH43" s="1">
        <v>5.6947773818595238</v>
      </c>
      <c r="BI43" s="1">
        <v>-4.8513356403616683</v>
      </c>
      <c r="BJ43" s="1">
        <v>7.2044247591426682</v>
      </c>
      <c r="BK43" s="1">
        <v>4.1143636634186009</v>
      </c>
      <c r="BL43" s="1">
        <v>4.1880935537369766</v>
      </c>
      <c r="BM43" s="1">
        <v>3.0322025744566048</v>
      </c>
      <c r="BN43" s="1">
        <v>-8.728752526390366</v>
      </c>
      <c r="BO43" s="1">
        <v>11.920636508511677</v>
      </c>
      <c r="BP43" s="1">
        <v>5.4860281779718321</v>
      </c>
      <c r="BQ43" s="1">
        <v>0.87025145084275835</v>
      </c>
    </row>
    <row r="44" spans="2:69" x14ac:dyDescent="0.3">
      <c r="B44" s="1" t="s">
        <v>11</v>
      </c>
      <c r="C44" s="1" t="s">
        <v>353</v>
      </c>
      <c r="D44" s="1" t="s">
        <v>637</v>
      </c>
      <c r="E44" s="1" t="s">
        <v>638</v>
      </c>
      <c r="F44" s="1"/>
      <c r="G44" s="1">
        <v>4.9535537979722903</v>
      </c>
      <c r="H44" s="1">
        <v>-3.7138001840968542</v>
      </c>
      <c r="I44" s="1">
        <v>-0.7070107522363287</v>
      </c>
      <c r="J44" s="1">
        <v>2.08032459940857</v>
      </c>
      <c r="K44" s="1">
        <v>0.94757871225685619</v>
      </c>
      <c r="L44" s="1">
        <v>0.64478372023779684</v>
      </c>
      <c r="M44" s="1">
        <v>4.6766131089007956</v>
      </c>
      <c r="N44" s="1">
        <v>1.4041131769309203</v>
      </c>
      <c r="O44" s="1">
        <v>7.0915425276309634</v>
      </c>
      <c r="P44" s="1">
        <v>2.3328808767934675</v>
      </c>
      <c r="Q44" s="1">
        <v>1.1302023840583502</v>
      </c>
      <c r="R44" s="1">
        <v>-8.6717483111442561E-4</v>
      </c>
      <c r="S44" s="1">
        <v>1.8889399562939957</v>
      </c>
      <c r="T44" s="1">
        <v>6.3390336122831599</v>
      </c>
      <c r="U44" s="1">
        <v>0.40498710404206406</v>
      </c>
      <c r="V44" s="1">
        <v>5.4325189869129247</v>
      </c>
      <c r="W44" s="1">
        <v>3.8062349140823386</v>
      </c>
      <c r="X44" s="1">
        <v>1.209235419435899</v>
      </c>
      <c r="Y44" s="1">
        <v>-2.4651377846863625</v>
      </c>
      <c r="Z44" s="1">
        <v>-4.4786388479494832</v>
      </c>
      <c r="AA44" s="1">
        <v>-1.5444656647014909</v>
      </c>
      <c r="AB44" s="1">
        <v>7.7157836309039283</v>
      </c>
      <c r="AC44" s="1">
        <v>-8.1265135927456811</v>
      </c>
      <c r="AD44" s="1">
        <v>9.4817266529253317</v>
      </c>
      <c r="AE44" s="1">
        <v>3.9272195379805623</v>
      </c>
      <c r="AF44" s="1">
        <v>3.5779792543046085</v>
      </c>
      <c r="AG44" s="1">
        <v>-4.9389878850254547</v>
      </c>
      <c r="AH44" s="1">
        <v>1.7101652847238569</v>
      </c>
      <c r="AI44" s="1">
        <v>1.9772704345194541</v>
      </c>
      <c r="AJ44" s="1">
        <v>-2.1475280657408717</v>
      </c>
      <c r="AK44" s="1">
        <v>-0.55254300510186738</v>
      </c>
      <c r="AL44" s="1">
        <v>-6.4240781994633096</v>
      </c>
      <c r="AM44" s="1">
        <v>0.33527568464606361</v>
      </c>
      <c r="AN44" s="1">
        <v>4.8999494100011418</v>
      </c>
      <c r="AO44" s="1">
        <v>7.200045557519033</v>
      </c>
      <c r="AP44" s="1">
        <v>-4.0000929636478872</v>
      </c>
      <c r="AQ44" s="1">
        <v>5.2999360182607376</v>
      </c>
      <c r="AR44" s="1">
        <v>4.7001423787932879</v>
      </c>
      <c r="AS44" s="1">
        <v>3.5999749043227354</v>
      </c>
      <c r="AT44" s="1">
        <v>-2.4894324402887378</v>
      </c>
      <c r="AU44" s="1">
        <v>4.4647390264086653</v>
      </c>
      <c r="AV44" s="1">
        <v>3.6165421915059568</v>
      </c>
      <c r="AW44" s="1">
        <v>-5.3974852185587707</v>
      </c>
      <c r="AX44" s="1">
        <v>5.9948842279869581</v>
      </c>
      <c r="AY44" s="1">
        <v>0.90821051487195348</v>
      </c>
      <c r="AZ44" s="1">
        <v>4.7710854304410475</v>
      </c>
      <c r="BA44" s="1">
        <v>4.607534854520253</v>
      </c>
      <c r="BB44" s="1">
        <v>2.054130962004848</v>
      </c>
      <c r="BC44" s="1">
        <v>8.5872604264099408</v>
      </c>
      <c r="BD44" s="1">
        <v>4.6308184322330703</v>
      </c>
      <c r="BE44" s="1">
        <v>4.19461533741989</v>
      </c>
      <c r="BF44" s="1">
        <v>5.0537612535691778</v>
      </c>
      <c r="BG44" s="1">
        <v>-36.391977098388672</v>
      </c>
      <c r="BH44" s="1">
        <v>8.107051532648768E-2</v>
      </c>
      <c r="BI44" s="1">
        <v>4.3371210302023115</v>
      </c>
      <c r="BJ44" s="1">
        <v>4.7503168412234231</v>
      </c>
      <c r="BK44" s="1">
        <v>4.52727821346231</v>
      </c>
      <c r="BL44" s="1">
        <v>3.7894435927546226</v>
      </c>
      <c r="BM44" s="1">
        <v>3.0999999999999943</v>
      </c>
      <c r="BN44" s="1">
        <v>0.899999996857062</v>
      </c>
      <c r="BO44" s="1">
        <v>0.98291999626422921</v>
      </c>
      <c r="BP44" s="1">
        <v>0.50211000342703471</v>
      </c>
      <c r="BQ44" s="1">
        <v>1.0659944525643397</v>
      </c>
    </row>
    <row r="45" spans="2:69" x14ac:dyDescent="0.3">
      <c r="B45" s="1" t="s">
        <v>181</v>
      </c>
      <c r="C45" s="1" t="s">
        <v>354</v>
      </c>
      <c r="D45" s="1" t="s">
        <v>637</v>
      </c>
      <c r="E45" s="1" t="s">
        <v>638</v>
      </c>
      <c r="F45" s="1"/>
      <c r="G45" s="1">
        <v>3.1632916837128562</v>
      </c>
      <c r="H45" s="1">
        <v>7.4278369338842936</v>
      </c>
      <c r="I45" s="1">
        <v>5.2974402417153925</v>
      </c>
      <c r="J45" s="1">
        <v>6.6559997403236224</v>
      </c>
      <c r="K45" s="1">
        <v>6.3172002053072447</v>
      </c>
      <c r="L45" s="1">
        <v>6.7596898549217457</v>
      </c>
      <c r="M45" s="1">
        <v>3.0654208200218847</v>
      </c>
      <c r="N45" s="1">
        <v>5.0082740804970172</v>
      </c>
      <c r="O45" s="1">
        <v>5.0670324486408873</v>
      </c>
      <c r="P45" s="1">
        <v>2.9187132419395141</v>
      </c>
      <c r="Q45" s="1">
        <v>4.0188449345122734</v>
      </c>
      <c r="R45" s="1">
        <v>5.5196700652791435</v>
      </c>
      <c r="S45" s="1">
        <v>6.728641388451166</v>
      </c>
      <c r="T45" s="1">
        <v>3.3577759716522593</v>
      </c>
      <c r="U45" s="1">
        <v>1.5454033460987233</v>
      </c>
      <c r="V45" s="1">
        <v>5.8892758268293051</v>
      </c>
      <c r="W45" s="1">
        <v>3.5348267060855534</v>
      </c>
      <c r="X45" s="1">
        <v>3.735976372064755</v>
      </c>
      <c r="Y45" s="1">
        <v>3.7251994149005867</v>
      </c>
      <c r="Z45" s="1">
        <v>2.1771991602122114</v>
      </c>
      <c r="AA45" s="1">
        <v>3.4150652553737189</v>
      </c>
      <c r="AB45" s="1">
        <v>-3.1661502665775316</v>
      </c>
      <c r="AC45" s="1">
        <v>2.5622535981325854</v>
      </c>
      <c r="AD45" s="1">
        <v>5.898569425083906</v>
      </c>
      <c r="AE45" s="1">
        <v>4.7376807928156239</v>
      </c>
      <c r="AF45" s="1">
        <v>2.1214808409607144</v>
      </c>
      <c r="AG45" s="1">
        <v>4.0720157587054331</v>
      </c>
      <c r="AH45" s="1">
        <v>4.4108390682577721</v>
      </c>
      <c r="AI45" s="1">
        <v>2.337329746376156</v>
      </c>
      <c r="AJ45" s="1">
        <v>0.20294786274889987</v>
      </c>
      <c r="AK45" s="1">
        <v>-2.091055179306764</v>
      </c>
      <c r="AL45" s="1">
        <v>0.89046625458774997</v>
      </c>
      <c r="AM45" s="1">
        <v>2.6577068831768855</v>
      </c>
      <c r="AN45" s="1">
        <v>4.4940492434982104</v>
      </c>
      <c r="AO45" s="1">
        <v>2.6823283030522873</v>
      </c>
      <c r="AP45" s="1">
        <v>1.6889612075406291</v>
      </c>
      <c r="AQ45" s="1">
        <v>4.280166862552278</v>
      </c>
      <c r="AR45" s="1">
        <v>3.8928865299076705</v>
      </c>
      <c r="AS45" s="1">
        <v>5.1410034800858426</v>
      </c>
      <c r="AT45" s="1">
        <v>5.1385391859302558</v>
      </c>
      <c r="AU45" s="1">
        <v>1.8750981321680342</v>
      </c>
      <c r="AV45" s="1">
        <v>2.9992553495693954</v>
      </c>
      <c r="AW45" s="1">
        <v>1.8063851348452147</v>
      </c>
      <c r="AX45" s="1">
        <v>3.0923638345656173</v>
      </c>
      <c r="AY45" s="1">
        <v>3.2104543565120309</v>
      </c>
      <c r="AZ45" s="1">
        <v>2.6379438004106959</v>
      </c>
      <c r="BA45" s="1">
        <v>2.0499046110900423</v>
      </c>
      <c r="BB45" s="1">
        <v>0.99540630999359792</v>
      </c>
      <c r="BC45" s="1">
        <v>-2.9150862394973274</v>
      </c>
      <c r="BD45" s="1">
        <v>3.0908063740360205</v>
      </c>
      <c r="BE45" s="1">
        <v>3.1371943897366066</v>
      </c>
      <c r="BF45" s="1">
        <v>1.7556613254060096</v>
      </c>
      <c r="BG45" s="1">
        <v>2.3258135739347807</v>
      </c>
      <c r="BH45" s="1">
        <v>2.873466771849948</v>
      </c>
      <c r="BI45" s="1">
        <v>0.64997099370913247</v>
      </c>
      <c r="BJ45" s="1">
        <v>1.0385509349179785</v>
      </c>
      <c r="BK45" s="1">
        <v>3.033834902607893</v>
      </c>
      <c r="BL45" s="1">
        <v>2.7429634311255455</v>
      </c>
      <c r="BM45" s="1">
        <v>1.9084319253882995</v>
      </c>
      <c r="BN45" s="1">
        <v>-5.0382334412835093</v>
      </c>
      <c r="BO45" s="1">
        <v>5.2869568910588924</v>
      </c>
      <c r="BP45" s="1">
        <v>3.8198663391339664</v>
      </c>
      <c r="BQ45" s="1">
        <v>0.51170304534574029</v>
      </c>
    </row>
    <row r="46" spans="2:69" x14ac:dyDescent="0.3">
      <c r="B46" s="1" t="s">
        <v>355</v>
      </c>
      <c r="C46" s="1" t="s">
        <v>356</v>
      </c>
      <c r="D46" s="1" t="s">
        <v>637</v>
      </c>
      <c r="E46" s="1" t="s">
        <v>638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>
        <v>-10.865378151236115</v>
      </c>
      <c r="AL46" s="1">
        <v>-4.9981838917199894</v>
      </c>
      <c r="AM46" s="1">
        <v>0.19935165871507365</v>
      </c>
      <c r="AN46" s="1">
        <v>3.6853114001706047</v>
      </c>
      <c r="AO46" s="1">
        <v>5.4921093870663071</v>
      </c>
      <c r="AP46" s="1">
        <v>4.5469175134053614</v>
      </c>
      <c r="AQ46" s="1">
        <v>2.3136517767380553</v>
      </c>
      <c r="AR46" s="1">
        <v>2.6801007463343751</v>
      </c>
      <c r="AS46" s="1">
        <v>1.9069163147084254</v>
      </c>
      <c r="AT46" s="1">
        <v>3.9568583832397763</v>
      </c>
      <c r="AU46" s="1">
        <v>3.0806477592861086</v>
      </c>
      <c r="AV46" s="1">
        <v>3.6147440665189805</v>
      </c>
      <c r="AW46" s="1">
        <v>4.087104826000612</v>
      </c>
      <c r="AX46" s="1">
        <v>5.8399574900015949</v>
      </c>
      <c r="AY46" s="1">
        <v>5.0190218371734829</v>
      </c>
      <c r="AZ46" s="1">
        <v>6.594761131279725</v>
      </c>
      <c r="BA46" s="1">
        <v>6.432964500077972</v>
      </c>
      <c r="BB46" s="1">
        <v>3.9356153995525176</v>
      </c>
      <c r="BC46" s="1">
        <v>-3.5065487254468763</v>
      </c>
      <c r="BD46" s="1">
        <v>1.4362680239281076</v>
      </c>
      <c r="BE46" s="1">
        <v>3.5142088760223231</v>
      </c>
      <c r="BF46" s="1">
        <v>0.82575252096614804</v>
      </c>
      <c r="BG46" s="1">
        <v>0.66771632487268562</v>
      </c>
      <c r="BH46" s="1">
        <v>3.2157527833758905</v>
      </c>
      <c r="BI46" s="1">
        <v>4.0263220920210756</v>
      </c>
      <c r="BJ46" s="1">
        <v>2.7531927501461411</v>
      </c>
      <c r="BK46" s="1">
        <v>5.1012739665267333</v>
      </c>
      <c r="BL46" s="1">
        <v>4.9464001827133899</v>
      </c>
      <c r="BM46" s="1">
        <v>3.9085218171802012</v>
      </c>
      <c r="BN46" s="1">
        <v>-3.4174760397888519</v>
      </c>
      <c r="BO46" s="1">
        <v>6.4333987068769574</v>
      </c>
      <c r="BP46" s="1">
        <v>4.247073126912511</v>
      </c>
      <c r="BQ46" s="1">
        <v>0.71606686869583314</v>
      </c>
    </row>
    <row r="47" spans="2:69" x14ac:dyDescent="0.3">
      <c r="B47" s="1" t="s">
        <v>147</v>
      </c>
      <c r="C47" s="1" t="s">
        <v>357</v>
      </c>
      <c r="D47" s="1" t="s">
        <v>637</v>
      </c>
      <c r="E47" s="1" t="s">
        <v>638</v>
      </c>
      <c r="F47" s="1"/>
      <c r="G47" s="1">
        <v>8.1086722109060503</v>
      </c>
      <c r="H47" s="1">
        <v>4.7899413163530795</v>
      </c>
      <c r="I47" s="1">
        <v>4.8791990886132908</v>
      </c>
      <c r="J47" s="1">
        <v>5.2563507861985954</v>
      </c>
      <c r="K47" s="1">
        <v>2.1045549154491852</v>
      </c>
      <c r="L47" s="1">
        <v>2.461457456723636</v>
      </c>
      <c r="M47" s="1">
        <v>3.0559221674389789</v>
      </c>
      <c r="N47" s="1">
        <v>3.5880260037398699</v>
      </c>
      <c r="O47" s="1">
        <v>5.6329121225459033</v>
      </c>
      <c r="P47" s="1">
        <v>6.37740651942093</v>
      </c>
      <c r="Q47" s="1">
        <v>4.0754424367231508</v>
      </c>
      <c r="R47" s="1">
        <v>3.2005086071765163</v>
      </c>
      <c r="S47" s="1">
        <v>3.0499076104431708</v>
      </c>
      <c r="T47" s="1">
        <v>1.4549080315659211</v>
      </c>
      <c r="U47" s="1">
        <v>-7.2831745376110035</v>
      </c>
      <c r="V47" s="1">
        <v>-1.4036760287926597</v>
      </c>
      <c r="W47" s="1">
        <v>2.4336520983640781</v>
      </c>
      <c r="X47" s="1">
        <v>0.40908353314826229</v>
      </c>
      <c r="Y47" s="1">
        <v>2.4915123613855457</v>
      </c>
      <c r="Z47" s="1">
        <v>4.6019773638462027</v>
      </c>
      <c r="AA47" s="1">
        <v>1.6013357268685411</v>
      </c>
      <c r="AB47" s="1">
        <v>-1.309417455312385</v>
      </c>
      <c r="AC47" s="1">
        <v>0.63907955959412277</v>
      </c>
      <c r="AD47" s="1">
        <v>3.008456392992457</v>
      </c>
      <c r="AE47" s="1">
        <v>3.67359587310645</v>
      </c>
      <c r="AF47" s="1">
        <v>1.8586327168779349</v>
      </c>
      <c r="AG47" s="1">
        <v>1.585478380611363</v>
      </c>
      <c r="AH47" s="1">
        <v>3.2775960369570072</v>
      </c>
      <c r="AI47" s="1">
        <v>4.3307942112451769</v>
      </c>
      <c r="AJ47" s="1">
        <v>3.6746255931761738</v>
      </c>
      <c r="AK47" s="1">
        <v>-0.91581666845632981</v>
      </c>
      <c r="AL47" s="1">
        <v>-4.3733003496583933E-2</v>
      </c>
      <c r="AM47" s="1">
        <v>-0.12598339460370767</v>
      </c>
      <c r="AN47" s="1">
        <v>1.2697576760622553</v>
      </c>
      <c r="AO47" s="1">
        <v>0.48086644894942765</v>
      </c>
      <c r="AP47" s="1">
        <v>0.47128002094629551</v>
      </c>
      <c r="AQ47" s="1">
        <v>2.261325239028622</v>
      </c>
      <c r="AR47" s="1">
        <v>3.0299691703928033</v>
      </c>
      <c r="AS47" s="1">
        <v>1.6627012841828446</v>
      </c>
      <c r="AT47" s="1">
        <v>3.9587197193351642</v>
      </c>
      <c r="AU47" s="1">
        <v>1.5756619674415617</v>
      </c>
      <c r="AV47" s="1">
        <v>-7.3217084042653369E-2</v>
      </c>
      <c r="AW47" s="1">
        <v>-3.239847653777872E-2</v>
      </c>
      <c r="AX47" s="1">
        <v>2.7017092096702839</v>
      </c>
      <c r="AY47" s="1">
        <v>2.7496989849848461</v>
      </c>
      <c r="AZ47" s="1">
        <v>4.0736284499427455</v>
      </c>
      <c r="BA47" s="1">
        <v>3.9163758177817982</v>
      </c>
      <c r="BB47" s="1">
        <v>2.8079836316869233</v>
      </c>
      <c r="BC47" s="1">
        <v>-2.2973746307154528</v>
      </c>
      <c r="BD47" s="1">
        <v>3.2433973355017258</v>
      </c>
      <c r="BE47" s="1">
        <v>1.8131081920369496</v>
      </c>
      <c r="BF47" s="1">
        <v>1.1792538332510816</v>
      </c>
      <c r="BG47" s="1">
        <v>1.7921440570748359</v>
      </c>
      <c r="BH47" s="1">
        <v>2.3498812750862612</v>
      </c>
      <c r="BI47" s="1">
        <v>1.6446276869928482</v>
      </c>
      <c r="BJ47" s="1">
        <v>2.0686896670996049</v>
      </c>
      <c r="BK47" s="1">
        <v>1.3627995571141582</v>
      </c>
      <c r="BL47" s="1">
        <v>2.8604457946163251</v>
      </c>
      <c r="BM47" s="1">
        <v>1.1419823250527656</v>
      </c>
      <c r="BN47" s="1">
        <v>-2.1417372065005367</v>
      </c>
      <c r="BO47" s="1">
        <v>5.391888041414731</v>
      </c>
      <c r="BP47" s="1">
        <v>2.5683281783406926</v>
      </c>
      <c r="BQ47" s="1"/>
    </row>
    <row r="48" spans="2:69" x14ac:dyDescent="0.3">
      <c r="B48" s="1" t="s">
        <v>205</v>
      </c>
      <c r="C48" s="1" t="s">
        <v>358</v>
      </c>
      <c r="D48" s="1" t="s">
        <v>637</v>
      </c>
      <c r="E48" s="1" t="s">
        <v>638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>
        <v>2.5744241815203139</v>
      </c>
      <c r="BL48" s="1">
        <v>2.0664467389360084</v>
      </c>
      <c r="BM48" s="1">
        <v>2.3607446539344039</v>
      </c>
      <c r="BN48" s="1">
        <v>-8.4675973170637491</v>
      </c>
      <c r="BO48" s="1">
        <v>15.455211303251005</v>
      </c>
      <c r="BP48" s="1">
        <v>7.8051787453735244</v>
      </c>
      <c r="BQ48" s="1">
        <v>0.21878066690155151</v>
      </c>
    </row>
    <row r="49" spans="2:69" x14ac:dyDescent="0.3">
      <c r="B49" s="1" t="s">
        <v>154</v>
      </c>
      <c r="C49" s="1" t="s">
        <v>359</v>
      </c>
      <c r="D49" s="1" t="s">
        <v>637</v>
      </c>
      <c r="E49" s="1" t="s">
        <v>638</v>
      </c>
      <c r="F49" s="1"/>
      <c r="G49" s="1">
        <v>5.2452718844564856</v>
      </c>
      <c r="H49" s="1">
        <v>4.0266856234873103</v>
      </c>
      <c r="I49" s="1">
        <v>5.8401401399072768</v>
      </c>
      <c r="J49" s="1">
        <v>2.5572205384881528</v>
      </c>
      <c r="K49" s="1">
        <v>0.95027250528583806</v>
      </c>
      <c r="L49" s="1">
        <v>11.236242456381746</v>
      </c>
      <c r="M49" s="1">
        <v>3.6159998540523475</v>
      </c>
      <c r="N49" s="1">
        <v>3.5920133295412882</v>
      </c>
      <c r="O49" s="1">
        <v>3.9379832809683677</v>
      </c>
      <c r="P49" s="1">
        <v>1.8289669701924112</v>
      </c>
      <c r="Q49" s="1">
        <v>9.4226862110576803</v>
      </c>
      <c r="R49" s="1">
        <v>-1.0199477941220749</v>
      </c>
      <c r="S49" s="1">
        <v>-5.029248356026244</v>
      </c>
      <c r="T49" s="1">
        <v>2.3821493330888899</v>
      </c>
      <c r="U49" s="1">
        <v>-12.912101050878235</v>
      </c>
      <c r="V49" s="1">
        <v>3.8325840045835946</v>
      </c>
      <c r="W49" s="1">
        <v>10.444686378966779</v>
      </c>
      <c r="X49" s="1">
        <v>7.7011036025419912</v>
      </c>
      <c r="Y49" s="1">
        <v>8.4183046871779226</v>
      </c>
      <c r="Z49" s="1">
        <v>7.9866207570610044</v>
      </c>
      <c r="AA49" s="1">
        <v>6.5253703664159133</v>
      </c>
      <c r="AB49" s="1">
        <v>-11.014305060156289</v>
      </c>
      <c r="AC49" s="1">
        <v>-5.0174205254242565</v>
      </c>
      <c r="AD49" s="1">
        <v>4.1036832392323959</v>
      </c>
      <c r="AE49" s="1">
        <v>4.009916202531528</v>
      </c>
      <c r="AF49" s="1">
        <v>5.3776923225917699</v>
      </c>
      <c r="AG49" s="1">
        <v>6.4604685282026821</v>
      </c>
      <c r="AH49" s="1">
        <v>7.3451104541691876</v>
      </c>
      <c r="AI49" s="1">
        <v>9.9233828972296294</v>
      </c>
      <c r="AJ49" s="1">
        <v>3.3335654744456065</v>
      </c>
      <c r="AK49" s="1">
        <v>7.8043921863624917</v>
      </c>
      <c r="AL49" s="1">
        <v>11.166707732399047</v>
      </c>
      <c r="AM49" s="1">
        <v>6.5887838266315981</v>
      </c>
      <c r="AN49" s="1">
        <v>5.0301979785673439</v>
      </c>
      <c r="AO49" s="1">
        <v>8.9332958692856579</v>
      </c>
      <c r="AP49" s="1">
        <v>6.8029165956803297</v>
      </c>
      <c r="AQ49" s="1">
        <v>7.3917392678025209</v>
      </c>
      <c r="AR49" s="1">
        <v>4.1808866272491088</v>
      </c>
      <c r="AS49" s="1">
        <v>-0.27363139775606271</v>
      </c>
      <c r="AT49" s="1">
        <v>4.9716214885003041</v>
      </c>
      <c r="AU49" s="1">
        <v>3.1540349243740025</v>
      </c>
      <c r="AV49" s="1">
        <v>3.2027991398553297</v>
      </c>
      <c r="AW49" s="1">
        <v>4.723245266811162</v>
      </c>
      <c r="AX49" s="1">
        <v>6.674254167459722</v>
      </c>
      <c r="AY49" s="1">
        <v>5.837045715257446</v>
      </c>
      <c r="AZ49" s="1">
        <v>6.0499908290438213</v>
      </c>
      <c r="BA49" s="1">
        <v>5.1682309872242911</v>
      </c>
      <c r="BB49" s="1">
        <v>3.7893928023371046</v>
      </c>
      <c r="BC49" s="1">
        <v>-1.1180372326977022</v>
      </c>
      <c r="BD49" s="1">
        <v>5.8516510173094929</v>
      </c>
      <c r="BE49" s="1">
        <v>6.2238967869385107</v>
      </c>
      <c r="BF49" s="1">
        <v>6.1553400209645872</v>
      </c>
      <c r="BG49" s="1">
        <v>3.3085082446911258</v>
      </c>
      <c r="BH49" s="1">
        <v>1.7926494736180558</v>
      </c>
      <c r="BI49" s="1">
        <v>2.1519424985363429</v>
      </c>
      <c r="BJ49" s="1">
        <v>1.7530387455330469</v>
      </c>
      <c r="BK49" s="1">
        <v>1.3576953779721066</v>
      </c>
      <c r="BL49" s="1">
        <v>3.9900294752167582</v>
      </c>
      <c r="BM49" s="1">
        <v>0.63436753382843847</v>
      </c>
      <c r="BN49" s="1">
        <v>-6.143474792240923</v>
      </c>
      <c r="BO49" s="1">
        <v>11.333957069191115</v>
      </c>
      <c r="BP49" s="1">
        <v>2.0587400809533278</v>
      </c>
      <c r="BQ49" s="1">
        <v>5.1999999998717357</v>
      </c>
    </row>
    <row r="50" spans="2:69" x14ac:dyDescent="0.3">
      <c r="B50" s="1" t="s">
        <v>66</v>
      </c>
      <c r="C50" s="1" t="s">
        <v>360</v>
      </c>
      <c r="D50" s="1" t="s">
        <v>637</v>
      </c>
      <c r="E50" s="1" t="s">
        <v>638</v>
      </c>
      <c r="F50" s="1"/>
      <c r="G50" s="1">
        <v>-27.270000003922746</v>
      </c>
      <c r="H50" s="1">
        <v>-5.5799999902027508</v>
      </c>
      <c r="I50" s="1">
        <v>10.299999996478576</v>
      </c>
      <c r="J50" s="1">
        <v>18.179999993723882</v>
      </c>
      <c r="K50" s="1">
        <v>16.950000003960923</v>
      </c>
      <c r="L50" s="1">
        <v>10.64999999840721</v>
      </c>
      <c r="M50" s="1">
        <v>-5.7700000040504023</v>
      </c>
      <c r="N50" s="1">
        <v>-4.0999999865112073</v>
      </c>
      <c r="O50" s="1">
        <v>16.939999996068281</v>
      </c>
      <c r="P50" s="1">
        <v>19.299999996714988</v>
      </c>
      <c r="Q50" s="1">
        <v>7.0599999985413717</v>
      </c>
      <c r="R50" s="1">
        <v>3.8100000002139183</v>
      </c>
      <c r="S50" s="1">
        <v>7.7600000008266363</v>
      </c>
      <c r="T50" s="1">
        <v>2.3100000029558885</v>
      </c>
      <c r="U50" s="1">
        <v>8.7199999975016595</v>
      </c>
      <c r="V50" s="1">
        <v>-1.5700000016832973</v>
      </c>
      <c r="W50" s="1">
        <v>7.5700000013704027</v>
      </c>
      <c r="X50" s="1">
        <v>11.325977987913276</v>
      </c>
      <c r="Y50" s="1">
        <v>7.5913246799999428</v>
      </c>
      <c r="Z50" s="1">
        <v>7.8341450159381054</v>
      </c>
      <c r="AA50" s="1">
        <v>5.1127610905894443</v>
      </c>
      <c r="AB50" s="1">
        <v>9.0171139138219019</v>
      </c>
      <c r="AC50" s="1">
        <v>10.770202506571636</v>
      </c>
      <c r="AD50" s="1">
        <v>15.191540023613115</v>
      </c>
      <c r="AE50" s="1">
        <v>13.430677520406434</v>
      </c>
      <c r="AF50" s="1">
        <v>8.9499617643800775</v>
      </c>
      <c r="AG50" s="1">
        <v>11.657427793135724</v>
      </c>
      <c r="AH50" s="1">
        <v>11.222594982521116</v>
      </c>
      <c r="AI50" s="1">
        <v>4.2063343554780346</v>
      </c>
      <c r="AJ50" s="1">
        <v>3.920251367765772</v>
      </c>
      <c r="AK50" s="1">
        <v>9.2627860851729054</v>
      </c>
      <c r="AL50" s="1">
        <v>14.224529592496452</v>
      </c>
      <c r="AM50" s="1">
        <v>13.883729301772902</v>
      </c>
      <c r="AN50" s="1">
        <v>13.036806632674541</v>
      </c>
      <c r="AO50" s="1">
        <v>10.953954341899987</v>
      </c>
      <c r="AP50" s="1">
        <v>9.9225567528229135</v>
      </c>
      <c r="AQ50" s="1">
        <v>9.2367798918753721</v>
      </c>
      <c r="AR50" s="1">
        <v>7.8459517872986169</v>
      </c>
      <c r="AS50" s="1">
        <v>7.6616515004030958</v>
      </c>
      <c r="AT50" s="1">
        <v>8.4900934059764666</v>
      </c>
      <c r="AU50" s="1">
        <v>8.3357334781719601</v>
      </c>
      <c r="AV50" s="1">
        <v>9.1336307896661424</v>
      </c>
      <c r="AW50" s="1">
        <v>10.0380304810393</v>
      </c>
      <c r="AX50" s="1">
        <v>10.11362137762633</v>
      </c>
      <c r="AY50" s="1">
        <v>11.39459180989266</v>
      </c>
      <c r="AZ50" s="1">
        <v>12.720955665403181</v>
      </c>
      <c r="BA50" s="1">
        <v>14.230860933195544</v>
      </c>
      <c r="BB50" s="1">
        <v>9.6506789193936129</v>
      </c>
      <c r="BC50" s="1">
        <v>9.3987256325967365</v>
      </c>
      <c r="BD50" s="1">
        <v>10.635871064491312</v>
      </c>
      <c r="BE50" s="1">
        <v>9.5508321787756785</v>
      </c>
      <c r="BF50" s="1">
        <v>7.8637364486211112</v>
      </c>
      <c r="BG50" s="1">
        <v>7.7661500977300904</v>
      </c>
      <c r="BH50" s="1">
        <v>7.4257636563241221</v>
      </c>
      <c r="BI50" s="1">
        <v>7.0413288787365644</v>
      </c>
      <c r="BJ50" s="1">
        <v>6.8487622049576089</v>
      </c>
      <c r="BK50" s="1">
        <v>6.9472007933168527</v>
      </c>
      <c r="BL50" s="1">
        <v>6.7497738324959045</v>
      </c>
      <c r="BM50" s="1">
        <v>5.9505007536741346</v>
      </c>
      <c r="BN50" s="1">
        <v>2.2386383563463852</v>
      </c>
      <c r="BO50" s="1">
        <v>8.4484694168727685</v>
      </c>
      <c r="BP50" s="1">
        <v>2.9890840861347385</v>
      </c>
      <c r="BQ50" s="1">
        <v>6.5359330204652935</v>
      </c>
    </row>
    <row r="51" spans="2:69" x14ac:dyDescent="0.3">
      <c r="B51" s="1" t="s">
        <v>208</v>
      </c>
      <c r="C51" s="1" t="s">
        <v>361</v>
      </c>
      <c r="D51" s="1" t="s">
        <v>637</v>
      </c>
      <c r="E51" s="1" t="s">
        <v>638</v>
      </c>
      <c r="F51" s="1"/>
      <c r="G51" s="1">
        <v>9.9325551561181271</v>
      </c>
      <c r="H51" s="1">
        <v>1.2269944900720873</v>
      </c>
      <c r="I51" s="1">
        <v>14.490355865666956</v>
      </c>
      <c r="J51" s="1">
        <v>17.613087829945442</v>
      </c>
      <c r="K51" s="1">
        <v>-3.1096542733291841</v>
      </c>
      <c r="L51" s="1">
        <v>11.577359688023733</v>
      </c>
      <c r="M51" s="1">
        <v>4.5981517850538296</v>
      </c>
      <c r="N51" s="1">
        <v>12.548248639525681</v>
      </c>
      <c r="O51" s="1">
        <v>9.5392187705650286</v>
      </c>
      <c r="P51" s="1">
        <v>10.375031843742619</v>
      </c>
      <c r="Q51" s="1">
        <v>9.4566376617545274</v>
      </c>
      <c r="R51" s="1">
        <v>4.2366250117510873</v>
      </c>
      <c r="S51" s="1">
        <v>5.9391975361682228</v>
      </c>
      <c r="T51" s="1">
        <v>4.3273808575466006</v>
      </c>
      <c r="U51" s="1">
        <v>8.2528863673497739</v>
      </c>
      <c r="V51" s="1">
        <v>12.916397437547843</v>
      </c>
      <c r="W51" s="1">
        <v>7.3144591535426713</v>
      </c>
      <c r="X51" s="1">
        <v>10.909453652370459</v>
      </c>
      <c r="Y51" s="1">
        <v>2.3944074619329569</v>
      </c>
      <c r="Z51" s="1">
        <v>-10.957697263721684</v>
      </c>
      <c r="AA51" s="1">
        <v>3.5004989085041842</v>
      </c>
      <c r="AB51" s="1">
        <v>0.20082234667104615</v>
      </c>
      <c r="AC51" s="1">
        <v>-3.9002404413810439</v>
      </c>
      <c r="AD51" s="1">
        <v>-2.701261434878333</v>
      </c>
      <c r="AE51" s="1">
        <v>4.5012231806874468</v>
      </c>
      <c r="AF51" s="1">
        <v>3.25934876606091</v>
      </c>
      <c r="AG51" s="1">
        <v>-0.34897291393886576</v>
      </c>
      <c r="AH51" s="1">
        <v>1.1364839656228725</v>
      </c>
      <c r="AI51" s="1">
        <v>2.9480049433544053</v>
      </c>
      <c r="AJ51" s="1">
        <v>-1.095908412383082</v>
      </c>
      <c r="AK51" s="1">
        <v>4.092517172529142E-2</v>
      </c>
      <c r="AL51" s="1">
        <v>-0.24456061069163582</v>
      </c>
      <c r="AM51" s="1">
        <v>-0.19248509860780416</v>
      </c>
      <c r="AN51" s="1">
        <v>0.81120667993548068</v>
      </c>
      <c r="AO51" s="1">
        <v>7.1257447283421698</v>
      </c>
      <c r="AP51" s="1">
        <v>7.729327419169735</v>
      </c>
      <c r="AQ51" s="1">
        <v>9.6488400474632954</v>
      </c>
      <c r="AR51" s="1">
        <v>4.2639059443723113</v>
      </c>
      <c r="AS51" s="1">
        <v>1.1668599820227286</v>
      </c>
      <c r="AT51" s="1">
        <v>-0.26578946227594713</v>
      </c>
      <c r="AU51" s="1">
        <v>-2.1540124907730558</v>
      </c>
      <c r="AV51" s="1">
        <v>-2.7305264744190083</v>
      </c>
      <c r="AW51" s="1">
        <v>-4.7258665863068074</v>
      </c>
      <c r="AX51" s="1">
        <v>3.1850382257539707</v>
      </c>
      <c r="AY51" s="1">
        <v>0.99606556485478848</v>
      </c>
      <c r="AZ51" s="1">
        <v>2.8155785925232664</v>
      </c>
      <c r="BA51" s="1">
        <v>1.1014297679347749</v>
      </c>
      <c r="BB51" s="1">
        <v>4.7826659787671986</v>
      </c>
      <c r="BC51" s="1">
        <v>3.6033215666705303</v>
      </c>
      <c r="BD51" s="1">
        <v>6.8480493990701348</v>
      </c>
      <c r="BE51" s="1">
        <v>-5.3704472400057881</v>
      </c>
      <c r="BF51" s="1">
        <v>7.6204117645164899</v>
      </c>
      <c r="BG51" s="1">
        <v>10.760213131125582</v>
      </c>
      <c r="BH51" s="1">
        <v>9.3719999424037468</v>
      </c>
      <c r="BI51" s="1">
        <v>7.1949494272819123</v>
      </c>
      <c r="BJ51" s="1">
        <v>7.1727596395633242</v>
      </c>
      <c r="BK51" s="1">
        <v>7.4107624258492564</v>
      </c>
      <c r="BL51" s="1">
        <v>4.8431460589846864</v>
      </c>
      <c r="BM51" s="1">
        <v>6.7213716759589914</v>
      </c>
      <c r="BN51" s="1">
        <v>0.69972859325608283</v>
      </c>
      <c r="BO51" s="1">
        <v>7.0633291021766667</v>
      </c>
      <c r="BP51" s="1">
        <v>6.217850912710702</v>
      </c>
      <c r="BQ51" s="1">
        <v>3.9933895093862191</v>
      </c>
    </row>
    <row r="52" spans="2:69" x14ac:dyDescent="0.3">
      <c r="B52" s="1" t="s">
        <v>10</v>
      </c>
      <c r="C52" s="1" t="s">
        <v>362</v>
      </c>
      <c r="D52" s="1" t="s">
        <v>637</v>
      </c>
      <c r="E52" s="1" t="s">
        <v>638</v>
      </c>
      <c r="F52" s="1"/>
      <c r="G52" s="1">
        <v>1.1836808110119819</v>
      </c>
      <c r="H52" s="1">
        <v>3.0415590507930119</v>
      </c>
      <c r="I52" s="1">
        <v>3.7425503207407331</v>
      </c>
      <c r="J52" s="1">
        <v>3.5471596949035131</v>
      </c>
      <c r="K52" s="1">
        <v>2.0260537150390974</v>
      </c>
      <c r="L52" s="1">
        <v>4.6149556190486152</v>
      </c>
      <c r="M52" s="1">
        <v>-10.912065588777281</v>
      </c>
      <c r="N52" s="1">
        <v>6.3463238537670179</v>
      </c>
      <c r="O52" s="1">
        <v>4.9014795242806599</v>
      </c>
      <c r="P52" s="1">
        <v>3.0920682338691421</v>
      </c>
      <c r="Q52" s="1">
        <v>3.4797078166552495</v>
      </c>
      <c r="R52" s="1">
        <v>2.6738432931829266</v>
      </c>
      <c r="S52" s="1">
        <v>5.3556807791024283</v>
      </c>
      <c r="T52" s="1">
        <v>10.734262258031649</v>
      </c>
      <c r="U52" s="1">
        <v>11.245058775847113</v>
      </c>
      <c r="V52" s="1">
        <v>-5.4951383974418633</v>
      </c>
      <c r="W52" s="1">
        <v>13.739871523055143</v>
      </c>
      <c r="X52" s="1">
        <v>22.003004922966412</v>
      </c>
      <c r="Y52" s="1">
        <v>6.0351187734680565</v>
      </c>
      <c r="Z52" s="1">
        <v>-1.965291668045495</v>
      </c>
      <c r="AA52" s="1">
        <v>17.082682248765153</v>
      </c>
      <c r="AB52" s="1">
        <v>7.5162026051388153</v>
      </c>
      <c r="AC52" s="1">
        <v>6.8668305654759223</v>
      </c>
      <c r="AD52" s="1">
        <v>7.4745725436230259</v>
      </c>
      <c r="AE52" s="1">
        <v>8.0631616712589107</v>
      </c>
      <c r="AF52" s="1">
        <v>6.7716630839766339</v>
      </c>
      <c r="AG52" s="1">
        <v>-2.1466502153600686</v>
      </c>
      <c r="AH52" s="1">
        <v>-7.8236319749102137</v>
      </c>
      <c r="AI52" s="1">
        <v>-1.819120511868249</v>
      </c>
      <c r="AJ52" s="1">
        <v>-6.1056976460065613</v>
      </c>
      <c r="AK52" s="1">
        <v>-3.8085993727931822</v>
      </c>
      <c r="AL52" s="1">
        <v>-3.1000032108191391</v>
      </c>
      <c r="AM52" s="1">
        <v>-7.9320665744753569</v>
      </c>
      <c r="AN52" s="1">
        <v>1.8768092258040383</v>
      </c>
      <c r="AO52" s="1">
        <v>2.8940013773969753</v>
      </c>
      <c r="AP52" s="1">
        <v>4.2150721495305845</v>
      </c>
      <c r="AQ52" s="1">
        <v>4.5273137662503729</v>
      </c>
      <c r="AR52" s="1">
        <v>4.7255348480256316</v>
      </c>
      <c r="AS52" s="1">
        <v>4.5113042214073147</v>
      </c>
      <c r="AT52" s="1">
        <v>3.8324177943061386</v>
      </c>
      <c r="AU52" s="1">
        <v>4.3242611922154879</v>
      </c>
      <c r="AV52" s="1">
        <v>4.4770268336915535</v>
      </c>
      <c r="AW52" s="1">
        <v>5.4531536888134724</v>
      </c>
      <c r="AX52" s="1">
        <v>7.0488628185837428</v>
      </c>
      <c r="AY52" s="1">
        <v>2.2282702092411739</v>
      </c>
      <c r="AZ52" s="1">
        <v>3.8095832756613675</v>
      </c>
      <c r="BA52" s="1">
        <v>4.3275890097287117</v>
      </c>
      <c r="BB52" s="1">
        <v>2.8476778892105017</v>
      </c>
      <c r="BC52" s="1">
        <v>2.5792517773875403</v>
      </c>
      <c r="BD52" s="1">
        <v>2.8990247212201439</v>
      </c>
      <c r="BE52" s="1">
        <v>3.3792112850604497</v>
      </c>
      <c r="BF52" s="1">
        <v>4.6259787220957094</v>
      </c>
      <c r="BG52" s="1">
        <v>4.9955291613078288</v>
      </c>
      <c r="BH52" s="1">
        <v>5.7198181450919776</v>
      </c>
      <c r="BI52" s="1">
        <v>5.6669529870393234</v>
      </c>
      <c r="BJ52" s="1">
        <v>4.5357942367880071</v>
      </c>
      <c r="BK52" s="1">
        <v>3.5411765492600722</v>
      </c>
      <c r="BL52" s="1">
        <v>3.955514238920486</v>
      </c>
      <c r="BM52" s="1">
        <v>3.475059981949812</v>
      </c>
      <c r="BN52" s="1">
        <v>0.25993291590711465</v>
      </c>
      <c r="BO52" s="1">
        <v>3.3388574717950519</v>
      </c>
      <c r="BP52" s="1">
        <v>3.5827963192605239</v>
      </c>
      <c r="BQ52" s="1">
        <v>8.5608625090871868</v>
      </c>
    </row>
    <row r="53" spans="2:69" x14ac:dyDescent="0.3">
      <c r="B53" s="1" t="s">
        <v>206</v>
      </c>
      <c r="C53" s="1" t="s">
        <v>363</v>
      </c>
      <c r="D53" s="1" t="s">
        <v>637</v>
      </c>
      <c r="E53" s="1" t="s">
        <v>638</v>
      </c>
      <c r="F53" s="1"/>
      <c r="G53" s="1">
        <v>-10.851376083633653</v>
      </c>
      <c r="H53" s="1">
        <v>21.200697514813299</v>
      </c>
      <c r="I53" s="1">
        <v>5.2139901343490038</v>
      </c>
      <c r="J53" s="1">
        <v>-2.4402235644914896</v>
      </c>
      <c r="K53" s="1">
        <v>0.99734879352743633</v>
      </c>
      <c r="L53" s="1">
        <v>6.7754853017218579</v>
      </c>
      <c r="M53" s="1">
        <v>-0.9857386614879573</v>
      </c>
      <c r="N53" s="1">
        <v>4.3326984640191739</v>
      </c>
      <c r="O53" s="1">
        <v>9.3288374385547996</v>
      </c>
      <c r="P53" s="1">
        <v>-0.24505657508628076</v>
      </c>
      <c r="Q53" s="1">
        <v>6.0050180673755733</v>
      </c>
      <c r="R53" s="1">
        <v>0.15113551378904333</v>
      </c>
      <c r="S53" s="1">
        <v>8.1372758874018558</v>
      </c>
      <c r="T53" s="1">
        <v>3.1305858792362073</v>
      </c>
      <c r="U53" s="1">
        <v>-4.9816310052538881</v>
      </c>
      <c r="V53" s="1">
        <v>-5.3090020809714105</v>
      </c>
      <c r="W53" s="1">
        <v>0.76079360155081588</v>
      </c>
      <c r="X53" s="1">
        <v>-5.3452915275624093</v>
      </c>
      <c r="Y53" s="1">
        <v>0.43008826209265294</v>
      </c>
      <c r="Z53" s="1">
        <v>2.1949129236772791</v>
      </c>
      <c r="AA53" s="1">
        <v>2.3505240748609992</v>
      </c>
      <c r="AB53" s="1">
        <v>-0.45767760896157483</v>
      </c>
      <c r="AC53" s="1">
        <v>1.4117036882630174</v>
      </c>
      <c r="AD53" s="1">
        <v>5.5410740219699477</v>
      </c>
      <c r="AE53" s="1">
        <v>0.46785095094605822</v>
      </c>
      <c r="AF53" s="1">
        <v>4.7172096534085171</v>
      </c>
      <c r="AG53" s="1">
        <v>2.67564245126934</v>
      </c>
      <c r="AH53" s="1">
        <v>0.47038133674870153</v>
      </c>
      <c r="AI53" s="1">
        <v>-1.2660506356095453</v>
      </c>
      <c r="AJ53" s="1">
        <v>-6.568310694642463</v>
      </c>
      <c r="AK53" s="1">
        <v>-8.4210514991337675</v>
      </c>
      <c r="AL53" s="1">
        <v>-10.500008564647729</v>
      </c>
      <c r="AM53" s="1">
        <v>-13.469050538127945</v>
      </c>
      <c r="AN53" s="1">
        <v>-3.8999968031238694</v>
      </c>
      <c r="AO53" s="1">
        <v>0.69999882979439576</v>
      </c>
      <c r="AP53" s="1">
        <v>-1.0231726419992242</v>
      </c>
      <c r="AQ53" s="1">
        <v>-5.6170465987008811</v>
      </c>
      <c r="AR53" s="1">
        <v>-1.6241540447898899</v>
      </c>
      <c r="AS53" s="1">
        <v>-4.270140831133503</v>
      </c>
      <c r="AT53" s="1">
        <v>-6.9109273165210112</v>
      </c>
      <c r="AU53" s="1">
        <v>-2.1001730248884627</v>
      </c>
      <c r="AV53" s="1">
        <v>2.9477651835976673</v>
      </c>
      <c r="AW53" s="1">
        <v>5.5778223114442369</v>
      </c>
      <c r="AX53" s="1">
        <v>6.73837393324294</v>
      </c>
      <c r="AY53" s="1">
        <v>6.1351511554897229</v>
      </c>
      <c r="AZ53" s="1">
        <v>5.3209795654899779</v>
      </c>
      <c r="BA53" s="1">
        <v>6.259477764373969</v>
      </c>
      <c r="BB53" s="1">
        <v>6.2258942686919312</v>
      </c>
      <c r="BC53" s="1">
        <v>2.8550640101148446</v>
      </c>
      <c r="BD53" s="1">
        <v>7.1079765758139217</v>
      </c>
      <c r="BE53" s="1">
        <v>6.8746708900163043</v>
      </c>
      <c r="BF53" s="1">
        <v>7.0868989467194154</v>
      </c>
      <c r="BG53" s="1">
        <v>8.4819566360875456</v>
      </c>
      <c r="BH53" s="1">
        <v>9.4702880993100962</v>
      </c>
      <c r="BI53" s="1">
        <v>6.9161671192256051</v>
      </c>
      <c r="BJ53" s="1">
        <v>2.3993989113345151</v>
      </c>
      <c r="BK53" s="1">
        <v>3.7269476588300989</v>
      </c>
      <c r="BL53" s="1">
        <v>5.8211210996902452</v>
      </c>
      <c r="BM53" s="1">
        <v>4.3845288742983399</v>
      </c>
      <c r="BN53" s="1">
        <v>1.7354227668149349</v>
      </c>
      <c r="BO53" s="1">
        <v>6.2001540107594622</v>
      </c>
      <c r="BP53" s="1">
        <v>8.924447625631089</v>
      </c>
      <c r="BQ53" s="1">
        <v>1.9068642634675399</v>
      </c>
    </row>
    <row r="54" spans="2:69" x14ac:dyDescent="0.3">
      <c r="B54" s="1" t="s">
        <v>207</v>
      </c>
      <c r="C54" s="1" t="s">
        <v>364</v>
      </c>
      <c r="D54" s="1" t="s">
        <v>637</v>
      </c>
      <c r="E54" s="1" t="s">
        <v>638</v>
      </c>
      <c r="F54" s="1"/>
      <c r="G54" s="1">
        <v>8.3507267242779903</v>
      </c>
      <c r="H54" s="1">
        <v>5.2023087879742747</v>
      </c>
      <c r="I54" s="1">
        <v>-4.0293003979880382</v>
      </c>
      <c r="J54" s="1">
        <v>3.8167962684232606</v>
      </c>
      <c r="K54" s="1">
        <v>3.6764677364912473</v>
      </c>
      <c r="L54" s="1">
        <v>1.3589824623200428</v>
      </c>
      <c r="M54" s="1">
        <v>2.1162720567140809</v>
      </c>
      <c r="N54" s="1">
        <v>7.6313262387509297</v>
      </c>
      <c r="O54" s="1">
        <v>7.5485251946646486</v>
      </c>
      <c r="P54" s="1">
        <v>6.3584701869665849</v>
      </c>
      <c r="Q54" s="1">
        <v>7.7530358530852368</v>
      </c>
      <c r="R54" s="1">
        <v>8.6175508448411762</v>
      </c>
      <c r="S54" s="1">
        <v>8.231188946412999</v>
      </c>
      <c r="T54" s="1">
        <v>7.8855208111349384</v>
      </c>
      <c r="U54" s="1">
        <v>7.7315968336494052</v>
      </c>
      <c r="V54" s="1">
        <v>0.91628675110368363</v>
      </c>
      <c r="W54" s="1">
        <v>-8.953427980381818</v>
      </c>
      <c r="X54" s="1">
        <v>6.3597470112114962</v>
      </c>
      <c r="Y54" s="1">
        <v>9.8132247380940214</v>
      </c>
      <c r="Z54" s="1">
        <v>17.63660548276107</v>
      </c>
      <c r="AA54" s="1">
        <v>17.619722470156745</v>
      </c>
      <c r="AB54" s="1">
        <v>23.597699960149171</v>
      </c>
      <c r="AC54" s="1">
        <v>5.85396283993704</v>
      </c>
      <c r="AD54" s="1">
        <v>6.9761310544813995</v>
      </c>
      <c r="AE54" s="1">
        <v>-1.1856608543253344</v>
      </c>
      <c r="AF54" s="1">
        <v>-6.8615264366519284</v>
      </c>
      <c r="AG54" s="1">
        <v>0.18937664036890567</v>
      </c>
      <c r="AH54" s="1">
        <v>1.7662634284723424</v>
      </c>
      <c r="AI54" s="1">
        <v>2.5998765181449102</v>
      </c>
      <c r="AJ54" s="1">
        <v>1.0000035662748701</v>
      </c>
      <c r="AK54" s="1">
        <v>2.3953674525561581</v>
      </c>
      <c r="AL54" s="1">
        <v>2.6119480553387149</v>
      </c>
      <c r="AM54" s="1">
        <v>-0.97968320874477399</v>
      </c>
      <c r="AN54" s="1">
        <v>-5.4930757454140178</v>
      </c>
      <c r="AO54" s="1">
        <v>3.9853243781107039</v>
      </c>
      <c r="AP54" s="1">
        <v>4.2904815587040162</v>
      </c>
      <c r="AQ54" s="1">
        <v>-0.6248121522607164</v>
      </c>
      <c r="AR54" s="1">
        <v>3.7375527698088433</v>
      </c>
      <c r="AS54" s="1">
        <v>-2.5821993581374301</v>
      </c>
      <c r="AT54" s="1">
        <v>7.575980395264196</v>
      </c>
      <c r="AU54" s="1">
        <v>3.8026018991356096</v>
      </c>
      <c r="AV54" s="1">
        <v>4.5818700610888925</v>
      </c>
      <c r="AW54" s="1">
        <v>0.81326407630378128</v>
      </c>
      <c r="AX54" s="1">
        <v>3.4766316211808856</v>
      </c>
      <c r="AY54" s="1">
        <v>7.7557589780664813</v>
      </c>
      <c r="AZ54" s="1">
        <v>7.9862383633429062</v>
      </c>
      <c r="BA54" s="1">
        <v>-6.6139948044100123</v>
      </c>
      <c r="BB54" s="1">
        <v>6.3063759558525874</v>
      </c>
      <c r="BC54" s="1">
        <v>11.637288861575755</v>
      </c>
      <c r="BD54" s="1">
        <v>9.9312654309557757</v>
      </c>
      <c r="BE54" s="1">
        <v>2.2059193628671778</v>
      </c>
      <c r="BF54" s="1">
        <v>9.9471531425756439</v>
      </c>
      <c r="BG54" s="1">
        <v>-0.71243445187644738</v>
      </c>
      <c r="BH54" s="1">
        <v>6.6460654092844749</v>
      </c>
      <c r="BI54" s="1">
        <v>0.41519306129376332</v>
      </c>
      <c r="BJ54" s="1">
        <v>-8.6852434391378637</v>
      </c>
      <c r="BK54" s="1">
        <v>-5.5947737191554694</v>
      </c>
      <c r="BL54" s="1">
        <v>-2.3043178012584207</v>
      </c>
      <c r="BM54" s="1">
        <v>1.124477073638829</v>
      </c>
      <c r="BN54" s="1">
        <v>-6.2677779958188751</v>
      </c>
      <c r="BO54" s="1">
        <v>1.0150733797729856</v>
      </c>
      <c r="BP54" s="1">
        <v>1.4753561324713331</v>
      </c>
      <c r="BQ54" s="1">
        <v>0.61218132207984866</v>
      </c>
    </row>
    <row r="55" spans="2:69" x14ac:dyDescent="0.3">
      <c r="B55" s="1" t="s">
        <v>155</v>
      </c>
      <c r="C55" s="1" t="s">
        <v>365</v>
      </c>
      <c r="D55" s="1" t="s">
        <v>637</v>
      </c>
      <c r="E55" s="1" t="s">
        <v>638</v>
      </c>
      <c r="F55" s="1"/>
      <c r="G55" s="1">
        <v>5.0892169843910722</v>
      </c>
      <c r="H55" s="1">
        <v>5.4118896134204704</v>
      </c>
      <c r="I55" s="1">
        <v>3.2867075540710147</v>
      </c>
      <c r="J55" s="1">
        <v>6.1669413235072312</v>
      </c>
      <c r="K55" s="1">
        <v>3.600011389837718</v>
      </c>
      <c r="L55" s="1">
        <v>5.2367358622945233</v>
      </c>
      <c r="M55" s="1">
        <v>4.1348641657985752</v>
      </c>
      <c r="N55" s="1">
        <v>5.9331179987828904</v>
      </c>
      <c r="O55" s="1">
        <v>6.1025173087333258</v>
      </c>
      <c r="P55" s="1">
        <v>6.2077969612769834</v>
      </c>
      <c r="Q55" s="1">
        <v>5.960727946290703</v>
      </c>
      <c r="R55" s="1">
        <v>7.6691475444009711</v>
      </c>
      <c r="S55" s="1">
        <v>6.7229549691913348</v>
      </c>
      <c r="T55" s="1">
        <v>5.7457571891214059</v>
      </c>
      <c r="U55" s="1">
        <v>2.3232552811579552</v>
      </c>
      <c r="V55" s="1">
        <v>4.7283687345395009</v>
      </c>
      <c r="W55" s="1">
        <v>4.158505453464187</v>
      </c>
      <c r="X55" s="1">
        <v>8.4699008376688028</v>
      </c>
      <c r="Y55" s="1">
        <v>5.379118988202066</v>
      </c>
      <c r="Z55" s="1">
        <v>4.0873536755076714</v>
      </c>
      <c r="AA55" s="1">
        <v>2.2768727451217785</v>
      </c>
      <c r="AB55" s="1">
        <v>0.94842078660451534</v>
      </c>
      <c r="AC55" s="1">
        <v>1.57395603843689</v>
      </c>
      <c r="AD55" s="1">
        <v>3.3506837394070601</v>
      </c>
      <c r="AE55" s="1">
        <v>3.1071061957295996</v>
      </c>
      <c r="AF55" s="1">
        <v>5.8240761374586612</v>
      </c>
      <c r="AG55" s="1">
        <v>5.3689321482132328</v>
      </c>
      <c r="AH55" s="1">
        <v>4.0641732449037562</v>
      </c>
      <c r="AI55" s="1">
        <v>3.4140961096659623</v>
      </c>
      <c r="AJ55" s="1">
        <v>4.281998330530584</v>
      </c>
      <c r="AK55" s="1">
        <v>2.0016075955902863</v>
      </c>
      <c r="AL55" s="1">
        <v>4.0449294393355615</v>
      </c>
      <c r="AM55" s="1">
        <v>5.3854099390102874</v>
      </c>
      <c r="AN55" s="1">
        <v>5.8146619072433623</v>
      </c>
      <c r="AO55" s="1">
        <v>5.202437592786552</v>
      </c>
      <c r="AP55" s="1">
        <v>2.0558547128719482</v>
      </c>
      <c r="AQ55" s="1">
        <v>3.4302936778837392</v>
      </c>
      <c r="AR55" s="1">
        <v>0.56978408843451689</v>
      </c>
      <c r="AS55" s="1">
        <v>-4.2040152424494721</v>
      </c>
      <c r="AT55" s="1">
        <v>2.9248614817677776</v>
      </c>
      <c r="AU55" s="1">
        <v>1.6778983078757932</v>
      </c>
      <c r="AV55" s="1">
        <v>2.5039804665965875</v>
      </c>
      <c r="AW55" s="1">
        <v>3.9182719032251327</v>
      </c>
      <c r="AX55" s="1">
        <v>5.3330220675990461</v>
      </c>
      <c r="AY55" s="1">
        <v>4.8287611077374066</v>
      </c>
      <c r="AZ55" s="1">
        <v>6.7168686984440171</v>
      </c>
      <c r="BA55" s="1">
        <v>6.7381946909097508</v>
      </c>
      <c r="BB55" s="1">
        <v>3.2834461861654063</v>
      </c>
      <c r="BC55" s="1">
        <v>1.1396486454806194</v>
      </c>
      <c r="BD55" s="1">
        <v>4.4946589707092244</v>
      </c>
      <c r="BE55" s="1">
        <v>6.9478919817355518</v>
      </c>
      <c r="BF55" s="1">
        <v>3.9126357671611487</v>
      </c>
      <c r="BG55" s="1">
        <v>5.1339935199567179</v>
      </c>
      <c r="BH55" s="1">
        <v>4.4990300011097162</v>
      </c>
      <c r="BI55" s="1">
        <v>2.9559013752752321</v>
      </c>
      <c r="BJ55" s="1">
        <v>2.0873825016279426</v>
      </c>
      <c r="BK55" s="1">
        <v>1.3593608678874602</v>
      </c>
      <c r="BL55" s="1">
        <v>2.5643242827770365</v>
      </c>
      <c r="BM55" s="1">
        <v>3.1868553924553282</v>
      </c>
      <c r="BN55" s="1">
        <v>-7.1859141376085915</v>
      </c>
      <c r="BO55" s="1">
        <v>10.801198190487838</v>
      </c>
      <c r="BP55" s="1">
        <v>7.2888838865514032</v>
      </c>
      <c r="BQ55" s="1">
        <v>2.7010935786283738</v>
      </c>
    </row>
    <row r="56" spans="2:69" x14ac:dyDescent="0.3">
      <c r="B56" s="1" t="s">
        <v>13</v>
      </c>
      <c r="C56" s="1" t="s">
        <v>366</v>
      </c>
      <c r="D56" s="1" t="s">
        <v>637</v>
      </c>
      <c r="E56" s="1" t="s">
        <v>638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3.8649289569117542</v>
      </c>
      <c r="AB56" s="1">
        <v>6.3833170098831005</v>
      </c>
      <c r="AC56" s="1">
        <v>4.8214018831265832</v>
      </c>
      <c r="AD56" s="1">
        <v>4.1102999885935816</v>
      </c>
      <c r="AE56" s="1">
        <v>2.2799607772245025</v>
      </c>
      <c r="AF56" s="1">
        <v>1.8676121665265129</v>
      </c>
      <c r="AG56" s="1">
        <v>1.6377841805295503</v>
      </c>
      <c r="AH56" s="1">
        <v>2.6873794041725461</v>
      </c>
      <c r="AI56" s="1">
        <v>-3.1802565161758451</v>
      </c>
      <c r="AJ56" s="1">
        <v>5.0912364133969561</v>
      </c>
      <c r="AK56" s="1">
        <v>-5.3956371486003434</v>
      </c>
      <c r="AL56" s="1">
        <v>8.530981787732884</v>
      </c>
      <c r="AM56" s="1">
        <v>3.0060613074486042</v>
      </c>
      <c r="AN56" s="1">
        <v>-5.2767829974486773</v>
      </c>
      <c r="AO56" s="1">
        <v>3.6102064316531681</v>
      </c>
      <c r="AP56" s="1">
        <v>-1.2916889262001092</v>
      </c>
      <c r="AQ56" s="1">
        <v>4.0301536677297918</v>
      </c>
      <c r="AR56" s="1">
        <v>1.2825157933853575</v>
      </c>
      <c r="AS56" s="1">
        <v>1.9244087121229541</v>
      </c>
      <c r="AT56" s="1">
        <v>10.847878616072038</v>
      </c>
      <c r="AU56" s="1">
        <v>2.332907101828738</v>
      </c>
      <c r="AV56" s="1">
        <v>2.3249448613997998</v>
      </c>
      <c r="AW56" s="1">
        <v>2.1038716355304956</v>
      </c>
      <c r="AX56" s="1">
        <v>1.9196598071227839</v>
      </c>
      <c r="AY56" s="1">
        <v>2.8375478698833234</v>
      </c>
      <c r="AZ56" s="1">
        <v>2.6469554759411977</v>
      </c>
      <c r="BA56" s="1">
        <v>0.80004234895538673</v>
      </c>
      <c r="BB56" s="1">
        <v>3.9646111887181519</v>
      </c>
      <c r="BC56" s="1">
        <v>3.2407407282682925</v>
      </c>
      <c r="BD56" s="1">
        <v>3.7777667498225469</v>
      </c>
      <c r="BE56" s="1">
        <v>4.1435066947590968</v>
      </c>
      <c r="BF56" s="1">
        <v>3.1684098690874833</v>
      </c>
      <c r="BG56" s="1">
        <v>4.4662473147817963</v>
      </c>
      <c r="BH56" s="1">
        <v>2.1066575894247421</v>
      </c>
      <c r="BI56" s="1">
        <v>1.1473507610891431</v>
      </c>
      <c r="BJ56" s="1">
        <v>3.3204465624002637</v>
      </c>
      <c r="BK56" s="1">
        <v>3.8157628768240102</v>
      </c>
      <c r="BL56" s="1">
        <v>3.6424511379731968</v>
      </c>
      <c r="BM56" s="1">
        <v>1.7607802392317637</v>
      </c>
      <c r="BN56" s="1">
        <v>-0.19555682714978673</v>
      </c>
      <c r="BO56" s="1">
        <v>2.1121955769552727</v>
      </c>
      <c r="BP56" s="1">
        <v>2.3876784852420201</v>
      </c>
      <c r="BQ56" s="1">
        <v>5.1491348582245422</v>
      </c>
    </row>
    <row r="57" spans="2:69" x14ac:dyDescent="0.3">
      <c r="B57" s="1" t="s">
        <v>9</v>
      </c>
      <c r="C57" s="1" t="s">
        <v>367</v>
      </c>
      <c r="D57" s="1" t="s">
        <v>637</v>
      </c>
      <c r="E57" s="1" t="s">
        <v>638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8.4515624118239714</v>
      </c>
      <c r="AB57" s="1">
        <v>2.8250300827660055</v>
      </c>
      <c r="AC57" s="1">
        <v>9.5207497525743747</v>
      </c>
      <c r="AD57" s="1">
        <v>3.7832706814030246</v>
      </c>
      <c r="AE57" s="1">
        <v>8.6420866167092925</v>
      </c>
      <c r="AF57" s="1">
        <v>2.8714554245115664</v>
      </c>
      <c r="AG57" s="1">
        <v>4.3090637286519211</v>
      </c>
      <c r="AH57" s="1">
        <v>5.9968549154658035</v>
      </c>
      <c r="AI57" s="1">
        <v>5.6979493665959069</v>
      </c>
      <c r="AJ57" s="1">
        <v>0.69217187434129812</v>
      </c>
      <c r="AK57" s="1">
        <v>1.4041469810214693</v>
      </c>
      <c r="AL57" s="1">
        <v>10.937646989522136</v>
      </c>
      <c r="AM57" s="1">
        <v>8.7083115656896126</v>
      </c>
      <c r="AN57" s="1">
        <v>19.182641631814448</v>
      </c>
      <c r="AO57" s="1">
        <v>14.21163624696338</v>
      </c>
      <c r="AP57" s="1">
        <v>11.346524764217449</v>
      </c>
      <c r="AQ57" s="1">
        <v>11.118426058375647</v>
      </c>
      <c r="AR57" s="1">
        <v>12.517285787988357</v>
      </c>
      <c r="AS57" s="1">
        <v>11.222648445535114</v>
      </c>
      <c r="AT57" s="1">
        <v>14.284868845091879</v>
      </c>
      <c r="AU57" s="1">
        <v>2.2316545452889756</v>
      </c>
      <c r="AV57" s="1">
        <v>5.250891169602113</v>
      </c>
      <c r="AW57" s="1">
        <v>4.1762593257833203</v>
      </c>
      <c r="AX57" s="1">
        <v>10.197072633926041</v>
      </c>
      <c r="AY57" s="1">
        <v>6.9124579572020082</v>
      </c>
      <c r="AZ57" s="1">
        <v>7.9837504479504844</v>
      </c>
      <c r="BA57" s="1">
        <v>15.170687973551679</v>
      </c>
      <c r="BB57" s="1">
        <v>7.039011295651278</v>
      </c>
      <c r="BC57" s="1">
        <v>-1.5035867238567846</v>
      </c>
      <c r="BD57" s="1">
        <v>1.8364191498997826</v>
      </c>
      <c r="BE57" s="1">
        <v>3.9247182133828318</v>
      </c>
      <c r="BF57" s="1">
        <v>1.0836484837616638</v>
      </c>
      <c r="BG57" s="1">
        <v>0.63213672738513083</v>
      </c>
      <c r="BH57" s="1">
        <v>0.69666684011858138</v>
      </c>
      <c r="BI57" s="1">
        <v>0.93602650780883323</v>
      </c>
      <c r="BJ57" s="1">
        <v>4.2807148266237078</v>
      </c>
      <c r="BK57" s="1">
        <v>4.5513148102973986</v>
      </c>
      <c r="BL57" s="1">
        <v>3.706964606517559</v>
      </c>
      <c r="BM57" s="1">
        <v>6.9478263249209675</v>
      </c>
      <c r="BN57" s="1">
        <v>-20.805275915089624</v>
      </c>
      <c r="BO57" s="1">
        <v>7.0335301032592668</v>
      </c>
      <c r="BP57" s="1">
        <v>17.439079439152977</v>
      </c>
      <c r="BQ57" s="1">
        <v>5.111921832245983</v>
      </c>
    </row>
    <row r="58" spans="2:69" x14ac:dyDescent="0.3">
      <c r="B58" s="1" t="s">
        <v>182</v>
      </c>
      <c r="C58" s="1" t="s">
        <v>368</v>
      </c>
      <c r="D58" s="1" t="s">
        <v>637</v>
      </c>
      <c r="E58" s="1" t="s">
        <v>638</v>
      </c>
      <c r="F58" s="1"/>
      <c r="G58" s="1">
        <v>1.8792765563641041</v>
      </c>
      <c r="H58" s="1">
        <v>5.4423913752823694</v>
      </c>
      <c r="I58" s="1">
        <v>6.8989234420091776</v>
      </c>
      <c r="J58" s="1">
        <v>3.6590483141401506</v>
      </c>
      <c r="K58" s="1">
        <v>8.1905275942480955</v>
      </c>
      <c r="L58" s="1">
        <v>6.9693190309674264</v>
      </c>
      <c r="M58" s="1">
        <v>5.6501259203840704</v>
      </c>
      <c r="N58" s="1">
        <v>8.4733043469946239</v>
      </c>
      <c r="O58" s="1">
        <v>5.4917999425584014</v>
      </c>
      <c r="P58" s="1">
        <v>7.5031343433506379</v>
      </c>
      <c r="Q58" s="1">
        <v>6.7785054264219298</v>
      </c>
      <c r="R58" s="1">
        <v>8.1780451335151838</v>
      </c>
      <c r="S58" s="1">
        <v>7.7089158119124619</v>
      </c>
      <c r="T58" s="1">
        <v>5.5448999909711176</v>
      </c>
      <c r="U58" s="1">
        <v>2.1000710494849244</v>
      </c>
      <c r="V58" s="1">
        <v>5.5175644029558839</v>
      </c>
      <c r="W58" s="1">
        <v>8.9044744315517335</v>
      </c>
      <c r="X58" s="1">
        <v>6.2676868244255957</v>
      </c>
      <c r="Y58" s="1">
        <v>4.9391239549831312</v>
      </c>
      <c r="Z58" s="1">
        <v>0.75189540332631566</v>
      </c>
      <c r="AA58" s="1">
        <v>-2.261655507296652</v>
      </c>
      <c r="AB58" s="1">
        <v>-7.2855688466617892</v>
      </c>
      <c r="AC58" s="1">
        <v>2.8629927023946351</v>
      </c>
      <c r="AD58" s="1">
        <v>8.0241079073032608</v>
      </c>
      <c r="AE58" s="1">
        <v>0.72160172926830057</v>
      </c>
      <c r="AF58" s="1">
        <v>5.5362508431568926</v>
      </c>
      <c r="AG58" s="1">
        <v>4.7645332796949731</v>
      </c>
      <c r="AH58" s="1">
        <v>3.43214737968853</v>
      </c>
      <c r="AI58" s="1">
        <v>5.6659755487129928</v>
      </c>
      <c r="AJ58" s="1">
        <v>3.5530633657228492</v>
      </c>
      <c r="AK58" s="1">
        <v>2.2656549885171415</v>
      </c>
      <c r="AL58" s="1">
        <v>9.2011037369530015</v>
      </c>
      <c r="AM58" s="1">
        <v>7.0971912320189716</v>
      </c>
      <c r="AN58" s="1">
        <v>4.51902837857196</v>
      </c>
      <c r="AO58" s="1">
        <v>4.1539530484157723</v>
      </c>
      <c r="AP58" s="1">
        <v>1.3504595346280297</v>
      </c>
      <c r="AQ58" s="1">
        <v>5.476165774811804</v>
      </c>
      <c r="AR58" s="1">
        <v>7.1553085783890253</v>
      </c>
      <c r="AS58" s="1">
        <v>4.2148111676896889</v>
      </c>
      <c r="AT58" s="1">
        <v>3.8687180912547916</v>
      </c>
      <c r="AU58" s="1">
        <v>3.4911698708803129</v>
      </c>
      <c r="AV58" s="1">
        <v>3.4168763894479639</v>
      </c>
      <c r="AW58" s="1">
        <v>4.3171798644703614</v>
      </c>
      <c r="AX58" s="1">
        <v>4.4245995983621071</v>
      </c>
      <c r="AY58" s="1">
        <v>3.9766663684519585</v>
      </c>
      <c r="AZ58" s="1">
        <v>7.3266954321839819</v>
      </c>
      <c r="BA58" s="1">
        <v>8.2151319844024897</v>
      </c>
      <c r="BB58" s="1">
        <v>4.7381748770947354</v>
      </c>
      <c r="BC58" s="1">
        <v>-0.87345594081205036</v>
      </c>
      <c r="BD58" s="1">
        <v>5.3603434769434131</v>
      </c>
      <c r="BE58" s="1">
        <v>4.4031592393571657</v>
      </c>
      <c r="BF58" s="1">
        <v>4.8825924103107923</v>
      </c>
      <c r="BG58" s="1">
        <v>2.4947661138637471</v>
      </c>
      <c r="BH58" s="1">
        <v>3.5421098759398575</v>
      </c>
      <c r="BI58" s="1">
        <v>3.6520809680647233</v>
      </c>
      <c r="BJ58" s="1">
        <v>4.2043232543270932</v>
      </c>
      <c r="BK58" s="1">
        <v>4.1576989623945906</v>
      </c>
      <c r="BL58" s="1">
        <v>2.6159044028515552</v>
      </c>
      <c r="BM58" s="1">
        <v>2.4175118170644936</v>
      </c>
      <c r="BN58" s="1">
        <v>-4.2733543205419409</v>
      </c>
      <c r="BO58" s="1">
        <v>7.9357622471191007</v>
      </c>
      <c r="BP58" s="1">
        <v>4.5514917795839835</v>
      </c>
      <c r="BQ58" s="1">
        <v>12.715856282067278</v>
      </c>
    </row>
    <row r="59" spans="2:69" x14ac:dyDescent="0.3">
      <c r="B59" s="1" t="s">
        <v>369</v>
      </c>
      <c r="C59" s="1" t="s">
        <v>370</v>
      </c>
      <c r="D59" s="1" t="s">
        <v>637</v>
      </c>
      <c r="E59" s="1" t="s">
        <v>638</v>
      </c>
      <c r="F59" s="1"/>
      <c r="G59" s="1">
        <v>7.3764553802480037</v>
      </c>
      <c r="H59" s="1">
        <v>6.6879536363804561</v>
      </c>
      <c r="I59" s="1">
        <v>0.67437748455911617</v>
      </c>
      <c r="J59" s="1">
        <v>8.5669857345214808</v>
      </c>
      <c r="K59" s="1">
        <v>10.595352636661403</v>
      </c>
      <c r="L59" s="1">
        <v>8.5756172585523558</v>
      </c>
      <c r="M59" s="1">
        <v>8.8215113131284539</v>
      </c>
      <c r="N59" s="1">
        <v>6.5744143605514012</v>
      </c>
      <c r="O59" s="1">
        <v>7.3729963433781336</v>
      </c>
      <c r="P59" s="1">
        <v>1.0785853867102162</v>
      </c>
      <c r="Q59" s="1">
        <v>2.8725124460212754</v>
      </c>
      <c r="R59" s="1">
        <v>-1.1579851039790015</v>
      </c>
      <c r="S59" s="1">
        <v>2.9281692105623591</v>
      </c>
      <c r="T59" s="1">
        <v>-6.0588373608250379</v>
      </c>
      <c r="U59" s="1">
        <v>-3.4044639932764085</v>
      </c>
      <c r="V59" s="1">
        <v>4.8244713094651672</v>
      </c>
      <c r="W59" s="1">
        <v>5.548170707219839</v>
      </c>
      <c r="X59" s="1">
        <v>7.0475616330559063</v>
      </c>
      <c r="Y59" s="1">
        <v>9.5626043385807407</v>
      </c>
      <c r="Z59" s="1">
        <v>2.6121741202343856</v>
      </c>
      <c r="AA59" s="1">
        <v>-1.8337106486076493</v>
      </c>
      <c r="AB59" s="1">
        <v>-1.1324909830275516</v>
      </c>
      <c r="AC59" s="1">
        <v>0.31048582337885478</v>
      </c>
      <c r="AD59" s="1">
        <v>6.0498607112615446</v>
      </c>
      <c r="AE59" s="1">
        <v>3.6176704439618845</v>
      </c>
      <c r="AF59" s="1">
        <v>3.2431807403012556</v>
      </c>
      <c r="AG59" s="1">
        <v>2.0035457602271407</v>
      </c>
      <c r="AH59" s="1">
        <v>3.8583064396198665</v>
      </c>
      <c r="AI59" s="1">
        <v>4.641090696950684</v>
      </c>
      <c r="AJ59" s="1">
        <v>-0.87262588638550653</v>
      </c>
      <c r="AK59" s="1">
        <v>-0.9876192008889717</v>
      </c>
      <c r="AL59" s="1">
        <v>-0.5398008312816529</v>
      </c>
      <c r="AM59" s="1">
        <v>0.90697194239733392</v>
      </c>
      <c r="AN59" s="1">
        <v>3.3122827439325988</v>
      </c>
      <c r="AO59" s="1">
        <v>2.8393561067987036</v>
      </c>
      <c r="AP59" s="1">
        <v>4.0568519494653401</v>
      </c>
      <c r="AQ59" s="1">
        <v>3.3915535989377759</v>
      </c>
      <c r="AR59" s="1">
        <v>3.5773273700175423</v>
      </c>
      <c r="AS59" s="1">
        <v>3.9414870114680127</v>
      </c>
      <c r="AT59" s="1">
        <v>3.6589609919306127</v>
      </c>
      <c r="AU59" s="1">
        <v>1.2996054721940311</v>
      </c>
      <c r="AV59" s="1">
        <v>2.1547757030014196</v>
      </c>
      <c r="AW59" s="1">
        <v>1.8493667966598082</v>
      </c>
      <c r="AX59" s="1">
        <v>2.8234092144234353</v>
      </c>
      <c r="AY59" s="1">
        <v>3.2806197893791875</v>
      </c>
      <c r="AZ59" s="1">
        <v>4.4562527992274852</v>
      </c>
      <c r="BA59" s="1">
        <v>3.3001612595135725</v>
      </c>
      <c r="BB59" s="1">
        <v>0.54217939444185959</v>
      </c>
      <c r="BC59" s="1">
        <v>-2.599820145138338</v>
      </c>
      <c r="BD59" s="1">
        <v>0.9915004712841835</v>
      </c>
      <c r="BE59" s="1">
        <v>1.7168456819254487</v>
      </c>
      <c r="BF59" s="1">
        <v>2.3280324151564287</v>
      </c>
      <c r="BG59" s="1">
        <v>7.3827629949448692E-2</v>
      </c>
      <c r="BH59" s="1">
        <v>1.7638244594519534</v>
      </c>
      <c r="BI59" s="1">
        <v>0.69797006564320441</v>
      </c>
      <c r="BJ59" s="1">
        <v>0.47196359749692363</v>
      </c>
      <c r="BK59" s="1">
        <v>1.9432602862174093</v>
      </c>
      <c r="BL59" s="1">
        <v>2.8911634768397505</v>
      </c>
      <c r="BM59" s="1">
        <v>1.0246532234359904</v>
      </c>
      <c r="BN59" s="1">
        <v>-9.1934627930100703</v>
      </c>
      <c r="BO59" s="1">
        <v>10.444032350507058</v>
      </c>
      <c r="BP59" s="1">
        <v>22.478217342446683</v>
      </c>
      <c r="BQ59" s="1"/>
    </row>
    <row r="60" spans="2:69" x14ac:dyDescent="0.3">
      <c r="B60" s="1" t="s">
        <v>183</v>
      </c>
      <c r="C60" s="1" t="s">
        <v>371</v>
      </c>
      <c r="D60" s="1" t="s">
        <v>637</v>
      </c>
      <c r="E60" s="1" t="s">
        <v>638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8.5838590116362923</v>
      </c>
      <c r="R60" s="1">
        <v>4.8266858431392734</v>
      </c>
      <c r="S60" s="1">
        <v>3.4344885358243573</v>
      </c>
      <c r="T60" s="1">
        <v>0.98449181576086175</v>
      </c>
      <c r="U60" s="1">
        <v>9.4764260691593449</v>
      </c>
      <c r="V60" s="1">
        <v>5.4279604586731978</v>
      </c>
      <c r="W60" s="1">
        <v>8.7095028615293018</v>
      </c>
      <c r="X60" s="1">
        <v>6.5959985633749341</v>
      </c>
      <c r="Y60" s="1">
        <v>1.0881833017315472</v>
      </c>
      <c r="Z60" s="1">
        <v>-4.8494429508855461</v>
      </c>
      <c r="AA60" s="1">
        <v>19.688334333744933</v>
      </c>
      <c r="AB60" s="1">
        <v>8.9182349649307184</v>
      </c>
      <c r="AC60" s="1">
        <v>5.4114707238346966</v>
      </c>
      <c r="AD60" s="1">
        <v>7.9297165151338334</v>
      </c>
      <c r="AE60" s="1">
        <v>1.5966745980786641</v>
      </c>
      <c r="AF60" s="1">
        <v>9.5303385646758443E-2</v>
      </c>
      <c r="AG60" s="1">
        <v>-2.4021725377980374</v>
      </c>
      <c r="AH60" s="1">
        <v>3.7055399090553749</v>
      </c>
      <c r="AI60" s="1">
        <v>0.68008323315407893</v>
      </c>
      <c r="AJ60" s="1">
        <v>-2.9485649450338798</v>
      </c>
      <c r="AK60" s="1">
        <v>-10.692697108488431</v>
      </c>
      <c r="AL60" s="1">
        <v>-11.580603081269771</v>
      </c>
      <c r="AM60" s="1">
        <v>-14.878180694759465</v>
      </c>
      <c r="AN60" s="1">
        <v>0.71693031041679944</v>
      </c>
      <c r="AO60" s="1">
        <v>2.4572011724368679</v>
      </c>
      <c r="AP60" s="1">
        <v>7.8387497973127438</v>
      </c>
      <c r="AQ60" s="1">
        <v>2.7834250595713144</v>
      </c>
      <c r="AR60" s="1">
        <v>0.15914605015852601</v>
      </c>
      <c r="AS60" s="1">
        <v>6.1887553068506378</v>
      </c>
      <c r="AT60" s="1">
        <v>5.9147600187971818</v>
      </c>
      <c r="AU60" s="1">
        <v>3.1850299044946127</v>
      </c>
      <c r="AV60" s="1">
        <v>1.4248212614128164</v>
      </c>
      <c r="AW60" s="1">
        <v>3.7927402230433387</v>
      </c>
      <c r="AX60" s="1">
        <v>5.7705380702155651</v>
      </c>
      <c r="AY60" s="1">
        <v>11.201656556127972</v>
      </c>
      <c r="AZ60" s="1">
        <v>12.065862977733644</v>
      </c>
      <c r="BA60" s="1">
        <v>7.2621369664794315</v>
      </c>
      <c r="BB60" s="1">
        <v>4.1168280416468122</v>
      </c>
      <c r="BC60" s="1">
        <v>1.4513054307407032</v>
      </c>
      <c r="BD60" s="1">
        <v>2.3903522965072312</v>
      </c>
      <c r="BE60" s="1">
        <v>2.8023008364762632</v>
      </c>
      <c r="BF60" s="1">
        <v>3.0149002889877181</v>
      </c>
      <c r="BG60" s="1">
        <v>2.7476025625721121</v>
      </c>
      <c r="BH60" s="1">
        <v>1.047576631876538</v>
      </c>
      <c r="BI60" s="1">
        <v>4.4383335888394981</v>
      </c>
      <c r="BJ60" s="1">
        <v>0.51284309570074527</v>
      </c>
      <c r="BK60" s="1">
        <v>1.8097917721228356</v>
      </c>
      <c r="BL60" s="1">
        <v>2.2479485408623248</v>
      </c>
      <c r="BM60" s="1">
        <v>-0.16308722360662387</v>
      </c>
      <c r="BN60" s="1">
        <v>-10.94908460488621</v>
      </c>
      <c r="BO60" s="1">
        <v>1.2536934250131111</v>
      </c>
      <c r="BP60" s="1">
        <v>1.7748539948338191</v>
      </c>
      <c r="BQ60" s="1"/>
    </row>
    <row r="61" spans="2:69" x14ac:dyDescent="0.3">
      <c r="B61" s="1" t="s">
        <v>209</v>
      </c>
      <c r="C61" s="1" t="s">
        <v>372</v>
      </c>
      <c r="D61" s="1" t="s">
        <v>637</v>
      </c>
      <c r="E61" s="1" t="s">
        <v>638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>
        <v>-0.69575370409805259</v>
      </c>
      <c r="AV61" s="1">
        <v>0.39706521676363593</v>
      </c>
      <c r="AW61" s="1">
        <v>0.28818668165175154</v>
      </c>
      <c r="AX61" s="1">
        <v>0.20846107310936191</v>
      </c>
      <c r="AY61" s="1">
        <v>0.67642534520166464</v>
      </c>
      <c r="AZ61" s="1">
        <v>1.6359346898703535</v>
      </c>
      <c r="BA61" s="1">
        <v>2.4699632283678739</v>
      </c>
      <c r="BB61" s="1">
        <v>2.1880430801916759</v>
      </c>
      <c r="BC61" s="1">
        <v>-0.5313082423381843</v>
      </c>
      <c r="BD61" s="1">
        <v>8.2306608813141224E-2</v>
      </c>
      <c r="BE61" s="1">
        <v>0.50845748203722962</v>
      </c>
      <c r="BF61" s="1">
        <v>-0.34895082430242041</v>
      </c>
      <c r="BG61" s="1">
        <v>-0.63569690759113939</v>
      </c>
      <c r="BH61" s="1">
        <v>-0.63739737332713275</v>
      </c>
      <c r="BI61" s="1">
        <v>0.45815154416004589</v>
      </c>
      <c r="BJ61" s="1">
        <v>-1.0677084865527746</v>
      </c>
      <c r="BK61" s="1">
        <v>-1.2762081008495016</v>
      </c>
      <c r="BL61" s="1">
        <v>-2.1041113310102872</v>
      </c>
      <c r="BM61" s="1">
        <v>-3.206132303481624</v>
      </c>
      <c r="BN61" s="1">
        <v>-18.038457681590785</v>
      </c>
      <c r="BO61" s="1">
        <v>4.2</v>
      </c>
      <c r="BP61" s="1">
        <v>7.8999999999999915</v>
      </c>
      <c r="BQ61" s="1"/>
    </row>
    <row r="62" spans="2:69" x14ac:dyDescent="0.3">
      <c r="B62" s="1" t="s">
        <v>204</v>
      </c>
      <c r="C62" s="1" t="s">
        <v>373</v>
      </c>
      <c r="D62" s="1" t="s">
        <v>637</v>
      </c>
      <c r="E62" s="1" t="s">
        <v>638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>
        <v>3.1626253384075369</v>
      </c>
      <c r="BB62" s="1">
        <v>-0.35740137292593488</v>
      </c>
      <c r="BC62" s="1">
        <v>-7.2004827823813287</v>
      </c>
      <c r="BD62" s="1">
        <v>-2.7156368234426509</v>
      </c>
      <c r="BE62" s="1">
        <v>1.1690626952634204</v>
      </c>
      <c r="BF62" s="1">
        <v>1.2297536830772486</v>
      </c>
      <c r="BG62" s="1">
        <v>1.2793305928175016</v>
      </c>
      <c r="BH62" s="1">
        <v>2.6545293215137065</v>
      </c>
      <c r="BI62" s="1">
        <v>2.8331224267004842</v>
      </c>
      <c r="BJ62" s="1">
        <v>3.2399736144856917</v>
      </c>
      <c r="BK62" s="1">
        <v>3.184047307267889</v>
      </c>
      <c r="BL62" s="1">
        <v>4.2672656716250543</v>
      </c>
      <c r="BM62" s="1">
        <v>3.9156363772530085</v>
      </c>
      <c r="BN62" s="1">
        <v>-4.9548073220057347</v>
      </c>
      <c r="BO62" s="1">
        <v>4.9049295421012289</v>
      </c>
      <c r="BP62" s="1">
        <v>5.1563299197405712</v>
      </c>
      <c r="BQ62" s="1">
        <v>2.4669349648709442</v>
      </c>
    </row>
    <row r="63" spans="2:69" x14ac:dyDescent="0.3">
      <c r="B63" s="1" t="s">
        <v>67</v>
      </c>
      <c r="C63" s="1" t="s">
        <v>374</v>
      </c>
      <c r="D63" s="1" t="s">
        <v>637</v>
      </c>
      <c r="E63" s="1" t="s">
        <v>638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20.266292187461261</v>
      </c>
      <c r="W63" s="1">
        <v>16.362000949882358</v>
      </c>
      <c r="X63" s="1">
        <v>7.7774033611972726</v>
      </c>
      <c r="Y63" s="1">
        <v>9.9055693822456874</v>
      </c>
      <c r="Z63" s="1">
        <v>5.7532447016821067</v>
      </c>
      <c r="AA63" s="1">
        <v>2.5169984409868249</v>
      </c>
      <c r="AB63" s="1">
        <v>6.0217089851666543</v>
      </c>
      <c r="AC63" s="1">
        <v>5.5821817019592288</v>
      </c>
      <c r="AD63" s="1">
        <v>8.7578943828717826</v>
      </c>
      <c r="AE63" s="1">
        <v>4.8825407728628818</v>
      </c>
      <c r="AF63" s="1">
        <v>3.7039502887879365</v>
      </c>
      <c r="AG63" s="1">
        <v>7.0652508132071716</v>
      </c>
      <c r="AH63" s="1">
        <v>8.6467778444110337</v>
      </c>
      <c r="AI63" s="1">
        <v>7.9474255316861502</v>
      </c>
      <c r="AJ63" s="1">
        <v>7.4039995065901252</v>
      </c>
      <c r="AK63" s="1">
        <v>0.73950120204267478</v>
      </c>
      <c r="AL63" s="1">
        <v>9.3999990163170253</v>
      </c>
      <c r="AM63" s="1">
        <v>0.70000048814537763</v>
      </c>
      <c r="AN63" s="1">
        <v>5.8999987009449342</v>
      </c>
      <c r="AO63" s="1">
        <v>8.3624693046656944</v>
      </c>
      <c r="AP63" s="1">
        <v>1.24858157644654</v>
      </c>
      <c r="AQ63" s="1">
        <v>2.640894639521747</v>
      </c>
      <c r="AR63" s="1">
        <v>6.1108467464256648</v>
      </c>
      <c r="AS63" s="1">
        <v>4.9979604224800482</v>
      </c>
      <c r="AT63" s="1">
        <v>5.9653103148855422</v>
      </c>
      <c r="AU63" s="1">
        <v>3.952560540862919</v>
      </c>
      <c r="AV63" s="1">
        <v>3.7229564988305697</v>
      </c>
      <c r="AW63" s="1">
        <v>2.6232861229859026</v>
      </c>
      <c r="AX63" s="1">
        <v>5.0263439257598748</v>
      </c>
      <c r="AY63" s="1">
        <v>4.8530038383566563</v>
      </c>
      <c r="AZ63" s="1">
        <v>4.7138286656310555</v>
      </c>
      <c r="BA63" s="1">
        <v>5.0980684526118409</v>
      </c>
      <c r="BB63" s="1">
        <v>3.6468119905755998</v>
      </c>
      <c r="BC63" s="1">
        <v>-2.0152623590686716</v>
      </c>
      <c r="BD63" s="1">
        <v>2.2835449970291677</v>
      </c>
      <c r="BE63" s="1">
        <v>0.41671276283227598</v>
      </c>
      <c r="BF63" s="1">
        <v>-3.4473814239361928</v>
      </c>
      <c r="BG63" s="1">
        <v>-6.5874822568309384</v>
      </c>
      <c r="BH63" s="1">
        <v>-1.7760619118771075</v>
      </c>
      <c r="BI63" s="1">
        <v>3.4189231878165316</v>
      </c>
      <c r="BJ63" s="1">
        <v>6.5735802018595422</v>
      </c>
      <c r="BK63" s="1">
        <v>5.7334761391347229</v>
      </c>
      <c r="BL63" s="1">
        <v>5.6476648959639988</v>
      </c>
      <c r="BM63" s="1">
        <v>5.5372548107052779</v>
      </c>
      <c r="BN63" s="1">
        <v>-3.4435963788762081</v>
      </c>
      <c r="BO63" s="1">
        <v>9.9113117922144909</v>
      </c>
      <c r="BP63" s="1">
        <v>5.0581280084130924</v>
      </c>
      <c r="BQ63" s="1">
        <v>-0.31147945210636863</v>
      </c>
    </row>
    <row r="64" spans="2:69" x14ac:dyDescent="0.3">
      <c r="B64" s="1" t="s">
        <v>210</v>
      </c>
      <c r="C64" s="1" t="s">
        <v>375</v>
      </c>
      <c r="D64" s="1" t="s">
        <v>637</v>
      </c>
      <c r="E64" s="1" t="s">
        <v>638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>
        <v>-11.614942331477565</v>
      </c>
      <c r="AL64" s="1">
        <v>-0.50654236961551646</v>
      </c>
      <c r="AM64" s="1">
        <v>6.1904268763839809E-2</v>
      </c>
      <c r="AN64" s="1">
        <v>2.9093094332032905</v>
      </c>
      <c r="AO64" s="1">
        <v>6.5008135290987212</v>
      </c>
      <c r="AP64" s="1">
        <v>4.2654166454684628</v>
      </c>
      <c r="AQ64" s="1">
        <v>-0.51833104336206759</v>
      </c>
      <c r="AR64" s="1">
        <v>-0.35656659619451148</v>
      </c>
      <c r="AS64" s="1">
        <v>1.3841489434292384</v>
      </c>
      <c r="AT64" s="1">
        <v>4.0010286350294422</v>
      </c>
      <c r="AU64" s="1">
        <v>3.0429765625704164</v>
      </c>
      <c r="AV64" s="1">
        <v>1.5698553282220189</v>
      </c>
      <c r="AW64" s="1">
        <v>3.5836884588041755</v>
      </c>
      <c r="AX64" s="1">
        <v>4.8142610012695854</v>
      </c>
      <c r="AY64" s="1">
        <v>6.6016175298895092</v>
      </c>
      <c r="AZ64" s="1">
        <v>6.7669326812542749</v>
      </c>
      <c r="BA64" s="1">
        <v>5.5703388592102527</v>
      </c>
      <c r="BB64" s="1">
        <v>2.6864119509276208</v>
      </c>
      <c r="BC64" s="1">
        <v>-4.6573310917175519</v>
      </c>
      <c r="BD64" s="1">
        <v>2.4349021590451798</v>
      </c>
      <c r="BE64" s="1">
        <v>1.7603596244522208</v>
      </c>
      <c r="BF64" s="1">
        <v>-0.78500429900361723</v>
      </c>
      <c r="BG64" s="1">
        <v>-4.5903673551521251E-2</v>
      </c>
      <c r="BH64" s="1">
        <v>2.2621028970807799</v>
      </c>
      <c r="BI64" s="1">
        <v>5.3883808381530685</v>
      </c>
      <c r="BJ64" s="1">
        <v>2.5372845203138041</v>
      </c>
      <c r="BK64" s="1">
        <v>5.1687243041307056</v>
      </c>
      <c r="BL64" s="1">
        <v>3.2200880695510534</v>
      </c>
      <c r="BM64" s="1">
        <v>3.0298786634527914</v>
      </c>
      <c r="BN64" s="1">
        <v>-5.5029679612508886</v>
      </c>
      <c r="BO64" s="1">
        <v>3.55302130899085</v>
      </c>
      <c r="BP64" s="1">
        <v>2.3510035396153484</v>
      </c>
      <c r="BQ64" s="1">
        <v>-0.30493457574081617</v>
      </c>
    </row>
    <row r="65" spans="2:69" x14ac:dyDescent="0.3">
      <c r="B65" s="1" t="s">
        <v>119</v>
      </c>
      <c r="C65" s="1" t="s">
        <v>376</v>
      </c>
      <c r="D65" s="1" t="s">
        <v>637</v>
      </c>
      <c r="E65" s="1" t="s">
        <v>638</v>
      </c>
      <c r="F65" s="1"/>
      <c r="G65" s="1">
        <v>4.2984395641636297</v>
      </c>
      <c r="H65" s="1">
        <v>4.6234709571567407</v>
      </c>
      <c r="I65" s="1">
        <v>2.7352964041355676</v>
      </c>
      <c r="J65" s="1">
        <v>6.6394699096685059</v>
      </c>
      <c r="K65" s="1">
        <v>5.2441640534266014</v>
      </c>
      <c r="L65" s="1">
        <v>2.8121812752393254</v>
      </c>
      <c r="M65" s="1">
        <v>-0.3302564854876664</v>
      </c>
      <c r="N65" s="1">
        <v>5.6687730597085846</v>
      </c>
      <c r="O65" s="1">
        <v>7.4181027526987577</v>
      </c>
      <c r="P65" s="1">
        <v>5.1031445446857049</v>
      </c>
      <c r="Q65" s="1">
        <v>3.1326997381124784</v>
      </c>
      <c r="R65" s="1">
        <v>4.3003413342023151</v>
      </c>
      <c r="S65" s="1">
        <v>4.7774868921738545</v>
      </c>
      <c r="T65" s="1">
        <v>0.89006874058721053</v>
      </c>
      <c r="U65" s="1">
        <v>-0.86673889422772277</v>
      </c>
      <c r="V65" s="1">
        <v>4.9492583766545692</v>
      </c>
      <c r="W65" s="1">
        <v>3.3472181200167199</v>
      </c>
      <c r="X65" s="1">
        <v>3.0084928567384566</v>
      </c>
      <c r="Y65" s="1">
        <v>4.1503633406673686</v>
      </c>
      <c r="Z65" s="1">
        <v>1.4088286357214486</v>
      </c>
      <c r="AA65" s="1">
        <v>0.52924055653606672</v>
      </c>
      <c r="AB65" s="1">
        <v>-0.39484077479596635</v>
      </c>
      <c r="AC65" s="1">
        <v>1.572410169521163</v>
      </c>
      <c r="AD65" s="1">
        <v>2.8229478099795529</v>
      </c>
      <c r="AE65" s="1">
        <v>2.3279352622636651</v>
      </c>
      <c r="AF65" s="1">
        <v>2.2873392212703578</v>
      </c>
      <c r="AG65" s="1">
        <v>1.402151627420551</v>
      </c>
      <c r="AH65" s="1">
        <v>3.7072356594959075</v>
      </c>
      <c r="AI65" s="1">
        <v>3.8965516921444703</v>
      </c>
      <c r="AJ65" s="1">
        <v>5.2550060827801275</v>
      </c>
      <c r="AK65" s="1">
        <v>5.1082615219021079</v>
      </c>
      <c r="AL65" s="1">
        <v>1.923076559053996</v>
      </c>
      <c r="AM65" s="1">
        <v>-0.97684981816051675</v>
      </c>
      <c r="AN65" s="1">
        <v>2.3918920705133075</v>
      </c>
      <c r="AO65" s="1">
        <v>1.5441464955644477</v>
      </c>
      <c r="AP65" s="1">
        <v>0.80582289149000985</v>
      </c>
      <c r="AQ65" s="1">
        <v>1.7921608209459094</v>
      </c>
      <c r="AR65" s="1">
        <v>2.013932785193262</v>
      </c>
      <c r="AS65" s="1">
        <v>1.8872611539944444</v>
      </c>
      <c r="AT65" s="1">
        <v>2.9125029636670803</v>
      </c>
      <c r="AU65" s="1">
        <v>1.6814684809707927</v>
      </c>
      <c r="AV65" s="1">
        <v>-0.19797383477136066</v>
      </c>
      <c r="AW65" s="1">
        <v>-0.70011668611435596</v>
      </c>
      <c r="AX65" s="1">
        <v>1.1750881316098685</v>
      </c>
      <c r="AY65" s="1">
        <v>0.73170716355419074</v>
      </c>
      <c r="AZ65" s="1">
        <v>3.8164419129879974</v>
      </c>
      <c r="BA65" s="1">
        <v>2.9764551313159728</v>
      </c>
      <c r="BB65" s="1">
        <v>0.95987913356484</v>
      </c>
      <c r="BC65" s="1">
        <v>-5.6938363364028532</v>
      </c>
      <c r="BD65" s="1">
        <v>4.1798824987365748</v>
      </c>
      <c r="BE65" s="1">
        <v>3.9251927046341137</v>
      </c>
      <c r="BF65" s="1">
        <v>0.41849759421759813</v>
      </c>
      <c r="BG65" s="1">
        <v>0.43759130314467143</v>
      </c>
      <c r="BH65" s="1">
        <v>2.2095434313487203</v>
      </c>
      <c r="BI65" s="1">
        <v>1.4919315276077185</v>
      </c>
      <c r="BJ65" s="1">
        <v>2.2299998678201547</v>
      </c>
      <c r="BK65" s="1">
        <v>2.6802311140589126</v>
      </c>
      <c r="BL65" s="1">
        <v>0.98123260600473827</v>
      </c>
      <c r="BM65" s="1">
        <v>1.0754716357642309</v>
      </c>
      <c r="BN65" s="1">
        <v>-3.8267687161929302</v>
      </c>
      <c r="BO65" s="1">
        <v>3.1638199419457465</v>
      </c>
      <c r="BP65" s="1">
        <v>1.8062089672435064</v>
      </c>
      <c r="BQ65" s="1">
        <v>6.6766496436143399</v>
      </c>
    </row>
    <row r="66" spans="2:69" x14ac:dyDescent="0.3">
      <c r="B66" s="1" t="s">
        <v>16</v>
      </c>
      <c r="C66" s="1" t="s">
        <v>377</v>
      </c>
      <c r="D66" s="1" t="s">
        <v>637</v>
      </c>
      <c r="E66" s="1" t="s">
        <v>638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>
        <v>7.0615432423392122</v>
      </c>
      <c r="BI66" s="1">
        <v>7.5261089188101664</v>
      </c>
      <c r="BJ66" s="1">
        <v>7.1234323372871984</v>
      </c>
      <c r="BK66" s="1">
        <v>5.4580915172119973</v>
      </c>
      <c r="BL66" s="1">
        <v>4.7744168883373987</v>
      </c>
      <c r="BM66" s="1">
        <v>5.5451305999467024</v>
      </c>
      <c r="BN66" s="1">
        <v>1.3163632415844404</v>
      </c>
      <c r="BO66" s="1">
        <v>4.5223477464370205</v>
      </c>
      <c r="BP66" s="1">
        <v>3.7285764700503137</v>
      </c>
      <c r="BQ66" s="1">
        <v>4.7122381853196345</v>
      </c>
    </row>
    <row r="67" spans="2:69" x14ac:dyDescent="0.3">
      <c r="B67" s="1" t="s">
        <v>184</v>
      </c>
      <c r="C67" s="1" t="s">
        <v>378</v>
      </c>
      <c r="D67" s="1" t="s">
        <v>637</v>
      </c>
      <c r="E67" s="1" t="s">
        <v>638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10.535745803786284</v>
      </c>
      <c r="Y67" s="1">
        <v>-18.359285489812549</v>
      </c>
      <c r="Z67" s="1">
        <v>13.383182271604596</v>
      </c>
      <c r="AA67" s="1">
        <v>10.82933099576924</v>
      </c>
      <c r="AB67" s="1">
        <v>4.1276834960978732</v>
      </c>
      <c r="AC67" s="1">
        <v>2.5563180365506781</v>
      </c>
      <c r="AD67" s="1">
        <v>4.1966468298089552</v>
      </c>
      <c r="AE67" s="1">
        <v>1.4209332166532676</v>
      </c>
      <c r="AF67" s="1">
        <v>7.07335649692142</v>
      </c>
      <c r="AG67" s="1">
        <v>6.3075611156848908</v>
      </c>
      <c r="AH67" s="1">
        <v>7.8166230128954055</v>
      </c>
      <c r="AI67" s="1">
        <v>-0.19113650561887141</v>
      </c>
      <c r="AJ67" s="1">
        <v>5.4179835664061216</v>
      </c>
      <c r="AK67" s="1">
        <v>1.3477649997398089</v>
      </c>
      <c r="AL67" s="1">
        <v>2.0294208256315613</v>
      </c>
      <c r="AM67" s="1">
        <v>2.1614141032899425</v>
      </c>
      <c r="AN67" s="1">
        <v>3.4481484674216745E-2</v>
      </c>
      <c r="AO67" s="1">
        <v>3.0308626017160947</v>
      </c>
      <c r="AP67" s="1">
        <v>3.1042022630327466</v>
      </c>
      <c r="AQ67" s="1">
        <v>2.185627701614294</v>
      </c>
      <c r="AR67" s="1">
        <v>3.7742268391984339</v>
      </c>
      <c r="AS67" s="1">
        <v>0.35407901207584302</v>
      </c>
      <c r="AT67" s="1">
        <v>2.3402193206939046</v>
      </c>
      <c r="AU67" s="1">
        <v>-6.3844729617571261E-2</v>
      </c>
      <c r="AV67" s="1">
        <v>-2.8279988926510384</v>
      </c>
      <c r="AW67" s="1">
        <v>6.3531371216935923</v>
      </c>
      <c r="AX67" s="1">
        <v>3.0506902946630987</v>
      </c>
      <c r="AY67" s="1">
        <v>0.65586226892352784</v>
      </c>
      <c r="AZ67" s="1">
        <v>4.6594554863573734</v>
      </c>
      <c r="BA67" s="1">
        <v>6.3529724394502978</v>
      </c>
      <c r="BB67" s="1">
        <v>7.1210579857578864</v>
      </c>
      <c r="BC67" s="1">
        <v>-1.1695906432748586</v>
      </c>
      <c r="BD67" s="1">
        <v>0.67263440044504819</v>
      </c>
      <c r="BE67" s="1">
        <v>-0.22355068823470958</v>
      </c>
      <c r="BF67" s="1">
        <v>-1.0590002433518748</v>
      </c>
      <c r="BG67" s="1">
        <v>-0.99994063117541998</v>
      </c>
      <c r="BH67" s="1">
        <v>4.7537865807689741</v>
      </c>
      <c r="BI67" s="1">
        <v>-2.7315030627182608</v>
      </c>
      <c r="BJ67" s="1">
        <v>2.763647981704608</v>
      </c>
      <c r="BK67" s="1">
        <v>-6.6189946328053395</v>
      </c>
      <c r="BL67" s="1">
        <v>3.54758441831531</v>
      </c>
      <c r="BM67" s="1">
        <v>5.5024834367040967</v>
      </c>
      <c r="BN67" s="1">
        <v>-16.604109523122091</v>
      </c>
      <c r="BO67" s="1">
        <v>6.8905494167316022</v>
      </c>
      <c r="BP67" s="1">
        <v>5.5835462626407946</v>
      </c>
      <c r="BQ67" s="1">
        <v>1.8896103859120217</v>
      </c>
    </row>
    <row r="68" spans="2:69" x14ac:dyDescent="0.3">
      <c r="B68" s="1" t="s">
        <v>116</v>
      </c>
      <c r="C68" s="1" t="s">
        <v>379</v>
      </c>
      <c r="D68" s="1" t="s">
        <v>637</v>
      </c>
      <c r="E68" s="1" t="s">
        <v>638</v>
      </c>
      <c r="F68" s="1"/>
      <c r="G68" s="1">
        <v>6.3788324755738444</v>
      </c>
      <c r="H68" s="1">
        <v>5.6668221727180565</v>
      </c>
      <c r="I68" s="1">
        <v>0.63702123420239332</v>
      </c>
      <c r="J68" s="1">
        <v>9.2699382145178504</v>
      </c>
      <c r="K68" s="1">
        <v>4.555254814071148</v>
      </c>
      <c r="L68" s="1">
        <v>2.7409101090323418</v>
      </c>
      <c r="M68" s="1">
        <v>5.5303699947678382</v>
      </c>
      <c r="N68" s="1">
        <v>5.5530766417648323</v>
      </c>
      <c r="O68" s="1">
        <v>6.5092484067699132</v>
      </c>
      <c r="P68" s="1">
        <v>1.5968417468376117</v>
      </c>
      <c r="Q68" s="1">
        <v>3.0049955742173893</v>
      </c>
      <c r="R68" s="1">
        <v>3.9293853411606112</v>
      </c>
      <c r="S68" s="1">
        <v>4.0929460920672511</v>
      </c>
      <c r="T68" s="1">
        <v>-1.122394250360756</v>
      </c>
      <c r="U68" s="1">
        <v>-1.4566449360145555</v>
      </c>
      <c r="V68" s="1">
        <v>5.9246061868967388</v>
      </c>
      <c r="W68" s="1">
        <v>1.8702910303357072</v>
      </c>
      <c r="X68" s="1">
        <v>2.2263085404280929</v>
      </c>
      <c r="Y68" s="1">
        <v>3.8691114826421114</v>
      </c>
      <c r="Z68" s="1">
        <v>-0.48298633665332602</v>
      </c>
      <c r="AA68" s="1">
        <v>-0.66612415558169857</v>
      </c>
      <c r="AB68" s="1">
        <v>3.6845729676336418</v>
      </c>
      <c r="AC68" s="1">
        <v>2.5960719192376587</v>
      </c>
      <c r="AD68" s="1">
        <v>4.1661379228444417</v>
      </c>
      <c r="AE68" s="1">
        <v>4.0037518151593332</v>
      </c>
      <c r="AF68" s="1">
        <v>4.904178354990421</v>
      </c>
      <c r="AG68" s="1">
        <v>0.25426631463372473</v>
      </c>
      <c r="AH68" s="1">
        <v>-1.3601205280096451E-2</v>
      </c>
      <c r="AI68" s="1">
        <v>0.64518743197663753</v>
      </c>
      <c r="AJ68" s="1">
        <v>1.4752442765040996</v>
      </c>
      <c r="AK68" s="1">
        <v>1.3936339974679299</v>
      </c>
      <c r="AL68" s="1">
        <v>1.9570067118385595</v>
      </c>
      <c r="AM68" s="1">
        <v>1.068763082683688E-2</v>
      </c>
      <c r="AN68" s="1">
        <v>5.3324627115530774</v>
      </c>
      <c r="AO68" s="1">
        <v>3.0275872672532955</v>
      </c>
      <c r="AP68" s="1">
        <v>2.9000997687400627</v>
      </c>
      <c r="AQ68" s="1">
        <v>3.2608901577479799</v>
      </c>
      <c r="AR68" s="1">
        <v>2.2181587422376055</v>
      </c>
      <c r="AS68" s="1">
        <v>2.9480221606390131</v>
      </c>
      <c r="AT68" s="1">
        <v>3.7468625954019785</v>
      </c>
      <c r="AU68" s="1">
        <v>0.82315299801443587</v>
      </c>
      <c r="AV68" s="1">
        <v>0.46634557149423017</v>
      </c>
      <c r="AW68" s="1">
        <v>0.39005855648510135</v>
      </c>
      <c r="AX68" s="1">
        <v>2.6682192674174701</v>
      </c>
      <c r="AY68" s="1">
        <v>2.3366413082194697</v>
      </c>
      <c r="AZ68" s="1">
        <v>3.9130079783106027</v>
      </c>
      <c r="BA68" s="1">
        <v>0.90923892830237207</v>
      </c>
      <c r="BB68" s="1">
        <v>-0.51201674484910598</v>
      </c>
      <c r="BC68" s="1">
        <v>-4.9065477296515496</v>
      </c>
      <c r="BD68" s="1">
        <v>1.8709911471849665</v>
      </c>
      <c r="BE68" s="1">
        <v>1.3367777669032819</v>
      </c>
      <c r="BF68" s="1">
        <v>0.22649979180296498</v>
      </c>
      <c r="BG68" s="1">
        <v>0.93334097237122648</v>
      </c>
      <c r="BH68" s="1">
        <v>1.619393811030335</v>
      </c>
      <c r="BI68" s="1">
        <v>2.3425911075704704</v>
      </c>
      <c r="BJ68" s="1">
        <v>3.2459569852439643</v>
      </c>
      <c r="BK68" s="1">
        <v>2.8217363412902614</v>
      </c>
      <c r="BL68" s="1">
        <v>1.9895373149643234</v>
      </c>
      <c r="BM68" s="1">
        <v>1.4934869585364794</v>
      </c>
      <c r="BN68" s="1">
        <v>-2.4245126786193794</v>
      </c>
      <c r="BO68" s="1">
        <v>6.8445219018344261</v>
      </c>
      <c r="BP68" s="1">
        <v>2.7311744542143117</v>
      </c>
      <c r="BQ68" s="1">
        <v>2.3606156872329365</v>
      </c>
    </row>
    <row r="69" spans="2:69" x14ac:dyDescent="0.3">
      <c r="B69" s="1" t="s">
        <v>185</v>
      </c>
      <c r="C69" s="1" t="s">
        <v>380</v>
      </c>
      <c r="D69" s="1" t="s">
        <v>637</v>
      </c>
      <c r="E69" s="1" t="s">
        <v>638</v>
      </c>
      <c r="F69" s="1"/>
      <c r="G69" s="1">
        <v>-2.3132487499522512</v>
      </c>
      <c r="H69" s="1">
        <v>17.047240933300074</v>
      </c>
      <c r="I69" s="1">
        <v>6.5029026339736333</v>
      </c>
      <c r="J69" s="1">
        <v>6.7648651164071225</v>
      </c>
      <c r="K69" s="1">
        <v>-12.481833916157697</v>
      </c>
      <c r="L69" s="1">
        <v>13.463344832587083</v>
      </c>
      <c r="M69" s="1">
        <v>3.327542287233058</v>
      </c>
      <c r="N69" s="1">
        <v>0.23886048469610444</v>
      </c>
      <c r="O69" s="1">
        <v>10.891445830779347</v>
      </c>
      <c r="P69" s="1">
        <v>18.226682879650085</v>
      </c>
      <c r="Q69" s="1">
        <v>10.871466068182528</v>
      </c>
      <c r="R69" s="1">
        <v>10.394164076760575</v>
      </c>
      <c r="S69" s="1">
        <v>12.895763725101745</v>
      </c>
      <c r="T69" s="1">
        <v>6.0019029033300626</v>
      </c>
      <c r="U69" s="1">
        <v>5.1932533571604296</v>
      </c>
      <c r="V69" s="1">
        <v>6.7281226419715523</v>
      </c>
      <c r="W69" s="1">
        <v>4.9817839508752968</v>
      </c>
      <c r="X69" s="1">
        <v>2.1406846765277692</v>
      </c>
      <c r="Y69" s="1">
        <v>4.5313992167917831</v>
      </c>
      <c r="Z69" s="1">
        <v>7.9687385074419979</v>
      </c>
      <c r="AA69" s="1">
        <v>4.279867479526871</v>
      </c>
      <c r="AB69" s="1">
        <v>1.698708630978345</v>
      </c>
      <c r="AC69" s="1">
        <v>4.6279463484542731</v>
      </c>
      <c r="AD69" s="1">
        <v>1.2528959745247192</v>
      </c>
      <c r="AE69" s="1">
        <v>-2.1225349762371337</v>
      </c>
      <c r="AF69" s="1">
        <v>3.5219931990150286</v>
      </c>
      <c r="AG69" s="1">
        <v>10.117367361747711</v>
      </c>
      <c r="AH69" s="1">
        <v>2.1559633310785102</v>
      </c>
      <c r="AI69" s="1">
        <v>4.400538814910874</v>
      </c>
      <c r="AJ69" s="1">
        <v>-5.4543123951125807</v>
      </c>
      <c r="AK69" s="1">
        <v>0.94413888905656052</v>
      </c>
      <c r="AL69" s="1">
        <v>11.220932739600158</v>
      </c>
      <c r="AM69" s="1">
        <v>7.3645130417130105</v>
      </c>
      <c r="AN69" s="1">
        <v>2.6003542682773144</v>
      </c>
      <c r="AO69" s="1">
        <v>5.6854307369864188</v>
      </c>
      <c r="AP69" s="1">
        <v>5.9778251143426644</v>
      </c>
      <c r="AQ69" s="1">
        <v>8.8852690659039268</v>
      </c>
      <c r="AR69" s="1">
        <v>6.7144777117717638</v>
      </c>
      <c r="AS69" s="1">
        <v>5.9400491362855377</v>
      </c>
      <c r="AT69" s="1">
        <v>4.6617622800145995</v>
      </c>
      <c r="AU69" s="1">
        <v>2.4595163677291794</v>
      </c>
      <c r="AV69" s="1">
        <v>4.4951034029209893</v>
      </c>
      <c r="AW69" s="1">
        <v>-1.3457061850644152</v>
      </c>
      <c r="AX69" s="1">
        <v>2.5701342793019677</v>
      </c>
      <c r="AY69" s="1">
        <v>9.428236946796801</v>
      </c>
      <c r="AZ69" s="1">
        <v>9.1743554058407994</v>
      </c>
      <c r="BA69" s="1">
        <v>7.415951714814554</v>
      </c>
      <c r="BB69" s="1">
        <v>3.2095042615795819</v>
      </c>
      <c r="BC69" s="1">
        <v>0.94615516779062148</v>
      </c>
      <c r="BD69" s="1">
        <v>8.3396510596221844</v>
      </c>
      <c r="BE69" s="1">
        <v>3.1334230032675521</v>
      </c>
      <c r="BF69" s="1">
        <v>2.7173678967056247</v>
      </c>
      <c r="BG69" s="1">
        <v>4.8752050933227054</v>
      </c>
      <c r="BH69" s="1">
        <v>7.0504636896591109</v>
      </c>
      <c r="BI69" s="1">
        <v>6.9270187716221017</v>
      </c>
      <c r="BJ69" s="1">
        <v>6.6592002626958191</v>
      </c>
      <c r="BK69" s="1">
        <v>4.6667046773236649</v>
      </c>
      <c r="BL69" s="1">
        <v>6.9825275845805805</v>
      </c>
      <c r="BM69" s="1">
        <v>5.0521680201625259</v>
      </c>
      <c r="BN69" s="1">
        <v>-6.7202393728340439</v>
      </c>
      <c r="BO69" s="1">
        <v>12.271990234789598</v>
      </c>
      <c r="BP69" s="1">
        <v>4.8583240358245092</v>
      </c>
      <c r="BQ69" s="1">
        <v>4.1000000000067871</v>
      </c>
    </row>
    <row r="70" spans="2:69" x14ac:dyDescent="0.3">
      <c r="B70" s="1" t="s">
        <v>3</v>
      </c>
      <c r="C70" s="1" t="s">
        <v>381</v>
      </c>
      <c r="D70" s="1" t="s">
        <v>637</v>
      </c>
      <c r="E70" s="1" t="s">
        <v>638</v>
      </c>
      <c r="F70" s="1"/>
      <c r="G70" s="1">
        <v>-13.605441324599013</v>
      </c>
      <c r="H70" s="1">
        <v>-19.685041825638976</v>
      </c>
      <c r="I70" s="1">
        <v>34.313728780288443</v>
      </c>
      <c r="J70" s="1">
        <v>5.8394130077342226</v>
      </c>
      <c r="K70" s="1">
        <v>6.2068982110635744</v>
      </c>
      <c r="L70" s="1">
        <v>-4.8049709432610967</v>
      </c>
      <c r="M70" s="1">
        <v>9.4529625627975236</v>
      </c>
      <c r="N70" s="1">
        <v>10.796238571096723</v>
      </c>
      <c r="O70" s="1">
        <v>8.4332802824865354</v>
      </c>
      <c r="P70" s="1">
        <v>8.8626571100820257</v>
      </c>
      <c r="Q70" s="1">
        <v>-11.331719168285488</v>
      </c>
      <c r="R70" s="1">
        <v>27.423969480412751</v>
      </c>
      <c r="S70" s="1">
        <v>3.8131762961114362</v>
      </c>
      <c r="T70" s="1">
        <v>7.4949177045438091</v>
      </c>
      <c r="U70" s="1">
        <v>5.0453416126740507</v>
      </c>
      <c r="V70" s="1">
        <v>8.3867564844159546</v>
      </c>
      <c r="W70" s="1">
        <v>5.258585986464297</v>
      </c>
      <c r="X70" s="1">
        <v>9.214835700676872</v>
      </c>
      <c r="Y70" s="1">
        <v>7.4778265514478193</v>
      </c>
      <c r="Z70" s="1">
        <v>0.79060697185163065</v>
      </c>
      <c r="AA70" s="1">
        <v>2.9999960884105121</v>
      </c>
      <c r="AB70" s="1">
        <v>6.4000041148494944</v>
      </c>
      <c r="AC70" s="1">
        <v>5.4000030245094308</v>
      </c>
      <c r="AD70" s="1">
        <v>5.5999965293887186</v>
      </c>
      <c r="AE70" s="1">
        <v>3.6999972548852185</v>
      </c>
      <c r="AF70" s="1">
        <v>0.40000100279470985</v>
      </c>
      <c r="AG70" s="1">
        <v>-0.69999752621765765</v>
      </c>
      <c r="AH70" s="1">
        <v>-1.0000054906624882</v>
      </c>
      <c r="AI70" s="1">
        <v>4.400002160600252</v>
      </c>
      <c r="AJ70" s="1">
        <v>0.80000058017202491</v>
      </c>
      <c r="AK70" s="1">
        <v>-1.200000585143016</v>
      </c>
      <c r="AL70" s="1">
        <v>1.8000023024405891</v>
      </c>
      <c r="AM70" s="1">
        <v>-2.1000007576910207</v>
      </c>
      <c r="AN70" s="1">
        <v>-0.89999655273373946</v>
      </c>
      <c r="AO70" s="1">
        <v>3.7999947902706452</v>
      </c>
      <c r="AP70" s="1">
        <v>4.099998470393146</v>
      </c>
      <c r="AQ70" s="1">
        <v>1.0999999388855173</v>
      </c>
      <c r="AR70" s="1">
        <v>5.1000036089673415</v>
      </c>
      <c r="AS70" s="1">
        <v>3.2000015538538094</v>
      </c>
      <c r="AT70" s="1">
        <v>3.8000000013300479</v>
      </c>
      <c r="AU70" s="1">
        <v>2.999999999098435</v>
      </c>
      <c r="AV70" s="1">
        <v>5.4000000002571795</v>
      </c>
      <c r="AW70" s="1">
        <v>6.5000000001763851</v>
      </c>
      <c r="AX70" s="1">
        <v>4.5000000001000728</v>
      </c>
      <c r="AY70" s="1">
        <v>5.3999999996447343</v>
      </c>
      <c r="AZ70" s="1">
        <v>2.9000000001321951</v>
      </c>
      <c r="BA70" s="1">
        <v>3.0999999997820282</v>
      </c>
      <c r="BB70" s="1">
        <v>2.4999999999704556</v>
      </c>
      <c r="BC70" s="1">
        <v>1.2000000000345779</v>
      </c>
      <c r="BD70" s="1">
        <v>4.8000000003006136</v>
      </c>
      <c r="BE70" s="1">
        <v>3.0000000000325997</v>
      </c>
      <c r="BF70" s="1">
        <v>2.3999999995991459</v>
      </c>
      <c r="BG70" s="1">
        <v>2.6000000000607741</v>
      </c>
      <c r="BH70" s="1">
        <v>4.100000000355422</v>
      </c>
      <c r="BI70" s="1">
        <v>3.1999999997492239</v>
      </c>
      <c r="BJ70" s="1">
        <v>3.8999999999247592</v>
      </c>
      <c r="BK70" s="1">
        <v>1.5000000001011955</v>
      </c>
      <c r="BL70" s="1">
        <v>1.400000000132934</v>
      </c>
      <c r="BM70" s="1">
        <v>0.89999999991042046</v>
      </c>
      <c r="BN70" s="1">
        <v>-5</v>
      </c>
      <c r="BO70" s="1">
        <v>3.8</v>
      </c>
      <c r="BP70" s="1">
        <v>3.6000000001739068</v>
      </c>
      <c r="BQ70" s="1">
        <v>5.0685221367110245</v>
      </c>
    </row>
    <row r="71" spans="2:69" x14ac:dyDescent="0.3">
      <c r="B71" s="1" t="s">
        <v>382</v>
      </c>
      <c r="C71" s="1" t="s">
        <v>383</v>
      </c>
      <c r="D71" s="1" t="s">
        <v>637</v>
      </c>
      <c r="E71" s="1" t="s">
        <v>638</v>
      </c>
      <c r="F71" s="1"/>
      <c r="G71" s="1">
        <v>-13.328285233327094</v>
      </c>
      <c r="H71" s="1">
        <v>-0.64029270361832857</v>
      </c>
      <c r="I71" s="1">
        <v>6.4394214269906769</v>
      </c>
      <c r="J71" s="1">
        <v>10.784847265845258</v>
      </c>
      <c r="K71" s="1">
        <v>10.781798472612422</v>
      </c>
      <c r="L71" s="1">
        <v>8.0022738175028962</v>
      </c>
      <c r="M71" s="1">
        <v>-1.4205703862094197</v>
      </c>
      <c r="N71" s="1">
        <v>1.7736144812964199</v>
      </c>
      <c r="O71" s="1">
        <v>11.38451608756408</v>
      </c>
      <c r="P71" s="1">
        <v>13.441690494358397</v>
      </c>
      <c r="Q71" s="1">
        <v>6.7735736109284517</v>
      </c>
      <c r="R71" s="1">
        <v>4.9038539088943907</v>
      </c>
      <c r="S71" s="1">
        <v>8.2670300769503058</v>
      </c>
      <c r="T71" s="1">
        <v>3.8594546094095534</v>
      </c>
      <c r="U71" s="1">
        <v>6.8299797207906892</v>
      </c>
      <c r="V71" s="1">
        <v>2.8285694821257721</v>
      </c>
      <c r="W71" s="1">
        <v>7.4132801610961252</v>
      </c>
      <c r="X71" s="1">
        <v>9.2066290270158362</v>
      </c>
      <c r="Y71" s="1">
        <v>7.0030372496037643</v>
      </c>
      <c r="Z71" s="1">
        <v>7.4985808761985311</v>
      </c>
      <c r="AA71" s="1">
        <v>5.5725175469279975</v>
      </c>
      <c r="AB71" s="1">
        <v>6.4104139638488249</v>
      </c>
      <c r="AC71" s="1">
        <v>7.7244460676790112</v>
      </c>
      <c r="AD71" s="1">
        <v>9.9385913631216738</v>
      </c>
      <c r="AE71" s="1">
        <v>7.890032935009998</v>
      </c>
      <c r="AF71" s="1">
        <v>7.1240373963105128</v>
      </c>
      <c r="AG71" s="1">
        <v>9.1785638701805681</v>
      </c>
      <c r="AH71" s="1">
        <v>9.7392027463697275</v>
      </c>
      <c r="AI71" s="1">
        <v>5.7504072976723961</v>
      </c>
      <c r="AJ71" s="1">
        <v>5.1517745793610885</v>
      </c>
      <c r="AK71" s="1">
        <v>8.0034947009794308</v>
      </c>
      <c r="AL71" s="1">
        <v>11.18166322715868</v>
      </c>
      <c r="AM71" s="1">
        <v>11.26650703404124</v>
      </c>
      <c r="AN71" s="1">
        <v>10.935254123100606</v>
      </c>
      <c r="AO71" s="1">
        <v>9.8740304400108556</v>
      </c>
      <c r="AP71" s="1">
        <v>9.0629681002947677</v>
      </c>
      <c r="AQ71" s="1">
        <v>7.3426287977227673</v>
      </c>
      <c r="AR71" s="1">
        <v>2.8937465885837668</v>
      </c>
      <c r="AS71" s="1">
        <v>6.378907664716138</v>
      </c>
      <c r="AT71" s="1">
        <v>7.6465780856918286</v>
      </c>
      <c r="AU71" s="1">
        <v>6.9794472672980277</v>
      </c>
      <c r="AV71" s="1">
        <v>8.0601308299104772</v>
      </c>
      <c r="AW71" s="1">
        <v>8.9447482150634414</v>
      </c>
      <c r="AX71" s="1">
        <v>9.1212847796497698</v>
      </c>
      <c r="AY71" s="1">
        <v>9.9769575605023135</v>
      </c>
      <c r="AZ71" s="1">
        <v>11.078509064663407</v>
      </c>
      <c r="BA71" s="1">
        <v>12.486691974847929</v>
      </c>
      <c r="BB71" s="1">
        <v>8.615688095148812</v>
      </c>
      <c r="BC71" s="1">
        <v>7.9849664141253101</v>
      </c>
      <c r="BD71" s="1">
        <v>9.921448844562434</v>
      </c>
      <c r="BE71" s="1">
        <v>8.6429579470620013</v>
      </c>
      <c r="BF71" s="1">
        <v>7.580305453001472</v>
      </c>
      <c r="BG71" s="1">
        <v>7.2987278926034378</v>
      </c>
      <c r="BH71" s="1">
        <v>6.9843319437340625</v>
      </c>
      <c r="BI71" s="1">
        <v>6.7071587703892135</v>
      </c>
      <c r="BJ71" s="1">
        <v>6.5647118691130117</v>
      </c>
      <c r="BK71" s="1">
        <v>6.7076964033660573</v>
      </c>
      <c r="BL71" s="1">
        <v>6.5249917508604511</v>
      </c>
      <c r="BM71" s="1">
        <v>5.7818918001209028</v>
      </c>
      <c r="BN71" s="1">
        <v>1.2469268376246561</v>
      </c>
      <c r="BO71" s="1">
        <v>7.6037497078341545</v>
      </c>
      <c r="BP71" s="1">
        <v>3.4136178694246411</v>
      </c>
      <c r="BQ71" s="1">
        <v>4.0437785133630229</v>
      </c>
    </row>
    <row r="72" spans="2:69" x14ac:dyDescent="0.3">
      <c r="B72" s="1" t="s">
        <v>384</v>
      </c>
      <c r="C72" s="1" t="s">
        <v>385</v>
      </c>
      <c r="D72" s="1" t="s">
        <v>637</v>
      </c>
      <c r="E72" s="1" t="s">
        <v>638</v>
      </c>
      <c r="F72" s="1"/>
      <c r="G72" s="1">
        <v>4.7767178920327495</v>
      </c>
      <c r="H72" s="1">
        <v>4.0113026440508577</v>
      </c>
      <c r="I72" s="1">
        <v>5.3099554332273016</v>
      </c>
      <c r="J72" s="1">
        <v>8.3524226239591002</v>
      </c>
      <c r="K72" s="1">
        <v>6.1452704128687685</v>
      </c>
      <c r="L72" s="1">
        <v>4.3295734010122544</v>
      </c>
      <c r="M72" s="1">
        <v>5.6562701211036597</v>
      </c>
      <c r="N72" s="1">
        <v>7.2242064825575483</v>
      </c>
      <c r="O72" s="1">
        <v>6.7380404064746529</v>
      </c>
      <c r="P72" s="1">
        <v>8.2899220000335561</v>
      </c>
      <c r="Q72" s="1">
        <v>5.7810242094790283</v>
      </c>
      <c r="R72" s="1">
        <v>7.1308333626915754</v>
      </c>
      <c r="S72" s="1">
        <v>7.2411126969580693</v>
      </c>
      <c r="T72" s="1">
        <v>6.9347841953781852</v>
      </c>
      <c r="U72" s="1">
        <v>2.478156657994333</v>
      </c>
      <c r="V72" s="1">
        <v>7.2733084150568885</v>
      </c>
      <c r="W72" s="1">
        <v>4.1057976941455792</v>
      </c>
      <c r="X72" s="1">
        <v>1.5332573643349861</v>
      </c>
      <c r="Y72" s="1">
        <v>4.2329261971667052</v>
      </c>
      <c r="Z72" s="1">
        <v>3.3998563054272921</v>
      </c>
      <c r="AA72" s="1">
        <v>3.6124160048625242</v>
      </c>
      <c r="AB72" s="1">
        <v>-3.6121901479120311E-2</v>
      </c>
      <c r="AC72" s="1">
        <v>0.17661416153408993</v>
      </c>
      <c r="AD72" s="1">
        <v>2.082314859697874</v>
      </c>
      <c r="AE72" s="1">
        <v>0.9559170911506385</v>
      </c>
      <c r="AF72" s="1">
        <v>2.4886990383431282</v>
      </c>
      <c r="AG72" s="1">
        <v>2.6341339096697283</v>
      </c>
      <c r="AH72" s="1">
        <v>3.563009063868904</v>
      </c>
      <c r="AI72" s="1">
        <v>2.3157290146327227</v>
      </c>
      <c r="AJ72" s="1">
        <v>5.450673228233498</v>
      </c>
      <c r="AK72" s="1">
        <v>4.8008911587568974</v>
      </c>
      <c r="AL72" s="1">
        <v>4.0449503339962405</v>
      </c>
      <c r="AM72" s="1">
        <v>3.4164322429605107</v>
      </c>
      <c r="AN72" s="1">
        <v>3.4147210640306866</v>
      </c>
      <c r="AO72" s="1">
        <v>2.4599030943348765</v>
      </c>
      <c r="AP72" s="1">
        <v>5.7500523499918188</v>
      </c>
      <c r="AQ72" s="1">
        <v>4.8098097000033562</v>
      </c>
      <c r="AR72" s="1">
        <v>2.4618870289466486</v>
      </c>
      <c r="AS72" s="1">
        <v>2.0922829068235558</v>
      </c>
      <c r="AT72" s="1">
        <v>4.4281782660641653</v>
      </c>
      <c r="AU72" s="1">
        <v>1.0309038781671802</v>
      </c>
      <c r="AV72" s="1">
        <v>1.7732766189951406</v>
      </c>
      <c r="AW72" s="1">
        <v>5.3218478936425129</v>
      </c>
      <c r="AX72" s="1">
        <v>6.14890497990379</v>
      </c>
      <c r="AY72" s="1">
        <v>5.8549366438396504</v>
      </c>
      <c r="AZ72" s="1">
        <v>6.0280086642014794</v>
      </c>
      <c r="BA72" s="1">
        <v>5.6723433105515113</v>
      </c>
      <c r="BB72" s="1">
        <v>3.4448252983239342</v>
      </c>
      <c r="BC72" s="1">
        <v>0.63522472107366923</v>
      </c>
      <c r="BD72" s="1">
        <v>6.5134135115809642</v>
      </c>
      <c r="BE72" s="1">
        <v>4.9184021418738837</v>
      </c>
      <c r="BF72" s="1">
        <v>4.1826834988402766</v>
      </c>
      <c r="BG72" s="1">
        <v>4.0579995458519988</v>
      </c>
      <c r="BH72" s="1">
        <v>4.1207825792508856</v>
      </c>
      <c r="BI72" s="1">
        <v>4.4136130063640024</v>
      </c>
      <c r="BJ72" s="1">
        <v>4.4196640971254908</v>
      </c>
      <c r="BK72" s="1">
        <v>4.6328678778804004</v>
      </c>
      <c r="BL72" s="1">
        <v>3.8402096670350687</v>
      </c>
      <c r="BM72" s="1">
        <v>2.4022709106841944</v>
      </c>
      <c r="BN72" s="1">
        <v>-4.3682877394205235</v>
      </c>
      <c r="BO72" s="1">
        <v>7.6213644167576433</v>
      </c>
      <c r="BP72" s="1">
        <v>5.5827597283005588</v>
      </c>
      <c r="BQ72" s="1">
        <v>4.0951786039354658</v>
      </c>
    </row>
    <row r="73" spans="2:69" x14ac:dyDescent="0.3">
      <c r="B73" s="1" t="s">
        <v>386</v>
      </c>
      <c r="C73" s="1" t="s">
        <v>387</v>
      </c>
      <c r="D73" s="1" t="s">
        <v>637</v>
      </c>
      <c r="E73" s="1" t="s">
        <v>638</v>
      </c>
      <c r="F73" s="1"/>
      <c r="G73" s="1">
        <v>3.8372774535034182</v>
      </c>
      <c r="H73" s="1">
        <v>5.4498799734233216</v>
      </c>
      <c r="I73" s="1">
        <v>7.7639077926339013</v>
      </c>
      <c r="J73" s="1">
        <v>10.397000225706577</v>
      </c>
      <c r="K73" s="1">
        <v>6.9699878176983958</v>
      </c>
      <c r="L73" s="1">
        <v>8.6075030481297574</v>
      </c>
      <c r="M73" s="1">
        <v>7.3468029755079129</v>
      </c>
      <c r="N73" s="1">
        <v>9.326309349524962</v>
      </c>
      <c r="O73" s="1">
        <v>11.475771781699052</v>
      </c>
      <c r="P73" s="1">
        <v>3.891123437715251</v>
      </c>
      <c r="Q73" s="1">
        <v>5.2792631388121265</v>
      </c>
      <c r="R73" s="1">
        <v>7.1626604103427525</v>
      </c>
      <c r="S73" s="1">
        <v>7.6653444579189767</v>
      </c>
      <c r="T73" s="1">
        <v>1.0012625533426558</v>
      </c>
      <c r="U73" s="1">
        <v>3.5695014266162701</v>
      </c>
      <c r="V73" s="1">
        <v>4.1745260509476623</v>
      </c>
      <c r="W73" s="1">
        <v>5.1834541790538537</v>
      </c>
      <c r="X73" s="1">
        <v>5.7925218059629202</v>
      </c>
      <c r="Y73" s="1">
        <v>5.8962718887461136</v>
      </c>
      <c r="Z73" s="1">
        <v>3.7786590419267725</v>
      </c>
      <c r="AA73" s="1">
        <v>4.6679115380307508</v>
      </c>
      <c r="AB73" s="1">
        <v>4.1483163663670126</v>
      </c>
      <c r="AC73" s="1">
        <v>4.427545021006523</v>
      </c>
      <c r="AD73" s="1">
        <v>6.1602554876788957</v>
      </c>
      <c r="AE73" s="1">
        <v>5.6991386560953856</v>
      </c>
      <c r="AF73" s="1">
        <v>4.921083753845366</v>
      </c>
      <c r="AG73" s="1">
        <v>6.2660079592962887</v>
      </c>
      <c r="AH73" s="1">
        <v>7.6026703216097786</v>
      </c>
      <c r="AI73" s="1">
        <v>5.1610708708862205</v>
      </c>
      <c r="AJ73" s="1">
        <v>5.0674528500635745</v>
      </c>
      <c r="AK73" s="1">
        <v>4.8544593003430094</v>
      </c>
      <c r="AL73" s="1">
        <v>4.2442022432469741</v>
      </c>
      <c r="AM73" s="1">
        <v>4.1987410334464244</v>
      </c>
      <c r="AN73" s="1">
        <v>5.2384202820028776</v>
      </c>
      <c r="AO73" s="1">
        <v>5.6689333231722401</v>
      </c>
      <c r="AP73" s="1">
        <v>5.62071389114125</v>
      </c>
      <c r="AQ73" s="1">
        <v>4.05442243934624</v>
      </c>
      <c r="AR73" s="1">
        <v>0.45096896383405749</v>
      </c>
      <c r="AS73" s="1">
        <v>3.7373918261264691</v>
      </c>
      <c r="AT73" s="1">
        <v>5.3962414284596889</v>
      </c>
      <c r="AU73" s="1">
        <v>3.2990425321645063</v>
      </c>
      <c r="AV73" s="1">
        <v>4.3772508184802774</v>
      </c>
      <c r="AW73" s="1">
        <v>4.9475532872885282</v>
      </c>
      <c r="AX73" s="1">
        <v>5.8676439871142634</v>
      </c>
      <c r="AY73" s="1">
        <v>5.8993011581295605</v>
      </c>
      <c r="AZ73" s="1">
        <v>6.4537793179773928</v>
      </c>
      <c r="BA73" s="1">
        <v>7.4665728792779618</v>
      </c>
      <c r="BB73" s="1">
        <v>4.3849500122960166</v>
      </c>
      <c r="BC73" s="1">
        <v>2.5609471344613723</v>
      </c>
      <c r="BD73" s="1">
        <v>7.6095935329005613</v>
      </c>
      <c r="BE73" s="1">
        <v>5.4618726308302854</v>
      </c>
      <c r="BF73" s="1">
        <v>5.1830556592570929</v>
      </c>
      <c r="BG73" s="1">
        <v>5.2450608472762781</v>
      </c>
      <c r="BH73" s="1">
        <v>4.7587042838591174</v>
      </c>
      <c r="BI73" s="1">
        <v>4.7283860406485871</v>
      </c>
      <c r="BJ73" s="1">
        <v>4.6590798916770666</v>
      </c>
      <c r="BK73" s="1">
        <v>5.0531744824817224</v>
      </c>
      <c r="BL73" s="1">
        <v>4.7591548137803557</v>
      </c>
      <c r="BM73" s="1">
        <v>3.9602219143195327</v>
      </c>
      <c r="BN73" s="1">
        <v>-0.14469282227275926</v>
      </c>
      <c r="BO73" s="1">
        <v>6.2211362639023093</v>
      </c>
      <c r="BP73" s="1">
        <v>2.8860295795421393</v>
      </c>
      <c r="BQ73" s="1">
        <v>4.6065895292362882</v>
      </c>
    </row>
    <row r="74" spans="2:69" x14ac:dyDescent="0.3">
      <c r="B74" s="1" t="s">
        <v>388</v>
      </c>
      <c r="C74" s="1" t="s">
        <v>389</v>
      </c>
      <c r="D74" s="1" t="s">
        <v>637</v>
      </c>
      <c r="E74" s="1" t="s">
        <v>638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3.2950993390869598</v>
      </c>
      <c r="AI74" s="1">
        <v>1.2421236956551667</v>
      </c>
      <c r="AJ74" s="1">
        <v>2.7573440538569969</v>
      </c>
      <c r="AK74" s="1">
        <v>-4.6862815845113488</v>
      </c>
      <c r="AL74" s="1">
        <v>-4.7225816699003786</v>
      </c>
      <c r="AM74" s="1">
        <v>-2.0513328288896275</v>
      </c>
      <c r="AN74" s="1">
        <v>-10.008948770362935</v>
      </c>
      <c r="AO74" s="1">
        <v>0.93017370715907077</v>
      </c>
      <c r="AP74" s="1">
        <v>3.9458619169434996</v>
      </c>
      <c r="AQ74" s="1">
        <v>5.5332328336424439</v>
      </c>
      <c r="AR74" s="1">
        <v>2.2639149793341176</v>
      </c>
      <c r="AS74" s="1">
        <v>-1.1871804900254546</v>
      </c>
      <c r="AT74" s="1">
        <v>6.7788147387721978</v>
      </c>
      <c r="AU74" s="1">
        <v>-0.13310614041181168</v>
      </c>
      <c r="AV74" s="1">
        <v>6.3960695135106107</v>
      </c>
      <c r="AW74" s="1">
        <v>6.6014207485376488</v>
      </c>
      <c r="AX74" s="1">
        <v>9.6336146588642748</v>
      </c>
      <c r="AY74" s="1">
        <v>8.4601464051734041</v>
      </c>
      <c r="AZ74" s="1">
        <v>8.2285365382315234</v>
      </c>
      <c r="BA74" s="1">
        <v>7.0752017109119549</v>
      </c>
      <c r="BB74" s="1">
        <v>3.0626660595691817</v>
      </c>
      <c r="BC74" s="1">
        <v>-3.4515766416576525</v>
      </c>
      <c r="BD74" s="1">
        <v>7.0674829751182386</v>
      </c>
      <c r="BE74" s="1">
        <v>8.586645287869473</v>
      </c>
      <c r="BF74" s="1">
        <v>4.0505479831977453</v>
      </c>
      <c r="BG74" s="1">
        <v>6.5859805784152172</v>
      </c>
      <c r="BH74" s="1">
        <v>3.3729132437756704</v>
      </c>
      <c r="BI74" s="1">
        <v>3.5875522932571187</v>
      </c>
      <c r="BJ74" s="1">
        <v>2.7853341362949209</v>
      </c>
      <c r="BK74" s="1">
        <v>5.8214703791830544</v>
      </c>
      <c r="BL74" s="1">
        <v>3.5134921058026976</v>
      </c>
      <c r="BM74" s="1">
        <v>2.247224927863158</v>
      </c>
      <c r="BN74" s="1">
        <v>0.321073682012468</v>
      </c>
      <c r="BO74" s="1">
        <v>9.0003651029897753</v>
      </c>
      <c r="BP74" s="1">
        <v>3.0776156806420403</v>
      </c>
      <c r="BQ74" s="1">
        <v>0.96403294175162557</v>
      </c>
    </row>
    <row r="75" spans="2:69" x14ac:dyDescent="0.3">
      <c r="B75" s="1" t="s">
        <v>390</v>
      </c>
      <c r="C75" s="1" t="s">
        <v>391</v>
      </c>
      <c r="D75" s="1" t="s">
        <v>637</v>
      </c>
      <c r="E75" s="1" t="s">
        <v>638</v>
      </c>
      <c r="F75" s="1"/>
      <c r="G75" s="1">
        <v>5.2001301538297611</v>
      </c>
      <c r="H75" s="1">
        <v>4.7038894649368075</v>
      </c>
      <c r="I75" s="1">
        <v>4.8783262705735808</v>
      </c>
      <c r="J75" s="1">
        <v>5.8679297442683804</v>
      </c>
      <c r="K75" s="1">
        <v>4.4559145533183511</v>
      </c>
      <c r="L75" s="1">
        <v>3.8162722458998246</v>
      </c>
      <c r="M75" s="1">
        <v>3.4700136369017116</v>
      </c>
      <c r="N75" s="1">
        <v>5.4010585183918352</v>
      </c>
      <c r="O75" s="1">
        <v>5.9488699059526198</v>
      </c>
      <c r="P75" s="1">
        <v>4.9849592164572272</v>
      </c>
      <c r="Q75" s="1">
        <v>3.7285694432574132</v>
      </c>
      <c r="R75" s="1">
        <v>4.6730862244666724</v>
      </c>
      <c r="S75" s="1">
        <v>5.8755301982697858</v>
      </c>
      <c r="T75" s="1">
        <v>2.1751733549927508</v>
      </c>
      <c r="U75" s="1">
        <v>-0.80956111192934088</v>
      </c>
      <c r="V75" s="1">
        <v>4.4070772987765849</v>
      </c>
      <c r="W75" s="1">
        <v>2.8764036223121394</v>
      </c>
      <c r="X75" s="1">
        <v>3.1162694595940508</v>
      </c>
      <c r="Y75" s="1">
        <v>3.7009382197536809</v>
      </c>
      <c r="Z75" s="1">
        <v>1.4788487478507761</v>
      </c>
      <c r="AA75" s="1">
        <v>0.5047656056296006</v>
      </c>
      <c r="AB75" s="1">
        <v>0.96497794776242074</v>
      </c>
      <c r="AC75" s="1">
        <v>1.9503032880271007</v>
      </c>
      <c r="AD75" s="1">
        <v>2.6485747866453124</v>
      </c>
      <c r="AE75" s="1">
        <v>2.7709033486854651</v>
      </c>
      <c r="AF75" s="1">
        <v>2.7471552486525468</v>
      </c>
      <c r="AG75" s="1">
        <v>3.0921858263300663</v>
      </c>
      <c r="AH75" s="1">
        <v>4.2016301204205178</v>
      </c>
      <c r="AI75" s="1">
        <v>3.5110092109774058</v>
      </c>
      <c r="AJ75" s="1">
        <v>2.2937233664505925</v>
      </c>
      <c r="AK75" s="1">
        <v>0.15236601588972576</v>
      </c>
      <c r="AL75" s="1">
        <v>-0.71008175467986234</v>
      </c>
      <c r="AM75" s="1">
        <v>-0.78710779154540944</v>
      </c>
      <c r="AN75" s="1">
        <v>1.2139913431956586</v>
      </c>
      <c r="AO75" s="1">
        <v>2.149588249348426</v>
      </c>
      <c r="AP75" s="1">
        <v>1.7834509073922078</v>
      </c>
      <c r="AQ75" s="1">
        <v>3.0760308491398263</v>
      </c>
      <c r="AR75" s="1">
        <v>2.6281963291497448</v>
      </c>
      <c r="AS75" s="1">
        <v>2.8778704386305662</v>
      </c>
      <c r="AT75" s="1">
        <v>4.3552517804625239</v>
      </c>
      <c r="AU75" s="1">
        <v>2.2583534071428062</v>
      </c>
      <c r="AV75" s="1">
        <v>1.5842914847285812</v>
      </c>
      <c r="AW75" s="1">
        <v>1.7949358886058917</v>
      </c>
      <c r="AX75" s="1">
        <v>3.1908769097058354</v>
      </c>
      <c r="AY75" s="1">
        <v>2.6718301922317664</v>
      </c>
      <c r="AZ75" s="1">
        <v>3.8650352640900962</v>
      </c>
      <c r="BA75" s="1">
        <v>3.6515898969690994</v>
      </c>
      <c r="BB75" s="1">
        <v>1.0165732558178746</v>
      </c>
      <c r="BC75" s="1">
        <v>-4.4578823738509641</v>
      </c>
      <c r="BD75" s="1">
        <v>2.6592737412517238</v>
      </c>
      <c r="BE75" s="1">
        <v>2.3475802919203943</v>
      </c>
      <c r="BF75" s="1">
        <v>0.3599886825180505</v>
      </c>
      <c r="BG75" s="1">
        <v>0.84782002175600724</v>
      </c>
      <c r="BH75" s="1">
        <v>1.9266003728028096</v>
      </c>
      <c r="BI75" s="1">
        <v>2.0581470448719017</v>
      </c>
      <c r="BJ75" s="1">
        <v>1.8998216313835172</v>
      </c>
      <c r="BK75" s="1">
        <v>2.908722502042437</v>
      </c>
      <c r="BL75" s="1">
        <v>2.1344405600074623</v>
      </c>
      <c r="BM75" s="1">
        <v>1.805256230342593</v>
      </c>
      <c r="BN75" s="1">
        <v>-5.4624437116497688</v>
      </c>
      <c r="BO75" s="1">
        <v>6.5238519211123105</v>
      </c>
      <c r="BP75" s="1">
        <v>3.1574986641603715</v>
      </c>
      <c r="BQ75" s="1">
        <v>2.3552179074219737</v>
      </c>
    </row>
    <row r="76" spans="2:69" x14ac:dyDescent="0.3">
      <c r="B76" s="1" t="s">
        <v>156</v>
      </c>
      <c r="C76" s="1" t="s">
        <v>392</v>
      </c>
      <c r="D76" s="1" t="s">
        <v>637</v>
      </c>
      <c r="E76" s="1" t="s">
        <v>638</v>
      </c>
      <c r="F76" s="1"/>
      <c r="G76" s="1">
        <v>5.124414879412214</v>
      </c>
      <c r="H76" s="1">
        <v>4.9191469416503253</v>
      </c>
      <c r="I76" s="1">
        <v>2.1063682468115701</v>
      </c>
      <c r="J76" s="1">
        <v>7.4072453615157201</v>
      </c>
      <c r="K76" s="1">
        <v>3.2750824883219565</v>
      </c>
      <c r="L76" s="1">
        <v>-0.33952563935764601</v>
      </c>
      <c r="M76" s="1">
        <v>4.6210739407045054</v>
      </c>
      <c r="N76" s="1">
        <v>1.9094383992131441</v>
      </c>
      <c r="O76" s="1">
        <v>4.6692379803248798</v>
      </c>
      <c r="P76" s="1">
        <v>6.8719293298602935</v>
      </c>
      <c r="Q76" s="1">
        <v>6.2926061962830744</v>
      </c>
      <c r="R76" s="1">
        <v>5.017640703602396</v>
      </c>
      <c r="S76" s="1">
        <v>13.950682132182294</v>
      </c>
      <c r="T76" s="1">
        <v>11.208509627647828</v>
      </c>
      <c r="U76" s="1">
        <v>10.972154001573458</v>
      </c>
      <c r="V76" s="1">
        <v>7.3971876193065498</v>
      </c>
      <c r="W76" s="1">
        <v>1.6048421117815082</v>
      </c>
      <c r="X76" s="1">
        <v>5.7068249445792816</v>
      </c>
      <c r="Y76" s="1">
        <v>3.7340484012230917</v>
      </c>
      <c r="Z76" s="1">
        <v>3.7086829688621066</v>
      </c>
      <c r="AA76" s="1">
        <v>5.6128641195903413</v>
      </c>
      <c r="AB76" s="1">
        <v>0.61484535364787973</v>
      </c>
      <c r="AC76" s="1">
        <v>-0.33686877098641332</v>
      </c>
      <c r="AD76" s="1">
        <v>2.6252732682888933</v>
      </c>
      <c r="AE76" s="1">
        <v>3.9350014115185701</v>
      </c>
      <c r="AF76" s="1">
        <v>3.4647825158388628</v>
      </c>
      <c r="AG76" s="1">
        <v>-0.25909870835039328</v>
      </c>
      <c r="AH76" s="1">
        <v>5.8904672900013821</v>
      </c>
      <c r="AI76" s="1">
        <v>1.0057779461983358</v>
      </c>
      <c r="AJ76" s="1">
        <v>3.6799140527841843</v>
      </c>
      <c r="AK76" s="1">
        <v>4.2913423980210865</v>
      </c>
      <c r="AL76" s="1">
        <v>2.1143106751278822</v>
      </c>
      <c r="AM76" s="1">
        <v>1.9732180787518985</v>
      </c>
      <c r="AN76" s="1">
        <v>4.2582504682125517</v>
      </c>
      <c r="AO76" s="1">
        <v>2.2525487742370416</v>
      </c>
      <c r="AP76" s="1">
        <v>1.7317475144794798</v>
      </c>
      <c r="AQ76" s="1">
        <v>4.3278647643223138</v>
      </c>
      <c r="AR76" s="1">
        <v>3.2665294037467447</v>
      </c>
      <c r="AS76" s="1">
        <v>-4.7393857908559056</v>
      </c>
      <c r="AT76" s="1">
        <v>1.0918015643575956</v>
      </c>
      <c r="AU76" s="1">
        <v>4.2062718574878915</v>
      </c>
      <c r="AV76" s="1">
        <v>4.9280954961137553</v>
      </c>
      <c r="AW76" s="1">
        <v>2.884500365120644</v>
      </c>
      <c r="AX76" s="1">
        <v>6.8323973664651447</v>
      </c>
      <c r="AY76" s="1">
        <v>5.3986224399434235</v>
      </c>
      <c r="AZ76" s="1">
        <v>4.3411319857763857</v>
      </c>
      <c r="BA76" s="1">
        <v>1.9024285970048425</v>
      </c>
      <c r="BB76" s="1">
        <v>6.5649206822471911</v>
      </c>
      <c r="BC76" s="1">
        <v>1.0910129698310982</v>
      </c>
      <c r="BD76" s="1">
        <v>4.0291378798662123</v>
      </c>
      <c r="BE76" s="1">
        <v>8.4814765633282292</v>
      </c>
      <c r="BF76" s="1">
        <v>5.7832123361719994</v>
      </c>
      <c r="BG76" s="1">
        <v>7.2112365367915885</v>
      </c>
      <c r="BH76" s="1">
        <v>4.2260652038845592</v>
      </c>
      <c r="BI76" s="1">
        <v>0.11969210928761242</v>
      </c>
      <c r="BJ76" s="1">
        <v>-0.68795424587794685</v>
      </c>
      <c r="BK76" s="1">
        <v>5.9703988095484135</v>
      </c>
      <c r="BL76" s="1">
        <v>1.0442955469270032</v>
      </c>
      <c r="BM76" s="1">
        <v>0.1654035326466925</v>
      </c>
      <c r="BN76" s="1">
        <v>-9.2450963774342938</v>
      </c>
      <c r="BO76" s="1">
        <v>9.818417748417005</v>
      </c>
      <c r="BP76" s="1">
        <v>6.1861390725874088</v>
      </c>
      <c r="BQ76" s="1">
        <v>3.7590054191903164</v>
      </c>
    </row>
    <row r="77" spans="2:69" x14ac:dyDescent="0.3">
      <c r="B77" s="1" t="s">
        <v>211</v>
      </c>
      <c r="C77" s="1" t="s">
        <v>393</v>
      </c>
      <c r="D77" s="1" t="s">
        <v>637</v>
      </c>
      <c r="E77" s="1" t="s">
        <v>638</v>
      </c>
      <c r="F77" s="1"/>
      <c r="G77" s="1">
        <v>5.1611141431878025</v>
      </c>
      <c r="H77" s="1">
        <v>3.8756167236631853</v>
      </c>
      <c r="I77" s="1">
        <v>10.51809261752858</v>
      </c>
      <c r="J77" s="1">
        <v>11.507577474090596</v>
      </c>
      <c r="K77" s="1">
        <v>4.9140422921348801</v>
      </c>
      <c r="L77" s="1">
        <v>5.046403712593488</v>
      </c>
      <c r="M77" s="1">
        <v>0.80526412695746785</v>
      </c>
      <c r="N77" s="1">
        <v>-1.6067923495359508</v>
      </c>
      <c r="O77" s="1">
        <v>5.2795175135729835</v>
      </c>
      <c r="P77" s="1">
        <v>5.5985150384952647</v>
      </c>
      <c r="Q77" s="1">
        <v>4.0573463265853604</v>
      </c>
      <c r="R77" s="1">
        <v>3.0556806251247792</v>
      </c>
      <c r="S77" s="1">
        <v>3.5068301624596501</v>
      </c>
      <c r="T77" s="1">
        <v>1.5589385716766628</v>
      </c>
      <c r="U77" s="1">
        <v>8.9391471589507461</v>
      </c>
      <c r="V77" s="1">
        <v>13.279689443058487</v>
      </c>
      <c r="W77" s="1">
        <v>9.0030442666979411</v>
      </c>
      <c r="X77" s="1">
        <v>8.6287676449290416</v>
      </c>
      <c r="Y77" s="1">
        <v>4.5476896284559274</v>
      </c>
      <c r="Z77" s="1">
        <v>10.011329037958433</v>
      </c>
      <c r="AA77" s="1">
        <v>7.3485538963137031</v>
      </c>
      <c r="AB77" s="1">
        <v>9.9071711339921933</v>
      </c>
      <c r="AC77" s="1">
        <v>5.0944068404398308</v>
      </c>
      <c r="AD77" s="1">
        <v>9.7457627117354804</v>
      </c>
      <c r="AE77" s="1">
        <v>5.7915057914360091</v>
      </c>
      <c r="AF77" s="1">
        <v>4.7445255473907508</v>
      </c>
      <c r="AG77" s="1">
        <v>3.8327526131990908</v>
      </c>
      <c r="AH77" s="1">
        <v>5.4613204955262518</v>
      </c>
      <c r="AI77" s="1">
        <v>4.9208686038548706</v>
      </c>
      <c r="AJ77" s="1">
        <v>5.6670291571583391</v>
      </c>
      <c r="AK77" s="1">
        <v>1.125404595228801</v>
      </c>
      <c r="AL77" s="1">
        <v>4.472859184081841</v>
      </c>
      <c r="AM77" s="1">
        <v>2.900790799594418</v>
      </c>
      <c r="AN77" s="1">
        <v>3.973172180345415</v>
      </c>
      <c r="AO77" s="1">
        <v>4.6424587724063855</v>
      </c>
      <c r="AP77" s="1">
        <v>4.9887305651220828</v>
      </c>
      <c r="AQ77" s="1">
        <v>5.4923547430294235</v>
      </c>
      <c r="AR77" s="1">
        <v>5.575497460986</v>
      </c>
      <c r="AS77" s="1">
        <v>6.0534387846755493</v>
      </c>
      <c r="AT77" s="1">
        <v>6.370003829917664</v>
      </c>
      <c r="AU77" s="1">
        <v>3.5352519739150665</v>
      </c>
      <c r="AV77" s="1">
        <v>2.3902040267562654</v>
      </c>
      <c r="AW77" s="1">
        <v>3.1934547375677198</v>
      </c>
      <c r="AX77" s="1">
        <v>4.0920716101990848</v>
      </c>
      <c r="AY77" s="1">
        <v>4.4717444710620953</v>
      </c>
      <c r="AZ77" s="1">
        <v>6.8438381936988435</v>
      </c>
      <c r="BA77" s="1">
        <v>7.0878274267558226</v>
      </c>
      <c r="BB77" s="1">
        <v>7.1562835671152243</v>
      </c>
      <c r="BC77" s="1">
        <v>4.6735998000066274</v>
      </c>
      <c r="BD77" s="1">
        <v>5.1472348574674243</v>
      </c>
      <c r="BE77" s="1">
        <v>1.7645719480604072</v>
      </c>
      <c r="BF77" s="1">
        <v>2.2261997981848651</v>
      </c>
      <c r="BG77" s="1">
        <v>2.1854660536338599</v>
      </c>
      <c r="BH77" s="1">
        <v>2.9159118805283555</v>
      </c>
      <c r="BI77" s="1">
        <v>4.3720190778168728</v>
      </c>
      <c r="BJ77" s="1">
        <v>4.3466434560191374</v>
      </c>
      <c r="BK77" s="1">
        <v>4.1812209996156184</v>
      </c>
      <c r="BL77" s="1">
        <v>5.3311086188715535</v>
      </c>
      <c r="BM77" s="1">
        <v>5.5520930708422185</v>
      </c>
      <c r="BN77" s="1">
        <v>3.5501648385809972</v>
      </c>
      <c r="BO77" s="1">
        <v>3.2906460120221084</v>
      </c>
      <c r="BP77" s="1">
        <v>6.5878456088696709</v>
      </c>
      <c r="BQ77" s="1">
        <v>0.44683704590136131</v>
      </c>
    </row>
    <row r="78" spans="2:69" x14ac:dyDescent="0.3">
      <c r="B78" s="1" t="s">
        <v>394</v>
      </c>
      <c r="C78" s="1" t="s">
        <v>395</v>
      </c>
      <c r="D78" s="1" t="s">
        <v>637</v>
      </c>
      <c r="E78" s="1" t="s">
        <v>638</v>
      </c>
      <c r="F78" s="1"/>
      <c r="G78" s="1">
        <v>5.7471690991815194</v>
      </c>
      <c r="H78" s="1">
        <v>5.7609324916895872</v>
      </c>
      <c r="I78" s="1">
        <v>4.9090035923160684</v>
      </c>
      <c r="J78" s="1">
        <v>5.8842477550521437</v>
      </c>
      <c r="K78" s="1">
        <v>5.0481185466470606</v>
      </c>
      <c r="L78" s="1">
        <v>4.4127512181635637</v>
      </c>
      <c r="M78" s="1">
        <v>3.4782916353297395</v>
      </c>
      <c r="N78" s="1">
        <v>5.6602141804348491</v>
      </c>
      <c r="O78" s="1">
        <v>7.1332136463177136</v>
      </c>
      <c r="P78" s="1">
        <v>5.5970313203601165</v>
      </c>
      <c r="Q78" s="1">
        <v>3.7729249634235629</v>
      </c>
      <c r="R78" s="1">
        <v>4.8912209847153747</v>
      </c>
      <c r="S78" s="1">
        <v>6.1516306705124464</v>
      </c>
      <c r="T78" s="1">
        <v>3.2136937425455585</v>
      </c>
      <c r="U78" s="1">
        <v>-0.77262048747319056</v>
      </c>
      <c r="V78" s="1">
        <v>5.0271577039204658</v>
      </c>
      <c r="W78" s="1">
        <v>3.0856041868973847</v>
      </c>
      <c r="X78" s="1">
        <v>3.1235356562015113</v>
      </c>
      <c r="Y78" s="1">
        <v>3.8734845826258919</v>
      </c>
      <c r="Z78" s="1">
        <v>2.1593135486569253</v>
      </c>
      <c r="AA78" s="1">
        <v>0.52385220497437501</v>
      </c>
      <c r="AB78" s="1">
        <v>0.71269148102486213</v>
      </c>
      <c r="AC78" s="1">
        <v>1.3902131482872164</v>
      </c>
      <c r="AD78" s="1">
        <v>2.3786635572145656</v>
      </c>
      <c r="AE78" s="1">
        <v>2.3128553499367115</v>
      </c>
      <c r="AF78" s="1">
        <v>2.5076324941923502</v>
      </c>
      <c r="AG78" s="1">
        <v>2.5334875672439239</v>
      </c>
      <c r="AH78" s="1">
        <v>4.3058822447314498</v>
      </c>
      <c r="AI78" s="1">
        <v>4.0995244473698307</v>
      </c>
      <c r="AJ78" s="1">
        <v>3.6036554075205203</v>
      </c>
      <c r="AK78" s="1">
        <v>2.3138993178219778</v>
      </c>
      <c r="AL78" s="1">
        <v>1.1073393013988948</v>
      </c>
      <c r="AM78" s="1">
        <v>-0.73630798627992533</v>
      </c>
      <c r="AN78" s="1">
        <v>2.4469938282195614</v>
      </c>
      <c r="AO78" s="1">
        <v>2.4404951373808501</v>
      </c>
      <c r="AP78" s="1">
        <v>1.7070865053877498</v>
      </c>
      <c r="AQ78" s="1">
        <v>2.7214161253731817</v>
      </c>
      <c r="AR78" s="1">
        <v>3.0327345741629586</v>
      </c>
      <c r="AS78" s="1">
        <v>2.9486117333861017</v>
      </c>
      <c r="AT78" s="1">
        <v>3.8611781941877439</v>
      </c>
      <c r="AU78" s="1">
        <v>2.1992250648200269</v>
      </c>
      <c r="AV78" s="1">
        <v>0.95954179996083155</v>
      </c>
      <c r="AW78" s="1">
        <v>0.70266730921389353</v>
      </c>
      <c r="AX78" s="1">
        <v>2.3018988750084901</v>
      </c>
      <c r="AY78" s="1">
        <v>1.6929437164033772</v>
      </c>
      <c r="AZ78" s="1">
        <v>3.2391960231121146</v>
      </c>
      <c r="BA78" s="1">
        <v>3.011154804475936</v>
      </c>
      <c r="BB78" s="1">
        <v>0.42472195248018352</v>
      </c>
      <c r="BC78" s="1">
        <v>-4.5341480084448591</v>
      </c>
      <c r="BD78" s="1">
        <v>2.1646903998934164</v>
      </c>
      <c r="BE78" s="1">
        <v>1.7145972058323338</v>
      </c>
      <c r="BF78" s="1">
        <v>-0.8506592623294722</v>
      </c>
      <c r="BG78" s="1">
        <v>-0.21917174725787447</v>
      </c>
      <c r="BH78" s="1">
        <v>1.3982785132259181</v>
      </c>
      <c r="BI78" s="1">
        <v>2.0544088677487764</v>
      </c>
      <c r="BJ78" s="1">
        <v>1.8657863212817176</v>
      </c>
      <c r="BK78" s="1">
        <v>2.6286095702419345</v>
      </c>
      <c r="BL78" s="1">
        <v>1.7889352603916535</v>
      </c>
      <c r="BM78" s="1">
        <v>1.5904260702233017</v>
      </c>
      <c r="BN78" s="1">
        <v>-6.1100691704780559</v>
      </c>
      <c r="BO78" s="1">
        <v>5.9633364159854949</v>
      </c>
      <c r="BP78" s="1">
        <v>3.4261212389519358</v>
      </c>
      <c r="BQ78" s="1"/>
    </row>
    <row r="79" spans="2:69" x14ac:dyDescent="0.3">
      <c r="B79" s="1" t="s">
        <v>19</v>
      </c>
      <c r="C79" s="1" t="s">
        <v>396</v>
      </c>
      <c r="D79" s="1" t="s">
        <v>637</v>
      </c>
      <c r="E79" s="1" t="s">
        <v>638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>
        <v>13.454762500710203</v>
      </c>
      <c r="AN79" s="1">
        <v>21.221411187681355</v>
      </c>
      <c r="AO79" s="1">
        <v>2.8583790589486995</v>
      </c>
      <c r="AP79" s="1">
        <v>9.2588385634083181</v>
      </c>
      <c r="AQ79" s="1">
        <v>7.9086845779407895</v>
      </c>
      <c r="AR79" s="1">
        <v>1.7725830910031846</v>
      </c>
      <c r="AS79" s="1">
        <v>1.3480095910807677E-2</v>
      </c>
      <c r="AT79" s="1">
        <v>-3.1419859025163817</v>
      </c>
      <c r="AU79" s="1">
        <v>8.7554355281632468</v>
      </c>
      <c r="AV79" s="1">
        <v>3.0054291917378038</v>
      </c>
      <c r="AW79" s="1">
        <v>-2.6555159248755444</v>
      </c>
      <c r="AX79" s="1">
        <v>1.4517355659550617</v>
      </c>
      <c r="AY79" s="1">
        <v>2.5744495512484633</v>
      </c>
      <c r="AZ79" s="1">
        <v>-0.96921711071135519</v>
      </c>
      <c r="BA79" s="1">
        <v>1.4268222112032305</v>
      </c>
      <c r="BB79" s="1">
        <v>-9.7830300178245579</v>
      </c>
      <c r="BC79" s="1">
        <v>3.8765015275421035</v>
      </c>
      <c r="BD79" s="1">
        <v>2.1941903488808236</v>
      </c>
      <c r="BE79" s="1">
        <v>8.6798001013804935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2.503294359854749</v>
      </c>
    </row>
    <row r="80" spans="2:69" x14ac:dyDescent="0.3">
      <c r="B80" s="1" t="s">
        <v>145</v>
      </c>
      <c r="C80" s="1" t="s">
        <v>397</v>
      </c>
      <c r="D80" s="1" t="s">
        <v>637</v>
      </c>
      <c r="E80" s="1" t="s">
        <v>638</v>
      </c>
      <c r="F80" s="1"/>
      <c r="G80" s="1">
        <v>11.838674194832691</v>
      </c>
      <c r="H80" s="1">
        <v>9.9534381030181862</v>
      </c>
      <c r="I80" s="1">
        <v>9.5964988741980477</v>
      </c>
      <c r="J80" s="1">
        <v>5.3085102455708153</v>
      </c>
      <c r="K80" s="1">
        <v>6.2531348989855076</v>
      </c>
      <c r="L80" s="1">
        <v>7.2460603095072997</v>
      </c>
      <c r="M80" s="1">
        <v>4.3403384170753299</v>
      </c>
      <c r="N80" s="1">
        <v>6.5970201375833142</v>
      </c>
      <c r="O80" s="1">
        <v>8.9070155552711157</v>
      </c>
      <c r="P80" s="1">
        <v>4.2449707671534611</v>
      </c>
      <c r="Q80" s="1">
        <v>4.6494736874632423</v>
      </c>
      <c r="R80" s="1">
        <v>8.1497458095246316</v>
      </c>
      <c r="S80" s="1">
        <v>7.7884653578951912</v>
      </c>
      <c r="T80" s="1">
        <v>5.61878571735528</v>
      </c>
      <c r="U80" s="1">
        <v>0.54220321435749952</v>
      </c>
      <c r="V80" s="1">
        <v>3.3037915722368751</v>
      </c>
      <c r="W80" s="1">
        <v>2.8385743338570393</v>
      </c>
      <c r="X80" s="1">
        <v>1.4630032360058607</v>
      </c>
      <c r="Y80" s="1">
        <v>4.1546514629359876E-2</v>
      </c>
      <c r="Z80" s="1">
        <v>2.2087281072924725</v>
      </c>
      <c r="AA80" s="1">
        <v>-0.13246845198897006</v>
      </c>
      <c r="AB80" s="1">
        <v>1.2464616056333142</v>
      </c>
      <c r="AC80" s="1">
        <v>1.7701157399855987</v>
      </c>
      <c r="AD80" s="1">
        <v>1.7846875068689485</v>
      </c>
      <c r="AE80" s="1">
        <v>2.3214359458680605</v>
      </c>
      <c r="AF80" s="1">
        <v>3.2533217057731036</v>
      </c>
      <c r="AG80" s="1">
        <v>5.5471226194434564</v>
      </c>
      <c r="AH80" s="1">
        <v>5.0943242039635805</v>
      </c>
      <c r="AI80" s="1">
        <v>4.8270302706883825</v>
      </c>
      <c r="AJ80" s="1">
        <v>3.7813935550846196</v>
      </c>
      <c r="AK80" s="1">
        <v>2.546000584728219</v>
      </c>
      <c r="AL80" s="1">
        <v>0.92921531605381347</v>
      </c>
      <c r="AM80" s="1">
        <v>-1.0314917289191072</v>
      </c>
      <c r="AN80" s="1">
        <v>2.3831953263955228</v>
      </c>
      <c r="AO80" s="1">
        <v>2.7574940459830373</v>
      </c>
      <c r="AP80" s="1">
        <v>2.6605616042964471</v>
      </c>
      <c r="AQ80" s="1">
        <v>3.7024946271661463</v>
      </c>
      <c r="AR80" s="1">
        <v>4.3931007345225765</v>
      </c>
      <c r="AS80" s="1">
        <v>4.4905533784064033</v>
      </c>
      <c r="AT80" s="1">
        <v>5.2459438237780347</v>
      </c>
      <c r="AU80" s="1">
        <v>3.9330027648927199</v>
      </c>
      <c r="AV80" s="1">
        <v>2.7309483293099532</v>
      </c>
      <c r="AW80" s="1">
        <v>2.9819363164467205</v>
      </c>
      <c r="AX80" s="1">
        <v>3.1227335166262407</v>
      </c>
      <c r="AY80" s="1">
        <v>3.6520841919014373</v>
      </c>
      <c r="AZ80" s="1">
        <v>4.1026857407270541</v>
      </c>
      <c r="BA80" s="1">
        <v>3.6047384619981813</v>
      </c>
      <c r="BB80" s="1">
        <v>0.88706704557641558</v>
      </c>
      <c r="BC80" s="1">
        <v>-3.7631070424473023</v>
      </c>
      <c r="BD80" s="1">
        <v>0.16291951775822611</v>
      </c>
      <c r="BE80" s="1">
        <v>-0.81438477664892162</v>
      </c>
      <c r="BF80" s="1">
        <v>-2.9589221323002448</v>
      </c>
      <c r="BG80" s="1">
        <v>-1.4033418679063772</v>
      </c>
      <c r="BH80" s="1">
        <v>1.3957753672797537</v>
      </c>
      <c r="BI80" s="1">
        <v>3.8385188766748399</v>
      </c>
      <c r="BJ80" s="1">
        <v>3.037774141724455</v>
      </c>
      <c r="BK80" s="1">
        <v>2.9757607292486341</v>
      </c>
      <c r="BL80" s="1">
        <v>2.2844694194762241</v>
      </c>
      <c r="BM80" s="1">
        <v>1.9839662230883022</v>
      </c>
      <c r="BN80" s="1">
        <v>-11.167297859698323</v>
      </c>
      <c r="BO80" s="1">
        <v>6.4031736148454144</v>
      </c>
      <c r="BP80" s="1">
        <v>5.7706476761805163</v>
      </c>
      <c r="BQ80" s="1">
        <v>-3.0055901261298601</v>
      </c>
    </row>
    <row r="81" spans="2:69" x14ac:dyDescent="0.3">
      <c r="B81" s="1" t="s">
        <v>117</v>
      </c>
      <c r="C81" s="1" t="s">
        <v>398</v>
      </c>
      <c r="D81" s="1" t="s">
        <v>637</v>
      </c>
      <c r="E81" s="1" t="s">
        <v>638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>
        <v>-7.9998435944397102</v>
      </c>
      <c r="AL81" s="1">
        <v>-21.168656208108814</v>
      </c>
      <c r="AM81" s="1">
        <v>-5.7404942203394711</v>
      </c>
      <c r="AN81" s="1">
        <v>-1.6424246224985239</v>
      </c>
      <c r="AO81" s="1">
        <v>4.5266817921879294</v>
      </c>
      <c r="AP81" s="1">
        <v>4.9430144912670215</v>
      </c>
      <c r="AQ81" s="1">
        <v>13.050014744183258</v>
      </c>
      <c r="AR81" s="1">
        <v>4.3398255102615053</v>
      </c>
      <c r="AS81" s="1">
        <v>-0.42502515676211772</v>
      </c>
      <c r="AT81" s="1">
        <v>10.087634440695112</v>
      </c>
      <c r="AU81" s="1">
        <v>6.0036742510657319</v>
      </c>
      <c r="AV81" s="1">
        <v>6.7713679304361989</v>
      </c>
      <c r="AW81" s="1">
        <v>7.6002651850870677</v>
      </c>
      <c r="AX81" s="1">
        <v>6.8040077705013573</v>
      </c>
      <c r="AY81" s="1">
        <v>9.5264269716208787</v>
      </c>
      <c r="AZ81" s="1">
        <v>9.7655833699770795</v>
      </c>
      <c r="BA81" s="1">
        <v>7.5791405204676465</v>
      </c>
      <c r="BB81" s="1">
        <v>-5.132000957685193</v>
      </c>
      <c r="BC81" s="1">
        <v>-14.629055032422272</v>
      </c>
      <c r="BD81" s="1">
        <v>2.4442651179978441</v>
      </c>
      <c r="BE81" s="1">
        <v>7.2630845812869467</v>
      </c>
      <c r="BF81" s="1">
        <v>3.2282004935898101</v>
      </c>
      <c r="BG81" s="1">
        <v>1.4584286361599226</v>
      </c>
      <c r="BH81" s="1">
        <v>3.0113665865145549</v>
      </c>
      <c r="BI81" s="1">
        <v>1.8530200462934232</v>
      </c>
      <c r="BJ81" s="1">
        <v>3.1555648143830837</v>
      </c>
      <c r="BK81" s="1">
        <v>5.7920446746649361</v>
      </c>
      <c r="BL81" s="1">
        <v>3.7842008495282613</v>
      </c>
      <c r="BM81" s="1">
        <v>4.0336883909428281</v>
      </c>
      <c r="BN81" s="1">
        <v>-0.9654106170815453</v>
      </c>
      <c r="BO81" s="1">
        <v>7.2493263542448005</v>
      </c>
      <c r="BP81" s="1">
        <v>-0.46100266841041559</v>
      </c>
      <c r="BQ81" s="1">
        <v>6.4981346423861339</v>
      </c>
    </row>
    <row r="82" spans="2:69" x14ac:dyDescent="0.3">
      <c r="B82" s="1" t="s">
        <v>21</v>
      </c>
      <c r="C82" s="1" t="s">
        <v>399</v>
      </c>
      <c r="D82" s="1" t="s">
        <v>637</v>
      </c>
      <c r="E82" s="1" t="s">
        <v>638</v>
      </c>
      <c r="F82" s="1"/>
      <c r="G82" s="1"/>
      <c r="H82" s="1">
        <v>4.3260913357996031</v>
      </c>
      <c r="I82" s="1">
        <v>4.5186339264251245</v>
      </c>
      <c r="J82" s="1">
        <v>4.0904856108695071</v>
      </c>
      <c r="K82" s="1">
        <v>5.7719320162341177</v>
      </c>
      <c r="L82" s="1">
        <v>7.2565980366671852</v>
      </c>
      <c r="M82" s="1">
        <v>4.0615878800980454</v>
      </c>
      <c r="N82" s="1">
        <v>4.1421878437923425</v>
      </c>
      <c r="O82" s="1">
        <v>1.3886574081241747</v>
      </c>
      <c r="P82" s="1">
        <v>3.4827287404562099</v>
      </c>
      <c r="Q82" s="1">
        <v>6.5264761634812345</v>
      </c>
      <c r="R82" s="1">
        <v>4.2271595904498582</v>
      </c>
      <c r="S82" s="1">
        <v>5.1098695075216654</v>
      </c>
      <c r="T82" s="1">
        <v>3.2736583243096788</v>
      </c>
      <c r="U82" s="1">
        <v>1.2461317147454309</v>
      </c>
      <c r="V82" s="1">
        <v>0.14881031596635808</v>
      </c>
      <c r="W82" s="1">
        <v>2.725681625773575</v>
      </c>
      <c r="X82" s="1">
        <v>2.7400063315227214</v>
      </c>
      <c r="Y82" s="1">
        <v>-1.1007636943024579</v>
      </c>
      <c r="Z82" s="1">
        <v>6.424166164370007</v>
      </c>
      <c r="AA82" s="1">
        <v>4.3815481252540138</v>
      </c>
      <c r="AB82" s="1">
        <v>0.91601385673818925</v>
      </c>
      <c r="AC82" s="1">
        <v>8.2350057191368649</v>
      </c>
      <c r="AD82" s="1">
        <v>-2.8480214522147236</v>
      </c>
      <c r="AE82" s="1">
        <v>-11.144352977926459</v>
      </c>
      <c r="AF82" s="1">
        <v>9.6616123612220974</v>
      </c>
      <c r="AG82" s="1">
        <v>13.859330394974606</v>
      </c>
      <c r="AH82" s="1">
        <v>0.50367487929776189</v>
      </c>
      <c r="AI82" s="1">
        <v>-0.36104417975226966</v>
      </c>
      <c r="AJ82" s="1">
        <v>2.7264517827265848</v>
      </c>
      <c r="AK82" s="1">
        <v>-7.1374797002742838</v>
      </c>
      <c r="AL82" s="1">
        <v>-8.6724801478884217</v>
      </c>
      <c r="AM82" s="1">
        <v>13.142833976515362</v>
      </c>
      <c r="AN82" s="1">
        <v>3.1899645821796128</v>
      </c>
      <c r="AO82" s="1">
        <v>6.1275114137654469</v>
      </c>
      <c r="AP82" s="1">
        <v>12.426173777464555</v>
      </c>
      <c r="AQ82" s="1">
        <v>3.1339068508759311</v>
      </c>
      <c r="AR82" s="1">
        <v>-3.4581391337174239</v>
      </c>
      <c r="AS82" s="1">
        <v>5.162145821055347</v>
      </c>
      <c r="AT82" s="1">
        <v>6.0732174795795686</v>
      </c>
      <c r="AU82" s="1">
        <v>8.3013063205232811</v>
      </c>
      <c r="AV82" s="1">
        <v>1.5147257063110118</v>
      </c>
      <c r="AW82" s="1">
        <v>-2.1613597220579805</v>
      </c>
      <c r="AX82" s="1">
        <v>13.572603136869475</v>
      </c>
      <c r="AY82" s="1">
        <v>11.818765946649407</v>
      </c>
      <c r="AZ82" s="1">
        <v>10.834727065876976</v>
      </c>
      <c r="BA82" s="1">
        <v>11.456167000023612</v>
      </c>
      <c r="BB82" s="1">
        <v>10.788521685372515</v>
      </c>
      <c r="BC82" s="1">
        <v>8.8025531978256595</v>
      </c>
      <c r="BD82" s="1">
        <v>12.550538345930761</v>
      </c>
      <c r="BE82" s="1">
        <v>11.178296227164125</v>
      </c>
      <c r="BF82" s="1">
        <v>8.647811633374161</v>
      </c>
      <c r="BG82" s="1">
        <v>10.582270048267219</v>
      </c>
      <c r="BH82" s="1">
        <v>10.257492961005127</v>
      </c>
      <c r="BI82" s="1">
        <v>10.392463020233407</v>
      </c>
      <c r="BJ82" s="1">
        <v>9.4334826578440243</v>
      </c>
      <c r="BK82" s="1">
        <v>9.564189642956066</v>
      </c>
      <c r="BL82" s="1">
        <v>6.8161477968170345</v>
      </c>
      <c r="BM82" s="1">
        <v>8.364085699078899</v>
      </c>
      <c r="BN82" s="1">
        <v>6.0595308864336914</v>
      </c>
      <c r="BO82" s="1">
        <v>5.6415307173465692</v>
      </c>
      <c r="BP82" s="1">
        <v>5.3211762838367207</v>
      </c>
      <c r="BQ82" s="1">
        <v>0.45065237753200904</v>
      </c>
    </row>
    <row r="83" spans="2:69" x14ac:dyDescent="0.3">
      <c r="B83" s="1" t="s">
        <v>400</v>
      </c>
      <c r="C83" s="1" t="s">
        <v>401</v>
      </c>
      <c r="D83" s="1" t="s">
        <v>637</v>
      </c>
      <c r="E83" s="1" t="s">
        <v>638</v>
      </c>
      <c r="F83" s="1"/>
      <c r="G83" s="1">
        <v>5.7550560627106506</v>
      </c>
      <c r="H83" s="1">
        <v>5.6949564977361717</v>
      </c>
      <c r="I83" s="1">
        <v>4.8077351664141332</v>
      </c>
      <c r="J83" s="1">
        <v>6.0113845112709896</v>
      </c>
      <c r="K83" s="1">
        <v>5.2493305088470379</v>
      </c>
      <c r="L83" s="1">
        <v>4.2937166266691946</v>
      </c>
      <c r="M83" s="1">
        <v>3.5720669998853936</v>
      </c>
      <c r="N83" s="1">
        <v>5.564118734799365</v>
      </c>
      <c r="O83" s="1">
        <v>7.0250133748580197</v>
      </c>
      <c r="P83" s="1">
        <v>5.5083052868849052</v>
      </c>
      <c r="Q83" s="1">
        <v>3.6608830818570084</v>
      </c>
      <c r="R83" s="1">
        <v>4.7738146965681949</v>
      </c>
      <c r="S83" s="1">
        <v>6.0185240166346716</v>
      </c>
      <c r="T83" s="1">
        <v>3.1257891723042661</v>
      </c>
      <c r="U83" s="1">
        <v>-0.58646764226114101</v>
      </c>
      <c r="V83" s="1">
        <v>4.8770466677690081</v>
      </c>
      <c r="W83" s="1">
        <v>2.9293393703733415</v>
      </c>
      <c r="X83" s="1">
        <v>3.0664974109100029</v>
      </c>
      <c r="Y83" s="1">
        <v>3.8577376850276011</v>
      </c>
      <c r="Z83" s="1">
        <v>2.0523863566067462</v>
      </c>
      <c r="AA83" s="1">
        <v>0.53995657962968835</v>
      </c>
      <c r="AB83" s="1">
        <v>0.83716506519297695</v>
      </c>
      <c r="AC83" s="1">
        <v>1.4398953119845999</v>
      </c>
      <c r="AD83" s="1">
        <v>2.4982597134500111</v>
      </c>
      <c r="AE83" s="1">
        <v>2.3207110490759391</v>
      </c>
      <c r="AF83" s="1">
        <v>2.5733105674549535</v>
      </c>
      <c r="AG83" s="1">
        <v>2.5385179865876353</v>
      </c>
      <c r="AH83" s="1">
        <v>4.1113404125419066</v>
      </c>
      <c r="AI83" s="1">
        <v>3.8811610417097313</v>
      </c>
      <c r="AJ83" s="1">
        <v>3.3050093522929416</v>
      </c>
      <c r="AK83" s="1">
        <v>1.4194141383933641</v>
      </c>
      <c r="AL83" s="1">
        <v>0.88779111608019434</v>
      </c>
      <c r="AM83" s="1">
        <v>-0.64156313182715508</v>
      </c>
      <c r="AN83" s="1">
        <v>2.6385934123641448</v>
      </c>
      <c r="AO83" s="1">
        <v>2.6785935808225929</v>
      </c>
      <c r="AP83" s="1">
        <v>1.8813695148526222</v>
      </c>
      <c r="AQ83" s="1">
        <v>2.6531875968967853</v>
      </c>
      <c r="AR83" s="1">
        <v>3.0107970877601957</v>
      </c>
      <c r="AS83" s="1">
        <v>2.9486913321253354</v>
      </c>
      <c r="AT83" s="1">
        <v>3.9005251562645498</v>
      </c>
      <c r="AU83" s="1">
        <v>2.1759096012488044</v>
      </c>
      <c r="AV83" s="1">
        <v>1.1107520720429847</v>
      </c>
      <c r="AW83" s="1">
        <v>0.90825236086664063</v>
      </c>
      <c r="AX83" s="1">
        <v>2.5925068095824884</v>
      </c>
      <c r="AY83" s="1">
        <v>1.9247430090796342</v>
      </c>
      <c r="AZ83" s="1">
        <v>3.4944455157478842</v>
      </c>
      <c r="BA83" s="1">
        <v>3.1561215249810601</v>
      </c>
      <c r="BB83" s="1">
        <v>0.64125995166483563</v>
      </c>
      <c r="BC83" s="1">
        <v>-4.348699860526466</v>
      </c>
      <c r="BD83" s="1">
        <v>2.2251183851006147</v>
      </c>
      <c r="BE83" s="1">
        <v>1.9009568406489024</v>
      </c>
      <c r="BF83" s="1">
        <v>-0.70186641842289532</v>
      </c>
      <c r="BG83" s="1">
        <v>-8.2642393429694039E-2</v>
      </c>
      <c r="BH83" s="1">
        <v>1.6006525015979349</v>
      </c>
      <c r="BI83" s="1">
        <v>2.3093777448928847</v>
      </c>
      <c r="BJ83" s="1">
        <v>1.9723077757216601</v>
      </c>
      <c r="BK83" s="1">
        <v>2.8447653692857529</v>
      </c>
      <c r="BL83" s="1">
        <v>2.0669019695422861</v>
      </c>
      <c r="BM83" s="1">
        <v>1.8053119713811157</v>
      </c>
      <c r="BN83" s="1">
        <v>-5.6528568995150437</v>
      </c>
      <c r="BO83" s="1">
        <v>6.0087292924256133</v>
      </c>
      <c r="BP83" s="1">
        <v>3.4786537353192131</v>
      </c>
      <c r="BQ83" s="1">
        <v>1.6333439958421678</v>
      </c>
    </row>
    <row r="84" spans="2:69" x14ac:dyDescent="0.3">
      <c r="B84" s="1" t="s">
        <v>402</v>
      </c>
      <c r="C84" s="1" t="s">
        <v>403</v>
      </c>
      <c r="D84" s="1" t="s">
        <v>637</v>
      </c>
      <c r="E84" s="1" t="s">
        <v>638</v>
      </c>
      <c r="F84" s="1"/>
      <c r="G84" s="1">
        <v>-0.18516784993926194</v>
      </c>
      <c r="H84" s="1">
        <v>7.8912058180854672</v>
      </c>
      <c r="I84" s="1">
        <v>6.4696971695628775</v>
      </c>
      <c r="J84" s="1">
        <v>5.192481607325746</v>
      </c>
      <c r="K84" s="1">
        <v>6.3052820643538752</v>
      </c>
      <c r="L84" s="1">
        <v>0.88694664791057676</v>
      </c>
      <c r="M84" s="1">
        <v>-5.7620360043861183</v>
      </c>
      <c r="N84" s="1">
        <v>6.2098282334409589</v>
      </c>
      <c r="O84" s="1">
        <v>13.047294054787812</v>
      </c>
      <c r="P84" s="1">
        <v>12.217734395736642</v>
      </c>
      <c r="Q84" s="1">
        <v>7.6402541723269621</v>
      </c>
      <c r="R84" s="1">
        <v>3.798095796862782</v>
      </c>
      <c r="S84" s="1">
        <v>3.9204987699367706</v>
      </c>
      <c r="T84" s="1">
        <v>11.000156590489098</v>
      </c>
      <c r="U84" s="1">
        <v>-8.902779339432243E-2</v>
      </c>
      <c r="V84" s="1">
        <v>9.0342222930708544</v>
      </c>
      <c r="W84" s="1">
        <v>4.996340390056659</v>
      </c>
      <c r="X84" s="1">
        <v>-0.17088491448295429</v>
      </c>
      <c r="Y84" s="1">
        <v>6.3292075037420688</v>
      </c>
      <c r="Z84" s="1">
        <v>5.2958884519798062</v>
      </c>
      <c r="AA84" s="1">
        <v>-6.5772024970043219</v>
      </c>
      <c r="AB84" s="1">
        <v>-0.80540947157803089</v>
      </c>
      <c r="AC84" s="1">
        <v>-4.703102310895531</v>
      </c>
      <c r="AD84" s="1">
        <v>-1.151281934436426</v>
      </c>
      <c r="AE84" s="1">
        <v>4.2564732323859005</v>
      </c>
      <c r="AF84" s="1">
        <v>-0.10362368857190063</v>
      </c>
      <c r="AG84" s="1">
        <v>1.4991556808429323</v>
      </c>
      <c r="AH84" s="1">
        <v>3.6317737011984974</v>
      </c>
      <c r="AI84" s="1">
        <v>1.0402826544166714</v>
      </c>
      <c r="AJ84" s="1">
        <v>5.1659690535886398</v>
      </c>
      <c r="AK84" s="1">
        <v>-5.9934341323909592</v>
      </c>
      <c r="AL84" s="1">
        <v>0.18632348808142751</v>
      </c>
      <c r="AM84" s="1">
        <v>-1.9166578498236504</v>
      </c>
      <c r="AN84" s="1">
        <v>-3.4533796003020427</v>
      </c>
      <c r="AO84" s="1">
        <v>-0.31474244583556299</v>
      </c>
      <c r="AP84" s="1">
        <v>3.4125396289979903</v>
      </c>
      <c r="AQ84" s="1">
        <v>4.5410409810805277</v>
      </c>
      <c r="AR84" s="1">
        <v>4.9331654423005347</v>
      </c>
      <c r="AS84" s="1">
        <v>3.1143448318492091</v>
      </c>
      <c r="AT84" s="1">
        <v>5.4638541392905609</v>
      </c>
      <c r="AU84" s="1">
        <v>4.1118625103750475</v>
      </c>
      <c r="AV84" s="1">
        <v>4.794074853587162</v>
      </c>
      <c r="AW84" s="1">
        <v>1.0755567350449837</v>
      </c>
      <c r="AX84" s="1">
        <v>11.261710278840667</v>
      </c>
      <c r="AY84" s="1">
        <v>5.8344600983722046</v>
      </c>
      <c r="AZ84" s="1">
        <v>5.821172790693268</v>
      </c>
      <c r="BA84" s="1">
        <v>5.9881152469942265</v>
      </c>
      <c r="BB84" s="1">
        <v>5.0421125185563795</v>
      </c>
      <c r="BC84" s="1">
        <v>3.0654152864606203</v>
      </c>
      <c r="BD84" s="1">
        <v>7.0174175659343092</v>
      </c>
      <c r="BE84" s="1">
        <v>4.3882958735380839E-2</v>
      </c>
      <c r="BF84" s="1">
        <v>5.57037188422089</v>
      </c>
      <c r="BG84" s="1">
        <v>3.4833925627914937</v>
      </c>
      <c r="BH84" s="1">
        <v>2.0962883592079606</v>
      </c>
      <c r="BI84" s="1">
        <v>1.0705376094611267</v>
      </c>
      <c r="BJ84" s="1">
        <v>2.1671555833738552</v>
      </c>
      <c r="BK84" s="1">
        <v>2.5433347260377985</v>
      </c>
      <c r="BL84" s="1">
        <v>2.7201584706473056</v>
      </c>
      <c r="BM84" s="1">
        <v>2.5234988572494217</v>
      </c>
      <c r="BN84" s="1">
        <v>-6.3533863608604406</v>
      </c>
      <c r="BO84" s="1">
        <v>4.5689942321887287</v>
      </c>
      <c r="BP84" s="1">
        <v>1.463396967454571</v>
      </c>
      <c r="BQ84" s="1">
        <v>-1.035375692854231</v>
      </c>
    </row>
    <row r="85" spans="2:69" x14ac:dyDescent="0.3">
      <c r="B85" s="1" t="s">
        <v>118</v>
      </c>
      <c r="C85" s="1" t="s">
        <v>404</v>
      </c>
      <c r="D85" s="1" t="s">
        <v>637</v>
      </c>
      <c r="E85" s="1" t="s">
        <v>638</v>
      </c>
      <c r="F85" s="1"/>
      <c r="G85" s="1">
        <v>7.6046704792440494</v>
      </c>
      <c r="H85" s="1">
        <v>2.9819455361033391</v>
      </c>
      <c r="I85" s="1">
        <v>3.2850996357032756</v>
      </c>
      <c r="J85" s="1">
        <v>5.2386865978933201</v>
      </c>
      <c r="K85" s="1">
        <v>5.3028578022828725</v>
      </c>
      <c r="L85" s="1">
        <v>2.3728230152818526</v>
      </c>
      <c r="M85" s="1">
        <v>2.168828882873953</v>
      </c>
      <c r="N85" s="1">
        <v>2.3032899835567093</v>
      </c>
      <c r="O85" s="1">
        <v>9.5932877848002676</v>
      </c>
      <c r="P85" s="1">
        <v>7.4704326444579436</v>
      </c>
      <c r="Q85" s="1">
        <v>2.356921357599532</v>
      </c>
      <c r="R85" s="1">
        <v>7.7354855019503788</v>
      </c>
      <c r="S85" s="1">
        <v>6.9838278447512465</v>
      </c>
      <c r="T85" s="1">
        <v>3.236533040285309</v>
      </c>
      <c r="U85" s="1">
        <v>1.8048982772672417</v>
      </c>
      <c r="V85" s="1">
        <v>0.34438248547492378</v>
      </c>
      <c r="W85" s="1">
        <v>0.23951082931115764</v>
      </c>
      <c r="X85" s="1">
        <v>2.9197074119354056</v>
      </c>
      <c r="Y85" s="1">
        <v>7.1219263714912273</v>
      </c>
      <c r="Z85" s="1">
        <v>5.3890478802277784</v>
      </c>
      <c r="AA85" s="1">
        <v>1.3158788537491972</v>
      </c>
      <c r="AB85" s="1">
        <v>3.1080886930702718</v>
      </c>
      <c r="AC85" s="1">
        <v>3.1165815141662705</v>
      </c>
      <c r="AD85" s="1">
        <v>3.2376919958560393</v>
      </c>
      <c r="AE85" s="1">
        <v>3.54889658723026</v>
      </c>
      <c r="AF85" s="1">
        <v>2.7556334586149376</v>
      </c>
      <c r="AG85" s="1">
        <v>3.5748261383020719</v>
      </c>
      <c r="AH85" s="1">
        <v>5.2171503226572611</v>
      </c>
      <c r="AI85" s="1">
        <v>5.0871436741819878</v>
      </c>
      <c r="AJ85" s="1">
        <v>0.67027584428976184</v>
      </c>
      <c r="AK85" s="1">
        <v>-5.8863280694266678</v>
      </c>
      <c r="AL85" s="1">
        <v>-3.2946600657571423</v>
      </c>
      <c r="AM85" s="1">
        <v>-0.66199803041908467</v>
      </c>
      <c r="AN85" s="1">
        <v>3.9630524237012139</v>
      </c>
      <c r="AO85" s="1">
        <v>4.2168674698795314</v>
      </c>
      <c r="AP85" s="1">
        <v>3.6671798297847715</v>
      </c>
      <c r="AQ85" s="1">
        <v>6.3337956541839873</v>
      </c>
      <c r="AR85" s="1">
        <v>5.457180500658751</v>
      </c>
      <c r="AS85" s="1">
        <v>4.3795757227455709</v>
      </c>
      <c r="AT85" s="1">
        <v>5.7733624584816994</v>
      </c>
      <c r="AU85" s="1">
        <v>2.6100191239207362</v>
      </c>
      <c r="AV85" s="1">
        <v>1.7071489619806499</v>
      </c>
      <c r="AW85" s="1">
        <v>2.0037842028506105</v>
      </c>
      <c r="AX85" s="1">
        <v>3.9920912903208716</v>
      </c>
      <c r="AY85" s="1">
        <v>2.7798505555612252</v>
      </c>
      <c r="AZ85" s="1">
        <v>4.0274096580257321</v>
      </c>
      <c r="BA85" s="1">
        <v>5.2993365073902083</v>
      </c>
      <c r="BB85" s="1">
        <v>0.78399506087652071</v>
      </c>
      <c r="BC85" s="1">
        <v>-8.0744474323113025</v>
      </c>
      <c r="BD85" s="1">
        <v>3.1859586540770266</v>
      </c>
      <c r="BE85" s="1">
        <v>2.5476648384262717</v>
      </c>
      <c r="BF85" s="1">
        <v>-1.3975457281778176</v>
      </c>
      <c r="BG85" s="1">
        <v>-0.90169631619484392</v>
      </c>
      <c r="BH85" s="1">
        <v>-0.36490815688206624</v>
      </c>
      <c r="BI85" s="1">
        <v>0.54365921176548682</v>
      </c>
      <c r="BJ85" s="1">
        <v>2.8114577666343337</v>
      </c>
      <c r="BK85" s="1">
        <v>3.192409629684164</v>
      </c>
      <c r="BL85" s="1">
        <v>1.1397180134304961</v>
      </c>
      <c r="BM85" s="1">
        <v>1.2247489220622327</v>
      </c>
      <c r="BN85" s="1">
        <v>-2.354965156794421</v>
      </c>
      <c r="BO85" s="1">
        <v>2.8381796041803398</v>
      </c>
      <c r="BP85" s="1">
        <v>1.3354673051232595</v>
      </c>
      <c r="BQ85" s="1">
        <v>8.0264086245375381</v>
      </c>
    </row>
    <row r="86" spans="2:69" x14ac:dyDescent="0.3">
      <c r="B86" s="1" t="s">
        <v>165</v>
      </c>
      <c r="C86" s="1" t="s">
        <v>405</v>
      </c>
      <c r="D86" s="1" t="s">
        <v>637</v>
      </c>
      <c r="E86" s="1" t="s">
        <v>638</v>
      </c>
      <c r="F86" s="1"/>
      <c r="G86" s="1">
        <v>3.5175820027896236</v>
      </c>
      <c r="H86" s="1">
        <v>3.6061021458595235</v>
      </c>
      <c r="I86" s="1">
        <v>6.3587719682761019</v>
      </c>
      <c r="J86" s="1">
        <v>4.8772807333479875</v>
      </c>
      <c r="K86" s="1">
        <v>-2.7002669588781174</v>
      </c>
      <c r="L86" s="1">
        <v>0</v>
      </c>
      <c r="M86" s="1">
        <v>13.351828321404241</v>
      </c>
      <c r="N86" s="1">
        <v>7.9162215587623024</v>
      </c>
      <c r="O86" s="1">
        <v>2.596410512711401</v>
      </c>
      <c r="P86" s="1">
        <v>12.702711127905062</v>
      </c>
      <c r="Q86" s="1">
        <v>6.8889866648806759</v>
      </c>
      <c r="R86" s="1">
        <v>7.485276673390203</v>
      </c>
      <c r="S86" s="1">
        <v>11.612868505689036</v>
      </c>
      <c r="T86" s="1">
        <v>2.6011499097748896</v>
      </c>
      <c r="U86" s="1">
        <v>0.53021118912421628</v>
      </c>
      <c r="V86" s="1">
        <v>2.7361632474302269</v>
      </c>
      <c r="W86" s="1">
        <v>5.9040118422699805</v>
      </c>
      <c r="X86" s="1">
        <v>1.8634014508879488</v>
      </c>
      <c r="Y86" s="1">
        <v>12.224819769670532</v>
      </c>
      <c r="Z86" s="1">
        <v>-1.6034569351729147</v>
      </c>
      <c r="AA86" s="1">
        <v>6.3299905489136847</v>
      </c>
      <c r="AB86" s="1">
        <v>-5.9784862003210009</v>
      </c>
      <c r="AC86" s="1">
        <v>-3.9601230102399683</v>
      </c>
      <c r="AD86" s="1">
        <v>8.3930244723568563</v>
      </c>
      <c r="AE86" s="1">
        <v>-4.6134748681464544</v>
      </c>
      <c r="AF86" s="1">
        <v>7.7499079670327831</v>
      </c>
      <c r="AG86" s="1">
        <v>-6.6150199951141957</v>
      </c>
      <c r="AH86" s="1">
        <v>0.95575487281516303</v>
      </c>
      <c r="AI86" s="1">
        <v>7.4386324348911614</v>
      </c>
      <c r="AJ86" s="1">
        <v>5.8000027198299051</v>
      </c>
      <c r="AK86" s="1">
        <v>-2.7000037291636971</v>
      </c>
      <c r="AL86" s="1">
        <v>6.1000019098767808</v>
      </c>
      <c r="AM86" s="1">
        <v>2.1300324213827366</v>
      </c>
      <c r="AN86" s="1">
        <v>5.0999996085217418</v>
      </c>
      <c r="AO86" s="1">
        <v>2.4999985384687164</v>
      </c>
      <c r="AP86" s="1">
        <v>4.8000004302096215</v>
      </c>
      <c r="AQ86" s="1">
        <v>-2.1999993686925023</v>
      </c>
      <c r="AR86" s="1">
        <v>1.3000004515381107</v>
      </c>
      <c r="AS86" s="1">
        <v>8.799998719272395</v>
      </c>
      <c r="AT86" s="1">
        <v>-1.6999984160551094</v>
      </c>
      <c r="AU86" s="1">
        <v>2.0000001467520576</v>
      </c>
      <c r="AV86" s="1">
        <v>3.1999991137326731</v>
      </c>
      <c r="AW86" s="1">
        <v>0.99999934475729901</v>
      </c>
      <c r="AX86" s="1">
        <v>5.2999997046093483</v>
      </c>
      <c r="AY86" s="1">
        <v>0.70000040243243689</v>
      </c>
      <c r="AZ86" s="1">
        <v>1.8524838719948633</v>
      </c>
      <c r="BA86" s="1">
        <v>-0.85065431004582592</v>
      </c>
      <c r="BB86" s="1">
        <v>1.0327942202596745</v>
      </c>
      <c r="BC86" s="1">
        <v>-1.3860377076358077</v>
      </c>
      <c r="BD86" s="1">
        <v>2.9546724221224139</v>
      </c>
      <c r="BE86" s="1">
        <v>2.7051430290104861</v>
      </c>
      <c r="BF86" s="1">
        <v>1.4113143817796754</v>
      </c>
      <c r="BG86" s="1">
        <v>4.7342194895653193</v>
      </c>
      <c r="BH86" s="1">
        <v>5.6035144061830806</v>
      </c>
      <c r="BI86" s="1">
        <v>4.5012004102876375</v>
      </c>
      <c r="BJ86" s="1">
        <v>2.4456517966417408</v>
      </c>
      <c r="BK86" s="1">
        <v>5.3533645596510553</v>
      </c>
      <c r="BL86" s="1">
        <v>3.8123512220851836</v>
      </c>
      <c r="BM86" s="1">
        <v>-0.58050449455802777</v>
      </c>
      <c r="BN86" s="1">
        <v>-17.039870837188346</v>
      </c>
      <c r="BO86" s="1">
        <v>-4.8810361959849331</v>
      </c>
      <c r="BP86" s="1">
        <v>20.016464155221911</v>
      </c>
      <c r="BQ86" s="1">
        <v>0.70371854662023736</v>
      </c>
    </row>
    <row r="87" spans="2:69" x14ac:dyDescent="0.3">
      <c r="B87" s="1" t="s">
        <v>0</v>
      </c>
      <c r="C87" s="1" t="s">
        <v>406</v>
      </c>
      <c r="D87" s="1" t="s">
        <v>637</v>
      </c>
      <c r="E87" s="1" t="s">
        <v>638</v>
      </c>
      <c r="F87" s="1"/>
      <c r="G87" s="1">
        <v>4.9801118501988242</v>
      </c>
      <c r="H87" s="1">
        <v>6.8434700271901647</v>
      </c>
      <c r="I87" s="1">
        <v>6.2336799129404596</v>
      </c>
      <c r="J87" s="1">
        <v>6.6520995266594838</v>
      </c>
      <c r="K87" s="1">
        <v>4.8615077293172106</v>
      </c>
      <c r="L87" s="1">
        <v>5.2518370280038909</v>
      </c>
      <c r="M87" s="1">
        <v>4.9211488993562256</v>
      </c>
      <c r="N87" s="1">
        <v>4.4913089002593267</v>
      </c>
      <c r="O87" s="1">
        <v>7.1094753854099082</v>
      </c>
      <c r="P87" s="1">
        <v>6.1086797579797292</v>
      </c>
      <c r="Q87" s="1">
        <v>5.3168390764388676</v>
      </c>
      <c r="R87" s="1">
        <v>4.5113688577606013</v>
      </c>
      <c r="S87" s="1">
        <v>6.3444615444605148</v>
      </c>
      <c r="T87" s="1">
        <v>4.3009191430828366</v>
      </c>
      <c r="U87" s="1">
        <v>-0.95988474622309639</v>
      </c>
      <c r="V87" s="1">
        <v>4.3567589027683624</v>
      </c>
      <c r="W87" s="1">
        <v>3.4643120042878479</v>
      </c>
      <c r="X87" s="1">
        <v>3.9785437223583955</v>
      </c>
      <c r="Y87" s="1">
        <v>3.5499891566924191</v>
      </c>
      <c r="Z87" s="1">
        <v>1.578745259905844</v>
      </c>
      <c r="AA87" s="1">
        <v>1.0690198385372724</v>
      </c>
      <c r="AB87" s="1">
        <v>2.5053966163757906</v>
      </c>
      <c r="AC87" s="1">
        <v>1.2408648621155862</v>
      </c>
      <c r="AD87" s="1">
        <v>1.5137216034431589</v>
      </c>
      <c r="AE87" s="1">
        <v>1.6227813671579412</v>
      </c>
      <c r="AF87" s="1">
        <v>2.3372763497996942</v>
      </c>
      <c r="AG87" s="1">
        <v>2.561900334501189</v>
      </c>
      <c r="AH87" s="1">
        <v>4.7431421935648359</v>
      </c>
      <c r="AI87" s="1">
        <v>4.343861062676126</v>
      </c>
      <c r="AJ87" s="1">
        <v>2.9239350812307379</v>
      </c>
      <c r="AK87" s="1">
        <v>1.0481758470443481</v>
      </c>
      <c r="AL87" s="1">
        <v>1.5993426768712737</v>
      </c>
      <c r="AM87" s="1">
        <v>-0.62866635190543718</v>
      </c>
      <c r="AN87" s="1">
        <v>2.3584084392157365</v>
      </c>
      <c r="AO87" s="1">
        <v>2.1066291581006311</v>
      </c>
      <c r="AP87" s="1">
        <v>1.4129936725000221</v>
      </c>
      <c r="AQ87" s="1">
        <v>2.3362965293794389</v>
      </c>
      <c r="AR87" s="1">
        <v>3.5886594253542654</v>
      </c>
      <c r="AS87" s="1">
        <v>3.421373798824547</v>
      </c>
      <c r="AT87" s="1">
        <v>3.9236692270406337</v>
      </c>
      <c r="AU87" s="1">
        <v>1.9837214186329248</v>
      </c>
      <c r="AV87" s="1">
        <v>1.135531482146007</v>
      </c>
      <c r="AW87" s="1">
        <v>0.8231607566841177</v>
      </c>
      <c r="AX87" s="1">
        <v>2.8297529286989089</v>
      </c>
      <c r="AY87" s="1">
        <v>1.663219980300795</v>
      </c>
      <c r="AZ87" s="1">
        <v>2.4493236011188486</v>
      </c>
      <c r="BA87" s="1">
        <v>2.4247362433730473</v>
      </c>
      <c r="BB87" s="1">
        <v>0.25494596012403292</v>
      </c>
      <c r="BC87" s="1">
        <v>-2.8733138284963218</v>
      </c>
      <c r="BD87" s="1">
        <v>1.9494376231266273</v>
      </c>
      <c r="BE87" s="1">
        <v>2.1927006326665435</v>
      </c>
      <c r="BF87" s="1">
        <v>0.31313475107717181</v>
      </c>
      <c r="BG87" s="1">
        <v>0.57632667477179211</v>
      </c>
      <c r="BH87" s="1">
        <v>0.9561830523715571</v>
      </c>
      <c r="BI87" s="1">
        <v>1.1129123405746952</v>
      </c>
      <c r="BJ87" s="1">
        <v>1.0954644037204844</v>
      </c>
      <c r="BK87" s="1">
        <v>2.2914199941702122</v>
      </c>
      <c r="BL87" s="1">
        <v>1.8650660708199922</v>
      </c>
      <c r="BM87" s="1">
        <v>1.8429718144589629</v>
      </c>
      <c r="BN87" s="1">
        <v>-7.5404591624940736</v>
      </c>
      <c r="BO87" s="1">
        <v>6.4352096210493812</v>
      </c>
      <c r="BP87" s="1">
        <v>2.4547581766070721</v>
      </c>
      <c r="BQ87" s="1"/>
    </row>
    <row r="88" spans="2:69" x14ac:dyDescent="0.3">
      <c r="B88" s="1" t="s">
        <v>212</v>
      </c>
      <c r="C88" s="1" t="s">
        <v>407</v>
      </c>
      <c r="D88" s="1" t="s">
        <v>637</v>
      </c>
      <c r="E88" s="1" t="s">
        <v>638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>
        <v>-4.303002162020988</v>
      </c>
      <c r="BD88" s="1">
        <v>-0.57693911434918732</v>
      </c>
      <c r="BE88" s="1">
        <v>3.7081941712037434</v>
      </c>
      <c r="BF88" s="1">
        <v>7.0166537994926585</v>
      </c>
      <c r="BG88" s="1">
        <v>5.8530519141451549</v>
      </c>
      <c r="BH88" s="1">
        <v>5.4327013572017364</v>
      </c>
      <c r="BI88" s="1">
        <v>0.9763785344472069</v>
      </c>
      <c r="BJ88" s="1">
        <v>1.4699158044908245</v>
      </c>
      <c r="BK88" s="1">
        <v>3.5143059711357125</v>
      </c>
      <c r="BL88" s="1">
        <v>2.7315521554651383</v>
      </c>
      <c r="BM88" s="1">
        <v>4.3901033397555835</v>
      </c>
      <c r="BN88" s="1">
        <v>-1.9268344167266491</v>
      </c>
      <c r="BO88" s="1">
        <v>5.7555505273207928</v>
      </c>
      <c r="BP88" s="1">
        <v>5.3984803890871831</v>
      </c>
      <c r="BQ88" s="1">
        <v>0.78431372549019329</v>
      </c>
    </row>
    <row r="89" spans="2:69" x14ac:dyDescent="0.3">
      <c r="B89" s="1" t="s">
        <v>226</v>
      </c>
      <c r="C89" s="1" t="s">
        <v>408</v>
      </c>
      <c r="D89" s="1" t="s">
        <v>637</v>
      </c>
      <c r="E89" s="1" t="s">
        <v>638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>
        <v>2.3015754181188157</v>
      </c>
      <c r="R89" s="1">
        <v>1.066915160036757</v>
      </c>
      <c r="S89" s="1">
        <v>33.930007110972269</v>
      </c>
      <c r="T89" s="1">
        <v>15.327278094933504</v>
      </c>
      <c r="U89" s="1">
        <v>7.4288170488372884E-2</v>
      </c>
      <c r="V89" s="1">
        <v>0.35632266668001478</v>
      </c>
      <c r="W89" s="1">
        <v>2.4262141649702613</v>
      </c>
      <c r="X89" s="1">
        <v>5.6402093133972215</v>
      </c>
      <c r="Y89" s="1">
        <v>2.1192241662875517</v>
      </c>
      <c r="Z89" s="1">
        <v>-7.1964116082316849</v>
      </c>
      <c r="AA89" s="1">
        <v>9.7237252177104523</v>
      </c>
      <c r="AB89" s="1">
        <v>-2.6210642361302661</v>
      </c>
      <c r="AC89" s="1">
        <v>1.9299966599519678</v>
      </c>
      <c r="AD89" s="1">
        <v>-3.9524984866612982</v>
      </c>
      <c r="AE89" s="1">
        <v>16.550676280588931</v>
      </c>
      <c r="AF89" s="1">
        <v>7.9793473191030557</v>
      </c>
      <c r="AG89" s="1">
        <v>1.1997600479904094</v>
      </c>
      <c r="AH89" s="1">
        <v>2.5489033787788884</v>
      </c>
      <c r="AI89" s="1">
        <v>3.5260115606936324</v>
      </c>
      <c r="AJ89" s="1">
        <v>3.7409268565047569</v>
      </c>
      <c r="AK89" s="1">
        <v>7.427341227125936</v>
      </c>
      <c r="AL89" s="1">
        <v>4.008016032064134</v>
      </c>
      <c r="AM89" s="1">
        <v>8.1406551059730106</v>
      </c>
      <c r="AN89" s="1">
        <v>-0.53452115812918066</v>
      </c>
      <c r="AO89" s="1">
        <v>7.0144648454993188</v>
      </c>
      <c r="AP89" s="1">
        <v>-3.182371518973838</v>
      </c>
      <c r="AQ89" s="1">
        <v>-6.0609374365162978</v>
      </c>
      <c r="AR89" s="1">
        <v>2.8505158599975005</v>
      </c>
      <c r="AS89" s="1">
        <v>1.3744383896125498</v>
      </c>
      <c r="AT89" s="1">
        <v>4.8339037861711063</v>
      </c>
      <c r="AU89" s="1">
        <v>2.1676024405049077</v>
      </c>
      <c r="AV89" s="1">
        <v>0.54699767249934439</v>
      </c>
      <c r="AW89" s="1">
        <v>1.5721150674310849</v>
      </c>
      <c r="AX89" s="1">
        <v>-3.0801530474747381</v>
      </c>
      <c r="AY89" s="1">
        <v>2.0418671639554447</v>
      </c>
      <c r="AZ89" s="1">
        <v>-8.105529341648321E-2</v>
      </c>
      <c r="BA89" s="1">
        <v>-1.8361852940239771</v>
      </c>
      <c r="BB89" s="1">
        <v>-2.40849258666222</v>
      </c>
      <c r="BC89" s="1">
        <v>1.0930992410524567</v>
      </c>
      <c r="BD89" s="1">
        <v>2.2593899558593193</v>
      </c>
      <c r="BE89" s="1">
        <v>3.1885747547392782</v>
      </c>
      <c r="BF89" s="1">
        <v>-1.8668197547554399</v>
      </c>
      <c r="BG89" s="1">
        <v>-3.6797677907348287</v>
      </c>
      <c r="BH89" s="1">
        <v>-2.3057757452932464</v>
      </c>
      <c r="BI89" s="1">
        <v>4.6218840040493916</v>
      </c>
      <c r="BJ89" s="1">
        <v>0.4841018023870447</v>
      </c>
      <c r="BK89" s="1">
        <v>0.82304526748970375</v>
      </c>
      <c r="BL89" s="1">
        <v>0</v>
      </c>
      <c r="BM89" s="1">
        <v>4.0816326530612344</v>
      </c>
      <c r="BN89" s="1">
        <v>-1.9607843137254974</v>
      </c>
      <c r="BO89" s="1">
        <v>2.8</v>
      </c>
      <c r="BP89" s="1">
        <v>-0.77821011673151474</v>
      </c>
      <c r="BQ89" s="1">
        <v>2.2632320876863758</v>
      </c>
    </row>
    <row r="90" spans="2:69" x14ac:dyDescent="0.3">
      <c r="B90" s="1" t="s">
        <v>22</v>
      </c>
      <c r="C90" s="1" t="s">
        <v>409</v>
      </c>
      <c r="D90" s="1" t="s">
        <v>637</v>
      </c>
      <c r="E90" s="1" t="s">
        <v>638</v>
      </c>
      <c r="F90" s="1"/>
      <c r="G90" s="1">
        <v>14.766843186833214</v>
      </c>
      <c r="H90" s="1">
        <v>7.4492115968867125</v>
      </c>
      <c r="I90" s="1">
        <v>6.0924352840359859</v>
      </c>
      <c r="J90" s="1">
        <v>4.5544536344038562</v>
      </c>
      <c r="K90" s="1">
        <v>8.3333356604117057</v>
      </c>
      <c r="L90" s="1">
        <v>4.5080045667000377</v>
      </c>
      <c r="M90" s="1">
        <v>4.1151528542629308</v>
      </c>
      <c r="N90" s="1">
        <v>2.5088008805875575</v>
      </c>
      <c r="O90" s="1">
        <v>8.0829104338171476</v>
      </c>
      <c r="P90" s="1">
        <v>8.6793421755607056</v>
      </c>
      <c r="Q90" s="1">
        <v>10.258730911689852</v>
      </c>
      <c r="R90" s="1">
        <v>11.336970683066184</v>
      </c>
      <c r="S90" s="1">
        <v>10.1824336186273</v>
      </c>
      <c r="T90" s="1">
        <v>39.487095178844839</v>
      </c>
      <c r="U90" s="1">
        <v>19.190114910001682</v>
      </c>
      <c r="V90" s="1">
        <v>35.625337969777462</v>
      </c>
      <c r="W90" s="1">
        <v>-12.582091168196015</v>
      </c>
      <c r="X90" s="1">
        <v>-24.049206070007315</v>
      </c>
      <c r="Y90" s="1">
        <v>0.47440527972284485</v>
      </c>
      <c r="Z90" s="1">
        <v>2.5529371576521669</v>
      </c>
      <c r="AA90" s="1">
        <v>5.0953292789578626</v>
      </c>
      <c r="AB90" s="1">
        <v>-3.0975203978053401</v>
      </c>
      <c r="AC90" s="1">
        <v>5.6082406792530293</v>
      </c>
      <c r="AD90" s="1">
        <v>7.5089023083957755</v>
      </c>
      <c r="AE90" s="1">
        <v>-2.3329493326941559</v>
      </c>
      <c r="AF90" s="1">
        <v>-0.80359773390293299</v>
      </c>
      <c r="AG90" s="1">
        <v>-17.146042214897562</v>
      </c>
      <c r="AH90" s="1">
        <v>12.845353248086738</v>
      </c>
      <c r="AI90" s="1">
        <v>8.545309989825455</v>
      </c>
      <c r="AJ90" s="1">
        <v>5.1922372765239828</v>
      </c>
      <c r="AK90" s="1">
        <v>6.1125034830117784</v>
      </c>
      <c r="AL90" s="1">
        <v>-3.0901456515439349</v>
      </c>
      <c r="AM90" s="1">
        <v>3.9465550079024183</v>
      </c>
      <c r="AN90" s="1">
        <v>3.7127548410896622</v>
      </c>
      <c r="AO90" s="1">
        <v>4.9738477633510314</v>
      </c>
      <c r="AP90" s="1">
        <v>3.6250490202798744</v>
      </c>
      <c r="AQ90" s="1">
        <v>5.7383673948384342</v>
      </c>
      <c r="AR90" s="1">
        <v>3.4778335871890107</v>
      </c>
      <c r="AS90" s="1">
        <v>-8.9326228023010543</v>
      </c>
      <c r="AT90" s="1">
        <v>-1.8829663976089677</v>
      </c>
      <c r="AU90" s="1">
        <v>2.1352334219742346</v>
      </c>
      <c r="AV90" s="1">
        <v>-0.24903316854343416</v>
      </c>
      <c r="AW90" s="1">
        <v>2.2473300115045021</v>
      </c>
      <c r="AX90" s="1">
        <v>0.68954305846484942</v>
      </c>
      <c r="AY90" s="1">
        <v>2.6762033331092567</v>
      </c>
      <c r="AZ90" s="1">
        <v>-2.8065783556905188</v>
      </c>
      <c r="BA90" s="1">
        <v>6.0081080248766767</v>
      </c>
      <c r="BB90" s="1">
        <v>-3.3084306487875068</v>
      </c>
      <c r="BC90" s="1">
        <v>0.13033111981661705</v>
      </c>
      <c r="BD90" s="1">
        <v>7.0898873145512624</v>
      </c>
      <c r="BE90" s="1">
        <v>7.0917533425865429</v>
      </c>
      <c r="BF90" s="1">
        <v>5.251076917504065</v>
      </c>
      <c r="BG90" s="1">
        <v>5.6386990033869608</v>
      </c>
      <c r="BH90" s="1">
        <v>4.314964441074693</v>
      </c>
      <c r="BI90" s="1">
        <v>3.8788993950789035</v>
      </c>
      <c r="BJ90" s="1">
        <v>2.0914422082956179</v>
      </c>
      <c r="BK90" s="1">
        <v>0.47264203091114609</v>
      </c>
      <c r="BL90" s="1">
        <v>0.83791658082157028</v>
      </c>
      <c r="BM90" s="1">
        <v>3.9208087945283125</v>
      </c>
      <c r="BN90" s="1">
        <v>-1.8377610635094044</v>
      </c>
      <c r="BO90" s="1">
        <v>1.4679573150809091</v>
      </c>
      <c r="BP90" s="1">
        <v>2.9677416437737349</v>
      </c>
      <c r="BQ90" s="1">
        <v>0.10401784915927692</v>
      </c>
    </row>
    <row r="91" spans="2:69" x14ac:dyDescent="0.3">
      <c r="B91" s="1" t="s">
        <v>149</v>
      </c>
      <c r="C91" s="1" t="s">
        <v>410</v>
      </c>
      <c r="D91" s="1" t="s">
        <v>637</v>
      </c>
      <c r="E91" s="1" t="s">
        <v>638</v>
      </c>
      <c r="F91" s="1"/>
      <c r="G91" s="1">
        <v>2.7013142367738396</v>
      </c>
      <c r="H91" s="1">
        <v>1.0986961840651901</v>
      </c>
      <c r="I91" s="1">
        <v>4.8595452081219008</v>
      </c>
      <c r="J91" s="1">
        <v>5.5948110205160617</v>
      </c>
      <c r="K91" s="1">
        <v>2.1303330775826765</v>
      </c>
      <c r="L91" s="1">
        <v>1.5674497718784579</v>
      </c>
      <c r="M91" s="1">
        <v>2.7757375728347142</v>
      </c>
      <c r="N91" s="1">
        <v>5.4726929922813952</v>
      </c>
      <c r="O91" s="1">
        <v>1.9391378107867467</v>
      </c>
      <c r="P91" s="1">
        <v>2.7085815047369692</v>
      </c>
      <c r="Q91" s="1">
        <v>3.504717430861362</v>
      </c>
      <c r="R91" s="1">
        <v>4.3216675885518185</v>
      </c>
      <c r="S91" s="1">
        <v>6.5238484166543458</v>
      </c>
      <c r="T91" s="1">
        <v>-2.4844038971205862</v>
      </c>
      <c r="U91" s="1">
        <v>-1.4736494864340415</v>
      </c>
      <c r="V91" s="1">
        <v>2.9102661060475157</v>
      </c>
      <c r="W91" s="1">
        <v>2.4577505174391234</v>
      </c>
      <c r="X91" s="1">
        <v>4.2042605334800385</v>
      </c>
      <c r="Y91" s="1">
        <v>3.7490165937303885</v>
      </c>
      <c r="Z91" s="1">
        <v>-2.0313678200471514</v>
      </c>
      <c r="AA91" s="1">
        <v>-0.78774388945535634</v>
      </c>
      <c r="AB91" s="1">
        <v>1.9948913343454535</v>
      </c>
      <c r="AC91" s="1">
        <v>4.2218563127984083</v>
      </c>
      <c r="AD91" s="1">
        <v>2.2691051721794651</v>
      </c>
      <c r="AE91" s="1">
        <v>4.1474149497433501</v>
      </c>
      <c r="AF91" s="1">
        <v>3.1503406295993557</v>
      </c>
      <c r="AG91" s="1">
        <v>5.3927382668522768</v>
      </c>
      <c r="AH91" s="1">
        <v>5.7324136017404896</v>
      </c>
      <c r="AI91" s="1">
        <v>2.5776028214447706</v>
      </c>
      <c r="AJ91" s="1">
        <v>0.73375549592530831</v>
      </c>
      <c r="AK91" s="1">
        <v>-1.1031216582773453</v>
      </c>
      <c r="AL91" s="1">
        <v>0.40108203037701173</v>
      </c>
      <c r="AM91" s="1">
        <v>2.4898310195562203</v>
      </c>
      <c r="AN91" s="1">
        <v>3.8460091610873093</v>
      </c>
      <c r="AO91" s="1">
        <v>2.5316700451303547</v>
      </c>
      <c r="AP91" s="1">
        <v>2.5820225291491425</v>
      </c>
      <c r="AQ91" s="1">
        <v>4.924928651695339</v>
      </c>
      <c r="AR91" s="1">
        <v>3.4142698737539661</v>
      </c>
      <c r="AS91" s="1">
        <v>3.0661761249922534</v>
      </c>
      <c r="AT91" s="1">
        <v>4.3187270581210413</v>
      </c>
      <c r="AU91" s="1">
        <v>2.5787410460364981</v>
      </c>
      <c r="AV91" s="1">
        <v>1.7919856160727221</v>
      </c>
      <c r="AW91" s="1">
        <v>3.1465725283096333</v>
      </c>
      <c r="AX91" s="1">
        <v>2.4264965491200172</v>
      </c>
      <c r="AY91" s="1">
        <v>2.7388424037973351</v>
      </c>
      <c r="AZ91" s="1">
        <v>2.3862753679297413</v>
      </c>
      <c r="BA91" s="1">
        <v>2.6203312221865644</v>
      </c>
      <c r="BB91" s="1">
        <v>-0.22572697476458359</v>
      </c>
      <c r="BC91" s="1">
        <v>-4.6149574024255173</v>
      </c>
      <c r="BD91" s="1">
        <v>2.2386886338141494</v>
      </c>
      <c r="BE91" s="1">
        <v>1.1451015409866159</v>
      </c>
      <c r="BF91" s="1">
        <v>1.5129367492999108</v>
      </c>
      <c r="BG91" s="1">
        <v>1.7923222159081291</v>
      </c>
      <c r="BH91" s="1">
        <v>3.1957824656192173</v>
      </c>
      <c r="BI91" s="1">
        <v>2.220258322227096</v>
      </c>
      <c r="BJ91" s="1">
        <v>1.9210634135701952</v>
      </c>
      <c r="BK91" s="1">
        <v>2.6550696681192818</v>
      </c>
      <c r="BL91" s="1">
        <v>1.4037920858856836</v>
      </c>
      <c r="BM91" s="1">
        <v>1.6416109962887617</v>
      </c>
      <c r="BN91" s="1">
        <v>-10.359900818779863</v>
      </c>
      <c r="BO91" s="1">
        <v>8.6749041144257291</v>
      </c>
      <c r="BP91" s="1">
        <v>4.3452288343657415</v>
      </c>
      <c r="BQ91" s="1">
        <v>7.4744790938330254</v>
      </c>
    </row>
    <row r="92" spans="2:69" x14ac:dyDescent="0.3">
      <c r="B92" s="1" t="s">
        <v>68</v>
      </c>
      <c r="C92" s="1" t="s">
        <v>411</v>
      </c>
      <c r="D92" s="1" t="s">
        <v>637</v>
      </c>
      <c r="E92" s="1" t="s">
        <v>638</v>
      </c>
      <c r="F92" s="1"/>
      <c r="G92" s="1"/>
      <c r="H92" s="1"/>
      <c r="I92" s="1"/>
      <c r="J92" s="1"/>
      <c r="K92" s="1"/>
      <c r="L92" s="1">
        <v>7.535663148963252</v>
      </c>
      <c r="M92" s="1">
        <v>6.2530821580037497</v>
      </c>
      <c r="N92" s="1">
        <v>4.4555834029518167</v>
      </c>
      <c r="O92" s="1">
        <v>4.7765040433662023</v>
      </c>
      <c r="P92" s="1">
        <v>12.052075823756397</v>
      </c>
      <c r="Q92" s="1">
        <v>2.4713317942701423</v>
      </c>
      <c r="R92" s="1">
        <v>2.8364603338750101</v>
      </c>
      <c r="S92" s="1">
        <v>6.4825456112627649</v>
      </c>
      <c r="T92" s="1">
        <v>8.8097406320617893</v>
      </c>
      <c r="U92" s="1">
        <v>7.3804283810173388</v>
      </c>
      <c r="V92" s="1">
        <v>6.0995323595635256</v>
      </c>
      <c r="W92" s="1">
        <v>6.8943000952251339</v>
      </c>
      <c r="X92" s="1">
        <v>7.4295604367634667</v>
      </c>
      <c r="Y92" s="1">
        <v>7.3706406368460904</v>
      </c>
      <c r="Z92" s="1">
        <v>4.5764469648491826</v>
      </c>
      <c r="AA92" s="1">
        <v>5.2666005528242579</v>
      </c>
      <c r="AB92" s="1">
        <v>2.0024454288520559</v>
      </c>
      <c r="AC92" s="1">
        <v>4.301603521458901</v>
      </c>
      <c r="AD92" s="1">
        <v>5.4279631478794954</v>
      </c>
      <c r="AE92" s="1">
        <v>4.9412059044283296</v>
      </c>
      <c r="AF92" s="1">
        <v>-8.1756722238305173</v>
      </c>
      <c r="AG92" s="1">
        <v>1.2814806572456519</v>
      </c>
      <c r="AH92" s="1">
        <v>5.5554538296742635</v>
      </c>
      <c r="AI92" s="1">
        <v>-7.1937828507988257</v>
      </c>
      <c r="AJ92" s="1">
        <v>-14.788785046728975</v>
      </c>
      <c r="AK92" s="1">
        <v>-21.099850837939798</v>
      </c>
      <c r="AL92" s="1">
        <v>-44.899774806083016</v>
      </c>
      <c r="AM92" s="1">
        <v>-29.300166506887322</v>
      </c>
      <c r="AN92" s="1">
        <v>-10.398230088495581</v>
      </c>
      <c r="AO92" s="1">
        <v>2.5965750696933583</v>
      </c>
      <c r="AP92" s="1">
        <v>11.202546386150146</v>
      </c>
      <c r="AQ92" s="1">
        <v>10.520804244624401</v>
      </c>
      <c r="AR92" s="1">
        <v>3.1015096961657633</v>
      </c>
      <c r="AS92" s="1">
        <v>2.8672956745496805</v>
      </c>
      <c r="AT92" s="1">
        <v>1.8403811792733933</v>
      </c>
      <c r="AU92" s="1">
        <v>4.8072986724369855</v>
      </c>
      <c r="AV92" s="1">
        <v>5.4740248870040773</v>
      </c>
      <c r="AW92" s="1">
        <v>11.057031002010362</v>
      </c>
      <c r="AX92" s="1">
        <v>5.7926829268292579</v>
      </c>
      <c r="AY92" s="1">
        <v>9.5911383285302634</v>
      </c>
      <c r="AZ92" s="1">
        <v>9.4214808118990874</v>
      </c>
      <c r="BA92" s="1">
        <v>12.575569824640453</v>
      </c>
      <c r="BB92" s="1">
        <v>2.4216144096064056</v>
      </c>
      <c r="BC92" s="1">
        <v>-3.6507522959682177</v>
      </c>
      <c r="BD92" s="1">
        <v>6.246408653033626</v>
      </c>
      <c r="BE92" s="1">
        <v>7.9343365253077991</v>
      </c>
      <c r="BF92" s="1">
        <v>6.5788310195419513</v>
      </c>
      <c r="BG92" s="1">
        <v>5.1328853120938192</v>
      </c>
      <c r="BH92" s="1">
        <v>4.0904905958174282</v>
      </c>
      <c r="BI92" s="1">
        <v>3.3510235026535327</v>
      </c>
      <c r="BJ92" s="1">
        <v>3.4502151799687084</v>
      </c>
      <c r="BK92" s="1">
        <v>5.1599026165882691</v>
      </c>
      <c r="BL92" s="1">
        <v>6.0620364126770028</v>
      </c>
      <c r="BM92" s="1">
        <v>5.3807192658995149</v>
      </c>
      <c r="BN92" s="1">
        <v>-6.2904717853839003</v>
      </c>
      <c r="BO92" s="1">
        <v>10.644233658096923</v>
      </c>
      <c r="BP92" s="1">
        <v>10.95853213856239</v>
      </c>
      <c r="BQ92" s="1">
        <v>2.9447858308222123</v>
      </c>
    </row>
    <row r="93" spans="2:69" x14ac:dyDescent="0.3">
      <c r="B93" s="1" t="s">
        <v>24</v>
      </c>
      <c r="C93" s="1" t="s">
        <v>412</v>
      </c>
      <c r="D93" s="1" t="s">
        <v>637</v>
      </c>
      <c r="E93" s="1" t="s">
        <v>638</v>
      </c>
      <c r="F93" s="1"/>
      <c r="G93" s="1">
        <v>3.4296740146287448</v>
      </c>
      <c r="H93" s="1">
        <v>4.1091586062577363</v>
      </c>
      <c r="I93" s="1">
        <v>4.4059741994364714</v>
      </c>
      <c r="J93" s="1">
        <v>2.2093275018463885</v>
      </c>
      <c r="K93" s="1">
        <v>1.368998869709543</v>
      </c>
      <c r="L93" s="1">
        <v>-4.258290369720072</v>
      </c>
      <c r="M93" s="1">
        <v>3.0753640500780932</v>
      </c>
      <c r="N93" s="1">
        <v>0.36886032865963614</v>
      </c>
      <c r="O93" s="1">
        <v>6.0061749662476842</v>
      </c>
      <c r="P93" s="1">
        <v>9.7234725870862775</v>
      </c>
      <c r="Q93" s="1">
        <v>5.2161245570605956</v>
      </c>
      <c r="R93" s="1">
        <v>-2.4876554021492865</v>
      </c>
      <c r="S93" s="1">
        <v>2.8845841948016044</v>
      </c>
      <c r="T93" s="1">
        <v>6.8525168322058505</v>
      </c>
      <c r="U93" s="1">
        <v>-12.431629021459727</v>
      </c>
      <c r="V93" s="1">
        <v>-3.5301828062753629</v>
      </c>
      <c r="W93" s="1">
        <v>2.2741072416995678</v>
      </c>
      <c r="X93" s="1">
        <v>8.4759356023217123</v>
      </c>
      <c r="Y93" s="1">
        <v>-2.5149414195930149</v>
      </c>
      <c r="Z93" s="1">
        <v>0.47169594317210795</v>
      </c>
      <c r="AA93" s="1">
        <v>-3.5030669469670528</v>
      </c>
      <c r="AB93" s="1">
        <v>-6.9236504105538899</v>
      </c>
      <c r="AC93" s="1">
        <v>-4.5637375045894544</v>
      </c>
      <c r="AD93" s="1">
        <v>8.6475694567159707</v>
      </c>
      <c r="AE93" s="1">
        <v>5.0916172720113764</v>
      </c>
      <c r="AF93" s="1">
        <v>5.1991606797487719</v>
      </c>
      <c r="AG93" s="1">
        <v>4.7948988794078105</v>
      </c>
      <c r="AH93" s="1">
        <v>5.628168763594573</v>
      </c>
      <c r="AI93" s="1">
        <v>5.0858727001384239</v>
      </c>
      <c r="AJ93" s="1">
        <v>3.32881788321653</v>
      </c>
      <c r="AK93" s="1">
        <v>5.2818263983442932</v>
      </c>
      <c r="AL93" s="1">
        <v>3.8794190803751718</v>
      </c>
      <c r="AM93" s="1">
        <v>4.8500005537941178</v>
      </c>
      <c r="AN93" s="1">
        <v>3.2999997394774709</v>
      </c>
      <c r="AO93" s="1">
        <v>4.1124189716286139</v>
      </c>
      <c r="AP93" s="1">
        <v>4.6024611556462673</v>
      </c>
      <c r="AQ93" s="1">
        <v>4.1963574401957118</v>
      </c>
      <c r="AR93" s="1">
        <v>4.7003907842791079</v>
      </c>
      <c r="AS93" s="1">
        <v>4.3999968254529591</v>
      </c>
      <c r="AT93" s="1">
        <v>3.7000000816440775</v>
      </c>
      <c r="AU93" s="1">
        <v>4.0000001280791935</v>
      </c>
      <c r="AV93" s="1">
        <v>4.4999995590033137</v>
      </c>
      <c r="AW93" s="1">
        <v>5.2000001331009997</v>
      </c>
      <c r="AX93" s="1">
        <v>5.5999999907744495</v>
      </c>
      <c r="AY93" s="1">
        <v>5.9000038185510419</v>
      </c>
      <c r="AZ93" s="1">
        <v>6.3999126061803366</v>
      </c>
      <c r="BA93" s="1">
        <v>4.3468191044007938</v>
      </c>
      <c r="BB93" s="1">
        <v>9.1497989383181704</v>
      </c>
      <c r="BC93" s="1">
        <v>4.844487051750761</v>
      </c>
      <c r="BD93" s="1">
        <v>7.8997119405162124</v>
      </c>
      <c r="BE93" s="1">
        <v>14.047123580314903</v>
      </c>
      <c r="BF93" s="1">
        <v>9.2927894063004999</v>
      </c>
      <c r="BG93" s="1">
        <v>7.3125250167814499</v>
      </c>
      <c r="BH93" s="1">
        <v>2.8562401633088257</v>
      </c>
      <c r="BI93" s="1">
        <v>2.1207593381733432</v>
      </c>
      <c r="BJ93" s="1">
        <v>3.3734657496693643</v>
      </c>
      <c r="BK93" s="1">
        <v>8.1288948810095576</v>
      </c>
      <c r="BL93" s="1">
        <v>6.2000776812728446</v>
      </c>
      <c r="BM93" s="1">
        <v>6.5077747939152033</v>
      </c>
      <c r="BN93" s="1">
        <v>0.51394167062817075</v>
      </c>
      <c r="BO93" s="1">
        <v>5.0764664353354192</v>
      </c>
      <c r="BP93" s="1">
        <v>3.8175046210956651</v>
      </c>
      <c r="BQ93" s="1"/>
    </row>
    <row r="94" spans="2:69" x14ac:dyDescent="0.3">
      <c r="B94" s="1" t="s">
        <v>215</v>
      </c>
      <c r="C94" s="1" t="s">
        <v>413</v>
      </c>
      <c r="D94" s="1" t="s">
        <v>637</v>
      </c>
      <c r="E94" s="1" t="s">
        <v>638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>
        <v>7.0619600294065066</v>
      </c>
    </row>
    <row r="95" spans="2:69" x14ac:dyDescent="0.3">
      <c r="B95" s="1" t="s">
        <v>25</v>
      </c>
      <c r="C95" s="1" t="s">
        <v>414</v>
      </c>
      <c r="D95" s="1" t="s">
        <v>637</v>
      </c>
      <c r="E95" s="1" t="s">
        <v>638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5.3658184076663247</v>
      </c>
      <c r="R95" s="1">
        <v>2.315179533002933</v>
      </c>
      <c r="S95" s="1">
        <v>1.5672868056961704</v>
      </c>
      <c r="T95" s="1">
        <v>5.2502211821091862</v>
      </c>
      <c r="U95" s="1">
        <v>2.8769205739084498</v>
      </c>
      <c r="V95" s="1">
        <v>7.9233683149266767</v>
      </c>
      <c r="W95" s="1">
        <v>-3.3530698440481359</v>
      </c>
      <c r="X95" s="1">
        <v>6.796264474928094</v>
      </c>
      <c r="Y95" s="1">
        <v>-1.2078607444166067</v>
      </c>
      <c r="Z95" s="1">
        <v>2.601387965772588</v>
      </c>
      <c r="AA95" s="1">
        <v>0.60973715523698502</v>
      </c>
      <c r="AB95" s="1">
        <v>1.8000047623835087</v>
      </c>
      <c r="AC95" s="1">
        <v>1.3000118345776599</v>
      </c>
      <c r="AD95" s="1">
        <v>1.4000094594649681</v>
      </c>
      <c r="AE95" s="1">
        <v>4.9999305837948498</v>
      </c>
      <c r="AF95" s="1">
        <v>3.1140400344544332</v>
      </c>
      <c r="AG95" s="1">
        <v>3.2999388428000458</v>
      </c>
      <c r="AH95" s="1">
        <v>6.3081167019752371</v>
      </c>
      <c r="AI95" s="1">
        <v>4.0034760101484039</v>
      </c>
      <c r="AJ95" s="1">
        <v>4.3240627548313029</v>
      </c>
      <c r="AK95" s="1">
        <v>2.6134230040964184</v>
      </c>
      <c r="AL95" s="1">
        <v>3.2709473025656024</v>
      </c>
      <c r="AM95" s="1">
        <v>5.0441445407140293</v>
      </c>
      <c r="AN95" s="1">
        <v>3.9700991059006441</v>
      </c>
      <c r="AO95" s="1">
        <v>4.6076732024535403</v>
      </c>
      <c r="AP95" s="1">
        <v>4.4615750851759941</v>
      </c>
      <c r="AQ95" s="1">
        <v>5.1816034577376229</v>
      </c>
      <c r="AR95" s="1">
        <v>3.6441212420599101</v>
      </c>
      <c r="AS95" s="1">
        <v>3.8120040334720215</v>
      </c>
      <c r="AT95" s="1">
        <v>2.5030605629960689</v>
      </c>
      <c r="AU95" s="1">
        <v>3.6583464692958643</v>
      </c>
      <c r="AV95" s="1">
        <v>5.1646094669663114</v>
      </c>
      <c r="AW95" s="1">
        <v>1.2486012592369775</v>
      </c>
      <c r="AX95" s="1">
        <v>2.3401173128873722</v>
      </c>
      <c r="AY95" s="1">
        <v>2.9972725627581838</v>
      </c>
      <c r="AZ95" s="1">
        <v>1.18960211693242</v>
      </c>
      <c r="BA95" s="1">
        <v>6.8174711107028116</v>
      </c>
      <c r="BB95" s="1">
        <v>4.1330161596583253</v>
      </c>
      <c r="BC95" s="1">
        <v>-1.1226420484868669</v>
      </c>
      <c r="BD95" s="1">
        <v>4.8133706757330401</v>
      </c>
      <c r="BE95" s="1">
        <v>5.6121011889542132</v>
      </c>
      <c r="BF95" s="1">
        <v>5.9152862600840024</v>
      </c>
      <c r="BG95" s="1">
        <v>3.9456870867141021</v>
      </c>
      <c r="BH95" s="1">
        <v>3.6965531172983219</v>
      </c>
      <c r="BI95" s="1">
        <v>3.8259105694700821</v>
      </c>
      <c r="BJ95" s="1">
        <v>10.820627196523944</v>
      </c>
      <c r="BK95" s="1">
        <v>10.300005342678759</v>
      </c>
      <c r="BL95" s="1">
        <v>6.3584919265027224</v>
      </c>
      <c r="BM95" s="1">
        <v>5.6169144696991822</v>
      </c>
      <c r="BN95" s="1">
        <v>4.9202663715221604</v>
      </c>
      <c r="BO95" s="1">
        <v>3.9000000004874664</v>
      </c>
      <c r="BP95" s="1">
        <v>4.6999999998476909</v>
      </c>
      <c r="BQ95" s="1">
        <v>5.2959966384004531</v>
      </c>
    </row>
    <row r="96" spans="2:69" x14ac:dyDescent="0.3">
      <c r="B96" s="1" t="s">
        <v>214</v>
      </c>
      <c r="C96" s="1" t="s">
        <v>415</v>
      </c>
      <c r="D96" s="1" t="s">
        <v>637</v>
      </c>
      <c r="E96" s="1" t="s">
        <v>638</v>
      </c>
      <c r="F96" s="1"/>
      <c r="G96" s="1"/>
      <c r="H96" s="1"/>
      <c r="I96" s="1"/>
      <c r="J96" s="1"/>
      <c r="K96" s="1"/>
      <c r="L96" s="1"/>
      <c r="M96" s="1">
        <v>0</v>
      </c>
      <c r="N96" s="1">
        <v>9.5761434687649398</v>
      </c>
      <c r="O96" s="1">
        <v>2.4355228811132577</v>
      </c>
      <c r="P96" s="1">
        <v>6.1538465726228537</v>
      </c>
      <c r="Q96" s="1">
        <v>-6.5877039405094706E-2</v>
      </c>
      <c r="R96" s="1">
        <v>0.24170478501123682</v>
      </c>
      <c r="S96" s="1">
        <v>9.2503292534554618</v>
      </c>
      <c r="T96" s="1">
        <v>5.8787936102978335</v>
      </c>
      <c r="U96" s="1">
        <v>12.393429090692322</v>
      </c>
      <c r="V96" s="1">
        <v>7.3512257324752142</v>
      </c>
      <c r="W96" s="1">
        <v>3.4395760595896832</v>
      </c>
      <c r="X96" s="1">
        <v>6.3164463097617869</v>
      </c>
      <c r="Y96" s="1">
        <v>-1.328183161649747</v>
      </c>
      <c r="Z96" s="1">
        <v>6.2700796055635379</v>
      </c>
      <c r="AA96" s="1">
        <v>3.3218940106494159</v>
      </c>
      <c r="AB96" s="1">
        <v>-0.76458263715004193</v>
      </c>
      <c r="AC96" s="1">
        <v>10.883227767559191</v>
      </c>
      <c r="AD96" s="1">
        <v>3.5352573016993745</v>
      </c>
      <c r="AE96" s="1">
        <v>-0.81226466056230606</v>
      </c>
      <c r="AF96" s="1">
        <v>4.091070740996912</v>
      </c>
      <c r="AG96" s="1">
        <v>2.4543325967863154</v>
      </c>
      <c r="AH96" s="1">
        <v>4.4768269207635711</v>
      </c>
      <c r="AI96" s="1">
        <v>5.895721872647357</v>
      </c>
      <c r="AJ96" s="1">
        <v>3.5588793675698298</v>
      </c>
      <c r="AK96" s="1">
        <v>3.1070392238558071</v>
      </c>
      <c r="AL96" s="1">
        <v>3.3786887912181243</v>
      </c>
      <c r="AM96" s="1">
        <v>3.0121013743749927</v>
      </c>
      <c r="AN96" s="1">
        <v>0.15434595984513066</v>
      </c>
      <c r="AO96" s="1">
        <v>0.88184824075467816</v>
      </c>
      <c r="AP96" s="1">
        <v>2.2235456383862697</v>
      </c>
      <c r="AQ96" s="1">
        <v>4.8999991099968128</v>
      </c>
      <c r="AR96" s="1">
        <v>3.4999987020530625</v>
      </c>
      <c r="AS96" s="1">
        <v>6.3999990500930153</v>
      </c>
      <c r="AT96" s="1">
        <v>5.5000002163295534</v>
      </c>
      <c r="AU96" s="1">
        <v>5.8000002432337681</v>
      </c>
      <c r="AV96" s="1">
        <v>-3.2500001497020605</v>
      </c>
      <c r="AW96" s="1">
        <v>6.8699996217384154</v>
      </c>
      <c r="AX96" s="1">
        <v>7.0500000006463495</v>
      </c>
      <c r="AY96" s="1">
        <v>-2.3517293617601922</v>
      </c>
      <c r="AZ96" s="1">
        <v>-0.555580977246521</v>
      </c>
      <c r="BA96" s="1">
        <v>3.0432495082973929</v>
      </c>
      <c r="BB96" s="1">
        <v>6.2559055339428653</v>
      </c>
      <c r="BC96" s="1">
        <v>6.6657243078366974</v>
      </c>
      <c r="BD96" s="1">
        <v>5.9083358096828817</v>
      </c>
      <c r="BE96" s="1">
        <v>-8.1304442231565872</v>
      </c>
      <c r="BF96" s="1">
        <v>5.2415692463074066</v>
      </c>
      <c r="BG96" s="1">
        <v>2.8727687903270009</v>
      </c>
      <c r="BH96" s="1">
        <v>-1.4073824951095446</v>
      </c>
      <c r="BI96" s="1">
        <v>4.0580738039996049</v>
      </c>
      <c r="BJ96" s="1">
        <v>1.9433596547877556</v>
      </c>
      <c r="BK96" s="1">
        <v>4.8226112492756954</v>
      </c>
      <c r="BL96" s="1">
        <v>7.2348903325857918</v>
      </c>
      <c r="BM96" s="1">
        <v>6.2220531599485867</v>
      </c>
      <c r="BN96" s="1">
        <v>0.59148728787397431</v>
      </c>
      <c r="BO96" s="1">
        <v>5.2559687935325883</v>
      </c>
      <c r="BP96" s="1">
        <v>4.9178213090260527</v>
      </c>
      <c r="BQ96" s="1">
        <v>4.248282297333958</v>
      </c>
    </row>
    <row r="97" spans="2:69" x14ac:dyDescent="0.3">
      <c r="B97" s="1" t="s">
        <v>26</v>
      </c>
      <c r="C97" s="1" t="s">
        <v>416</v>
      </c>
      <c r="D97" s="1" t="s">
        <v>637</v>
      </c>
      <c r="E97" s="1" t="s">
        <v>638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-3.9109674582121983</v>
      </c>
      <c r="R97" s="1">
        <v>6.374860893572702</v>
      </c>
      <c r="S97" s="1">
        <v>1.1098927901002753</v>
      </c>
      <c r="T97" s="1">
        <v>4.5592410484831021</v>
      </c>
      <c r="U97" s="1">
        <v>7.845584319744475</v>
      </c>
      <c r="V97" s="1">
        <v>4.9434553050193415</v>
      </c>
      <c r="W97" s="1">
        <v>-7.1700699710658</v>
      </c>
      <c r="X97" s="1">
        <v>13.126043380621738</v>
      </c>
      <c r="Y97" s="1">
        <v>1.9941443625361615</v>
      </c>
      <c r="Z97" s="1">
        <v>-15.952651498529619</v>
      </c>
      <c r="AA97" s="1">
        <v>18.16752815263844</v>
      </c>
      <c r="AB97" s="1">
        <v>4.2000821347953092</v>
      </c>
      <c r="AC97" s="1">
        <v>-3.3982874292349265</v>
      </c>
      <c r="AD97" s="1">
        <v>9.1092229864349292</v>
      </c>
      <c r="AE97" s="1">
        <v>4.1664928969838968</v>
      </c>
      <c r="AF97" s="1">
        <v>-0.79384762618877858</v>
      </c>
      <c r="AG97" s="1">
        <v>2.900000007446863</v>
      </c>
      <c r="AH97" s="1">
        <v>4.5999999883503904</v>
      </c>
      <c r="AI97" s="1">
        <v>6.1000000214730221</v>
      </c>
      <c r="AJ97" s="1">
        <v>6.0999999864015422</v>
      </c>
      <c r="AK97" s="1">
        <v>5.1000000227848545</v>
      </c>
      <c r="AL97" s="1">
        <v>1.0999999711896322</v>
      </c>
      <c r="AM97" s="1">
        <v>2.0999999996824954</v>
      </c>
      <c r="AN97" s="1">
        <v>3.2000000204496217</v>
      </c>
      <c r="AO97" s="1">
        <v>4.4000000080334161</v>
      </c>
      <c r="AP97" s="1">
        <v>11.599999996280673</v>
      </c>
      <c r="AQ97" s="1">
        <v>6.5000000000000568</v>
      </c>
      <c r="AR97" s="1">
        <v>-22.445727063966785</v>
      </c>
      <c r="AS97" s="1">
        <v>16.81502126563872</v>
      </c>
      <c r="AT97" s="1">
        <v>1.1002781495512863</v>
      </c>
      <c r="AU97" s="1">
        <v>4.7859716479796077</v>
      </c>
      <c r="AV97" s="1">
        <v>3.6539360398383849</v>
      </c>
      <c r="AW97" s="1">
        <v>-0.28593104686325432</v>
      </c>
      <c r="AX97" s="1">
        <v>1.1718915278342195</v>
      </c>
      <c r="AY97" s="1">
        <v>6.5597711031735599</v>
      </c>
      <c r="AZ97" s="1">
        <v>2.6665049322706267</v>
      </c>
      <c r="BA97" s="1">
        <v>2.5598264788271763</v>
      </c>
      <c r="BB97" s="1">
        <v>4.5245751444072084</v>
      </c>
      <c r="BC97" s="1">
        <v>2.4479510686289814</v>
      </c>
      <c r="BD97" s="1">
        <v>5.6053631025069706</v>
      </c>
      <c r="BE97" s="1">
        <v>8.0850416771905316</v>
      </c>
      <c r="BF97" s="1">
        <v>-1.7128695827635596</v>
      </c>
      <c r="BG97" s="1">
        <v>3.2560719116369938</v>
      </c>
      <c r="BH97" s="1">
        <v>0.96452574703063476</v>
      </c>
      <c r="BI97" s="1">
        <v>6.1340893547268109</v>
      </c>
      <c r="BJ97" s="1">
        <v>5.3065963308542621</v>
      </c>
      <c r="BK97" s="1">
        <v>4.788991621467062</v>
      </c>
      <c r="BL97" s="1">
        <v>3.7614535945629513</v>
      </c>
      <c r="BM97" s="1">
        <v>4.5000929373986196</v>
      </c>
      <c r="BN97" s="1">
        <v>1.5000000000000568</v>
      </c>
      <c r="BO97" s="1">
        <v>6.3999526242766223</v>
      </c>
      <c r="BP97" s="1">
        <v>4.1999902315243105</v>
      </c>
      <c r="BQ97" s="1">
        <v>-5.6915834643103409</v>
      </c>
    </row>
    <row r="98" spans="2:69" x14ac:dyDescent="0.3">
      <c r="B98" s="1" t="s">
        <v>18</v>
      </c>
      <c r="C98" s="1" t="s">
        <v>417</v>
      </c>
      <c r="D98" s="1" t="s">
        <v>637</v>
      </c>
      <c r="E98" s="1" t="s">
        <v>638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5.7694205030195462</v>
      </c>
      <c r="AB98" s="1">
        <v>2.2016759463672173</v>
      </c>
      <c r="AC98" s="1">
        <v>5.0043871958266806</v>
      </c>
      <c r="AD98" s="1">
        <v>1.0113816704000271</v>
      </c>
      <c r="AE98" s="1">
        <v>12.905178868482096</v>
      </c>
      <c r="AF98" s="1">
        <v>-2.33055635744239</v>
      </c>
      <c r="AG98" s="1">
        <v>4.4367373624436084</v>
      </c>
      <c r="AH98" s="1">
        <v>2.6552621825882028</v>
      </c>
      <c r="AI98" s="1">
        <v>-1.2291780794983396</v>
      </c>
      <c r="AJ98" s="1">
        <v>-1.7585640849644335</v>
      </c>
      <c r="AK98" s="1">
        <v>-1.022238877102879</v>
      </c>
      <c r="AL98" s="1">
        <v>34.745320029065226</v>
      </c>
      <c r="AM98" s="1">
        <v>11.033213037527673</v>
      </c>
      <c r="AN98" s="1">
        <v>16.668835541841645</v>
      </c>
      <c r="AO98" s="1">
        <v>17.486263732393809</v>
      </c>
      <c r="AP98" s="1">
        <v>66.57999722158965</v>
      </c>
      <c r="AQ98" s="1">
        <v>149.97296348796513</v>
      </c>
      <c r="AR98" s="1">
        <v>23.774482329960662</v>
      </c>
      <c r="AS98" s="1">
        <v>25.664015441041826</v>
      </c>
      <c r="AT98" s="1">
        <v>18.213779956967429</v>
      </c>
      <c r="AU98" s="1">
        <v>63.37987542506022</v>
      </c>
      <c r="AV98" s="1">
        <v>19.462834035925098</v>
      </c>
      <c r="AW98" s="1">
        <v>13.955250316382489</v>
      </c>
      <c r="AX98" s="1">
        <v>37.998726855642303</v>
      </c>
      <c r="AY98" s="1">
        <v>16.748700605354088</v>
      </c>
      <c r="AZ98" s="1">
        <v>7.7049176065876708</v>
      </c>
      <c r="BA98" s="1">
        <v>15.282113919485724</v>
      </c>
      <c r="BB98" s="1">
        <v>17.799109133381137</v>
      </c>
      <c r="BC98" s="1">
        <v>1.3433562880609458</v>
      </c>
      <c r="BD98" s="1">
        <v>-8.9241758885180644</v>
      </c>
      <c r="BE98" s="1">
        <v>6.5239236298987322</v>
      </c>
      <c r="BF98" s="1">
        <v>8.31287184445641</v>
      </c>
      <c r="BG98" s="1">
        <v>-4.1331985013158317</v>
      </c>
      <c r="BH98" s="1">
        <v>0.41506630159686608</v>
      </c>
      <c r="BI98" s="1">
        <v>-9.1100411488153696</v>
      </c>
      <c r="BJ98" s="1">
        <v>-8.8164172321975656</v>
      </c>
      <c r="BK98" s="1">
        <v>-5.6675085048668592</v>
      </c>
      <c r="BL98" s="1">
        <v>-6.2365440673457471</v>
      </c>
      <c r="BM98" s="1">
        <v>-5.4818253789344453</v>
      </c>
      <c r="BN98" s="1">
        <v>-4.791080833832936</v>
      </c>
      <c r="BO98" s="1">
        <v>0.86026995638206927</v>
      </c>
      <c r="BP98" s="1">
        <v>3.7160105935475087</v>
      </c>
      <c r="BQ98" s="1">
        <v>2.0115209434399901</v>
      </c>
    </row>
    <row r="99" spans="2:69" x14ac:dyDescent="0.3">
      <c r="B99" s="1" t="s">
        <v>120</v>
      </c>
      <c r="C99" s="1" t="s">
        <v>418</v>
      </c>
      <c r="D99" s="1" t="s">
        <v>637</v>
      </c>
      <c r="E99" s="1" t="s">
        <v>638</v>
      </c>
      <c r="F99" s="1"/>
      <c r="G99" s="1">
        <v>13.20384081367574</v>
      </c>
      <c r="H99" s="1">
        <v>0.36481057253838856</v>
      </c>
      <c r="I99" s="1">
        <v>11.844866975971783</v>
      </c>
      <c r="J99" s="1">
        <v>9.4096777270043361</v>
      </c>
      <c r="K99" s="1">
        <v>10.768010059109884</v>
      </c>
      <c r="L99" s="1">
        <v>6.494501473830411</v>
      </c>
      <c r="M99" s="1">
        <v>5.6694855360303933</v>
      </c>
      <c r="N99" s="1">
        <v>7.203718924118732</v>
      </c>
      <c r="O99" s="1">
        <v>11.56366780312193</v>
      </c>
      <c r="P99" s="1">
        <v>8.9305806556969571</v>
      </c>
      <c r="Q99" s="1">
        <v>7.8411770336467015</v>
      </c>
      <c r="R99" s="1">
        <v>10.160150954788506</v>
      </c>
      <c r="S99" s="1">
        <v>8.0923784286089671</v>
      </c>
      <c r="T99" s="1">
        <v>-6.4382403366048209</v>
      </c>
      <c r="U99" s="1">
        <v>6.3668088429138123</v>
      </c>
      <c r="V99" s="1">
        <v>6.8518979490388858</v>
      </c>
      <c r="W99" s="1">
        <v>2.9410015893687671</v>
      </c>
      <c r="X99" s="1">
        <v>7.2468631066708014</v>
      </c>
      <c r="Y99" s="1">
        <v>3.2820802668316134</v>
      </c>
      <c r="Z99" s="1">
        <v>0.67713148667721157</v>
      </c>
      <c r="AA99" s="1">
        <v>-1.5537216803415532</v>
      </c>
      <c r="AB99" s="1">
        <v>-1.1326470236708701</v>
      </c>
      <c r="AC99" s="1">
        <v>-1.0786227164935411</v>
      </c>
      <c r="AD99" s="1">
        <v>2.0105803758452936</v>
      </c>
      <c r="AE99" s="1">
        <v>2.5095565146686454</v>
      </c>
      <c r="AF99" s="1">
        <v>0.51766035289885792</v>
      </c>
      <c r="AG99" s="1">
        <v>-2.2588635586875228</v>
      </c>
      <c r="AH99" s="1">
        <v>4.2878613125123337</v>
      </c>
      <c r="AI99" s="1">
        <v>3.8000002778921385</v>
      </c>
      <c r="AJ99" s="1">
        <v>0</v>
      </c>
      <c r="AK99" s="1">
        <v>3.1000002445912713</v>
      </c>
      <c r="AL99" s="1">
        <v>0.69999984161546536</v>
      </c>
      <c r="AM99" s="1">
        <v>-1.5999996921832604</v>
      </c>
      <c r="AN99" s="1">
        <v>2</v>
      </c>
      <c r="AO99" s="1">
        <v>2.0997194160090373</v>
      </c>
      <c r="AP99" s="1">
        <v>2.8621286919027824</v>
      </c>
      <c r="AQ99" s="1">
        <v>4.4841992493243907</v>
      </c>
      <c r="AR99" s="1">
        <v>3.8949047445028953</v>
      </c>
      <c r="AS99" s="1">
        <v>3.0725970351925156</v>
      </c>
      <c r="AT99" s="1">
        <v>3.9197705299379493</v>
      </c>
      <c r="AU99" s="1">
        <v>4.1316119862707268</v>
      </c>
      <c r="AV99" s="1">
        <v>3.922871741531452</v>
      </c>
      <c r="AW99" s="1">
        <v>5.7945316607555384</v>
      </c>
      <c r="AX99" s="1">
        <v>5.0609924924020362</v>
      </c>
      <c r="AY99" s="1">
        <v>0.59914203653079312</v>
      </c>
      <c r="AZ99" s="1">
        <v>5.6524335357409399</v>
      </c>
      <c r="BA99" s="1">
        <v>3.2737468757313621</v>
      </c>
      <c r="BB99" s="1">
        <v>-0.33517254306121913</v>
      </c>
      <c r="BC99" s="1">
        <v>-4.3007334866820059</v>
      </c>
      <c r="BD99" s="1">
        <v>-5.4778080492684182</v>
      </c>
      <c r="BE99" s="1">
        <v>-10.149314829868501</v>
      </c>
      <c r="BF99" s="1">
        <v>-7.0866967863802444</v>
      </c>
      <c r="BG99" s="1">
        <v>-2.5159972218965123</v>
      </c>
      <c r="BH99" s="1">
        <v>0.47569594713704078</v>
      </c>
      <c r="BI99" s="1">
        <v>-0.19608762972413274</v>
      </c>
      <c r="BJ99" s="1">
        <v>-0.48717329430195377</v>
      </c>
      <c r="BK99" s="1">
        <v>1.0921491201728344</v>
      </c>
      <c r="BL99" s="1">
        <v>1.6684286360251406</v>
      </c>
      <c r="BM99" s="1">
        <v>1.8794899859081653</v>
      </c>
      <c r="BN99" s="1">
        <v>-9.3164357647874283</v>
      </c>
      <c r="BO99" s="1">
        <v>8.3799437835808277</v>
      </c>
      <c r="BP99" s="1">
        <v>5.5572870796330847</v>
      </c>
      <c r="BQ99" s="1">
        <v>4.8092868988393462</v>
      </c>
    </row>
    <row r="100" spans="2:69" x14ac:dyDescent="0.3">
      <c r="B100" s="1" t="s">
        <v>187</v>
      </c>
      <c r="C100" s="1" t="s">
        <v>419</v>
      </c>
      <c r="D100" s="1" t="s">
        <v>637</v>
      </c>
      <c r="E100" s="1" t="s">
        <v>638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5.341402126014998</v>
      </c>
      <c r="Y100" s="1">
        <v>5.6020835295277749</v>
      </c>
      <c r="Z100" s="1">
        <v>-0.53478404804744173</v>
      </c>
      <c r="AA100" s="1">
        <v>1.5341874984789854</v>
      </c>
      <c r="AB100" s="1">
        <v>4.1242616477411502</v>
      </c>
      <c r="AC100" s="1">
        <v>3.6325748762523915</v>
      </c>
      <c r="AD100" s="1">
        <v>3.5684652405338397</v>
      </c>
      <c r="AE100" s="1">
        <v>5.9797081652030357</v>
      </c>
      <c r="AF100" s="1">
        <v>7.1942738124073173</v>
      </c>
      <c r="AG100" s="1">
        <v>9.0974250421601823</v>
      </c>
      <c r="AH100" s="1">
        <v>2.9667917056046065</v>
      </c>
      <c r="AI100" s="1">
        <v>3.7677307847603316</v>
      </c>
      <c r="AJ100" s="1">
        <v>4.012611897778001</v>
      </c>
      <c r="AK100" s="1">
        <v>1.3855458142136143</v>
      </c>
      <c r="AL100" s="1">
        <v>-0.85114875639139598</v>
      </c>
      <c r="AM100" s="1">
        <v>-1.958815581437463</v>
      </c>
      <c r="AN100" s="1">
        <v>1.69355604419043</v>
      </c>
      <c r="AO100" s="1">
        <v>2.1294751495985764</v>
      </c>
      <c r="AP100" s="1">
        <v>4.4382347160335769</v>
      </c>
      <c r="AQ100" s="1">
        <v>5.0154946093674511</v>
      </c>
      <c r="AR100" s="1">
        <v>11.753502991919177</v>
      </c>
      <c r="AS100" s="1">
        <v>6.8983624336867706</v>
      </c>
      <c r="AT100" s="1">
        <v>4.8879521365056178</v>
      </c>
      <c r="AU100" s="1">
        <v>-2.0239000407205765</v>
      </c>
      <c r="AV100" s="1">
        <v>3.437323529541473</v>
      </c>
      <c r="AW100" s="1">
        <v>9.4639734307649093</v>
      </c>
      <c r="AX100" s="1">
        <v>-0.64745031608485704</v>
      </c>
      <c r="AY100" s="1">
        <v>13.276188330627207</v>
      </c>
      <c r="AZ100" s="1">
        <v>-3.9953282442748161</v>
      </c>
      <c r="BA100" s="1">
        <v>6.1234509474146677</v>
      </c>
      <c r="BB100" s="1">
        <v>0.94754262490769747</v>
      </c>
      <c r="BC100" s="1">
        <v>-6.6132813479954535</v>
      </c>
      <c r="BD100" s="1">
        <v>-0.51114618717372196</v>
      </c>
      <c r="BE100" s="1">
        <v>0.76477355033873096</v>
      </c>
      <c r="BF100" s="1">
        <v>-1.1548381640980097</v>
      </c>
      <c r="BG100" s="1">
        <v>2.3510980167790478</v>
      </c>
      <c r="BH100" s="1">
        <v>7.3421239603794817</v>
      </c>
      <c r="BI100" s="1">
        <v>6.4452231469314398</v>
      </c>
      <c r="BJ100" s="1">
        <v>3.7396039558691001</v>
      </c>
      <c r="BK100" s="1">
        <v>4.4386756694815119</v>
      </c>
      <c r="BL100" s="1">
        <v>4.3614403936479675</v>
      </c>
      <c r="BM100" s="1">
        <v>0.67651173887375649</v>
      </c>
      <c r="BN100" s="1">
        <v>-13.75662225721068</v>
      </c>
      <c r="BO100" s="1">
        <v>4.68747816934534</v>
      </c>
      <c r="BP100" s="1">
        <v>7.3207406155187442</v>
      </c>
      <c r="BQ100" s="1"/>
    </row>
    <row r="101" spans="2:69" x14ac:dyDescent="0.3">
      <c r="B101" s="1" t="s">
        <v>216</v>
      </c>
      <c r="C101" s="1" t="s">
        <v>420</v>
      </c>
      <c r="D101" s="1" t="s">
        <v>637</v>
      </c>
      <c r="E101" s="1" t="s">
        <v>638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13.060851351413078</v>
      </c>
      <c r="R101" s="1">
        <v>6.1772735621095478</v>
      </c>
      <c r="S101" s="1">
        <v>6.8060089905169718</v>
      </c>
      <c r="T101" s="1">
        <v>5.706253994352295</v>
      </c>
      <c r="U101" s="1">
        <v>0.64624014115372574</v>
      </c>
      <c r="V101" s="1">
        <v>5.9592085075245222</v>
      </c>
      <c r="W101" s="1">
        <v>8.822315281092429</v>
      </c>
      <c r="X101" s="1">
        <v>6.0167172040001731</v>
      </c>
      <c r="Y101" s="1">
        <v>4.8605974596580097</v>
      </c>
      <c r="Z101" s="1">
        <v>8.6760062673228617</v>
      </c>
      <c r="AA101" s="1">
        <v>0.66527956288761914</v>
      </c>
      <c r="AB101" s="1">
        <v>-4.419660839753675</v>
      </c>
      <c r="AC101" s="1">
        <v>3.4572166679382548</v>
      </c>
      <c r="AD101" s="1">
        <v>-5.1796154864268971</v>
      </c>
      <c r="AE101" s="1">
        <v>3.6563879784166033</v>
      </c>
      <c r="AF101" s="1">
        <v>7.0973227462028063</v>
      </c>
      <c r="AG101" s="1">
        <v>5.5158720989633991</v>
      </c>
      <c r="AH101" s="1">
        <v>5.6036107111649329</v>
      </c>
      <c r="AI101" s="1">
        <v>6.6595450241052845</v>
      </c>
      <c r="AJ101" s="1">
        <v>-11.719532984158505</v>
      </c>
      <c r="AK101" s="1">
        <v>-0.11346459774756568</v>
      </c>
      <c r="AL101" s="1">
        <v>-5.1117000323197033</v>
      </c>
      <c r="AM101" s="1">
        <v>-5.0279326294251518</v>
      </c>
      <c r="AN101" s="1">
        <v>5.9243698014920909</v>
      </c>
      <c r="AO101" s="1">
        <v>3.728677489111206</v>
      </c>
      <c r="AP101" s="1">
        <v>1.5296373613267917</v>
      </c>
      <c r="AQ101" s="1">
        <v>1.4689263809697195</v>
      </c>
      <c r="AR101" s="1">
        <v>7.7579817448255142</v>
      </c>
      <c r="AS101" s="1">
        <v>1.3778844452400563</v>
      </c>
      <c r="AT101" s="1">
        <v>7.1015968818161923</v>
      </c>
      <c r="AU101" s="1">
        <v>1.2690350790278728</v>
      </c>
      <c r="AV101" s="1">
        <v>-0.9711773106655528</v>
      </c>
      <c r="AW101" s="1">
        <v>4.4300457211821112</v>
      </c>
      <c r="AX101" s="1">
        <v>6.9065828367662903</v>
      </c>
      <c r="AY101" s="1">
        <v>4.9874917709019257</v>
      </c>
      <c r="AZ101" s="1">
        <v>5.5556949008001197</v>
      </c>
      <c r="BA101" s="1">
        <v>2.3524379811805005</v>
      </c>
      <c r="BB101" s="1">
        <v>6.1661327018618977</v>
      </c>
      <c r="BC101" s="1">
        <v>0.86595232888694795</v>
      </c>
      <c r="BD101" s="1">
        <v>1.7358250588966513</v>
      </c>
      <c r="BE101" s="1">
        <v>-0.49651939195908312</v>
      </c>
      <c r="BF101" s="1">
        <v>1.3941933595562546</v>
      </c>
      <c r="BG101" s="1">
        <v>-1.2982806933551103</v>
      </c>
      <c r="BH101" s="1">
        <v>4.7421356730151984</v>
      </c>
      <c r="BI101" s="1">
        <v>-2.5293180239447537</v>
      </c>
      <c r="BJ101" s="1">
        <v>4.6819541097230228</v>
      </c>
      <c r="BK101" s="1">
        <v>5.2728182880031227E-2</v>
      </c>
      <c r="BL101" s="1">
        <v>0.62306542854094005</v>
      </c>
      <c r="BM101" s="1">
        <v>2.8321775679868324</v>
      </c>
      <c r="BN101" s="1">
        <v>0.18760879375928141</v>
      </c>
      <c r="BO101" s="1">
        <v>1.2902104877059912</v>
      </c>
      <c r="BP101" s="1"/>
      <c r="BQ101" s="1">
        <v>3.4844847274090256</v>
      </c>
    </row>
    <row r="102" spans="2:69" x14ac:dyDescent="0.3">
      <c r="B102" s="1" t="s">
        <v>188</v>
      </c>
      <c r="C102" s="1" t="s">
        <v>421</v>
      </c>
      <c r="D102" s="1" t="s">
        <v>637</v>
      </c>
      <c r="E102" s="1" t="s">
        <v>638</v>
      </c>
      <c r="F102" s="1"/>
      <c r="G102" s="1">
        <v>4.2985183487468817</v>
      </c>
      <c r="H102" s="1">
        <v>3.5365012628486596</v>
      </c>
      <c r="I102" s="1">
        <v>9.5410439305487529</v>
      </c>
      <c r="J102" s="1">
        <v>4.6329924319049098</v>
      </c>
      <c r="K102" s="1">
        <v>4.3617693145272796</v>
      </c>
      <c r="L102" s="1">
        <v>5.512103990193566</v>
      </c>
      <c r="M102" s="1">
        <v>4.1121756169634267</v>
      </c>
      <c r="N102" s="1">
        <v>8.7660350542551555</v>
      </c>
      <c r="O102" s="1">
        <v>4.7369090158399132</v>
      </c>
      <c r="P102" s="1">
        <v>5.7078835981197358</v>
      </c>
      <c r="Q102" s="1">
        <v>5.5837545473679313</v>
      </c>
      <c r="R102" s="1">
        <v>7.3330516206140572</v>
      </c>
      <c r="S102" s="1">
        <v>6.7828343374912947</v>
      </c>
      <c r="T102" s="1">
        <v>6.3750299028695565</v>
      </c>
      <c r="U102" s="1">
        <v>1.9499908215834409</v>
      </c>
      <c r="V102" s="1">
        <v>7.3872656247630175</v>
      </c>
      <c r="W102" s="1">
        <v>7.8092206840506719</v>
      </c>
      <c r="X102" s="1">
        <v>4.996689819545864</v>
      </c>
      <c r="Y102" s="1">
        <v>4.7134560917188537</v>
      </c>
      <c r="Z102" s="1">
        <v>3.7599781603312437</v>
      </c>
      <c r="AA102" s="1">
        <v>0.64685861043223269</v>
      </c>
      <c r="AB102" s="1">
        <v>-3.5300890095485471</v>
      </c>
      <c r="AC102" s="1">
        <v>-2.5720914443391365</v>
      </c>
      <c r="AD102" s="1">
        <v>0.49669775264345617</v>
      </c>
      <c r="AE102" s="1">
        <v>-0.60933895558426343</v>
      </c>
      <c r="AF102" s="1">
        <v>0.1430495955251132</v>
      </c>
      <c r="AG102" s="1">
        <v>3.543983306519209</v>
      </c>
      <c r="AH102" s="1">
        <v>3.8923870635478579</v>
      </c>
      <c r="AI102" s="1">
        <v>3.9425895198234855</v>
      </c>
      <c r="AJ102" s="1">
        <v>3.1025631755758667</v>
      </c>
      <c r="AK102" s="1">
        <v>3.6582487500681111</v>
      </c>
      <c r="AL102" s="1">
        <v>4.8383388468868276</v>
      </c>
      <c r="AM102" s="1">
        <v>3.9271319450402444</v>
      </c>
      <c r="AN102" s="1">
        <v>4.0337414964145779</v>
      </c>
      <c r="AO102" s="1">
        <v>4.9485475021038212</v>
      </c>
      <c r="AP102" s="1">
        <v>2.9577798874071561</v>
      </c>
      <c r="AQ102" s="1">
        <v>4.3640899467834089</v>
      </c>
      <c r="AR102" s="1">
        <v>4.993527803058484</v>
      </c>
      <c r="AS102" s="1">
        <v>3.8470621889050989</v>
      </c>
      <c r="AT102" s="1">
        <v>3.6088687174875957</v>
      </c>
      <c r="AU102" s="1">
        <v>2.3325748660885353</v>
      </c>
      <c r="AV102" s="1">
        <v>3.8392870855679178</v>
      </c>
      <c r="AW102" s="1">
        <v>2.5603776680189583</v>
      </c>
      <c r="AX102" s="1">
        <v>3.1379168360919323</v>
      </c>
      <c r="AY102" s="1">
        <v>3.276026925888857</v>
      </c>
      <c r="AZ102" s="1">
        <v>5.35139778711536</v>
      </c>
      <c r="BA102" s="1">
        <v>6.3377186901620348</v>
      </c>
      <c r="BB102" s="1">
        <v>3.2935240002848474</v>
      </c>
      <c r="BC102" s="1">
        <v>0.4768981065963942</v>
      </c>
      <c r="BD102" s="1">
        <v>2.8841754280037719</v>
      </c>
      <c r="BE102" s="1">
        <v>4.1639068829334889</v>
      </c>
      <c r="BF102" s="1">
        <v>2.9747085684766148</v>
      </c>
      <c r="BG102" s="1">
        <v>3.6948191988175125</v>
      </c>
      <c r="BH102" s="1">
        <v>4.443977582852682</v>
      </c>
      <c r="BI102" s="1">
        <v>4.0921708162124446</v>
      </c>
      <c r="BJ102" s="1">
        <v>2.6778025553282561</v>
      </c>
      <c r="BK102" s="1">
        <v>3.0798514912568891</v>
      </c>
      <c r="BL102" s="1">
        <v>3.4068733999794887</v>
      </c>
      <c r="BM102" s="1">
        <v>4.0178979343828019</v>
      </c>
      <c r="BN102" s="1">
        <v>-1.7918576945847917</v>
      </c>
      <c r="BO102" s="1">
        <v>8.002408036391202</v>
      </c>
      <c r="BP102" s="1">
        <v>4.1180041692338847</v>
      </c>
      <c r="BQ102" s="1"/>
    </row>
    <row r="103" spans="2:69" x14ac:dyDescent="0.3">
      <c r="B103" s="1" t="s">
        <v>217</v>
      </c>
      <c r="C103" s="1" t="s">
        <v>422</v>
      </c>
      <c r="D103" s="1" t="s">
        <v>637</v>
      </c>
      <c r="E103" s="1" t="s">
        <v>638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>
        <v>0.87931413497473443</v>
      </c>
      <c r="AX103" s="1">
        <v>6.4937894966223553</v>
      </c>
      <c r="AY103" s="1">
        <v>3.642316349498671</v>
      </c>
      <c r="AZ103" s="1">
        <v>-3.652517275419541</v>
      </c>
      <c r="BA103" s="1">
        <v>0.71721311475410232</v>
      </c>
      <c r="BB103" s="1">
        <v>2.0345879959308206</v>
      </c>
      <c r="BC103" s="1">
        <v>0.43868394815554268</v>
      </c>
      <c r="BD103" s="1">
        <v>2.2632519356760099</v>
      </c>
      <c r="BE103" s="1">
        <v>7.7654824305952275E-2</v>
      </c>
      <c r="BF103" s="1">
        <v>2.1338506304558535</v>
      </c>
      <c r="BG103" s="1">
        <v>1.6904083570750146</v>
      </c>
      <c r="BH103" s="1">
        <v>1.7930519237952893</v>
      </c>
      <c r="BI103" s="1">
        <v>0.82568807339448824</v>
      </c>
      <c r="BJ103" s="1">
        <v>0.18198362147406044</v>
      </c>
      <c r="BK103" s="1">
        <v>0.89009990917348603</v>
      </c>
      <c r="BL103" s="1">
        <v>-0.82823190493338927</v>
      </c>
      <c r="BM103" s="1">
        <v>2.5236020334059646</v>
      </c>
      <c r="BN103" s="1">
        <v>-10.518859571453859</v>
      </c>
      <c r="BO103" s="1">
        <v>2.0581832574708017</v>
      </c>
      <c r="BP103" s="1">
        <v>5.0998642621679267</v>
      </c>
      <c r="BQ103" s="1">
        <v>33.016882987352886</v>
      </c>
    </row>
    <row r="104" spans="2:69" x14ac:dyDescent="0.3">
      <c r="B104" s="1" t="s">
        <v>157</v>
      </c>
      <c r="C104" s="1" t="s">
        <v>423</v>
      </c>
      <c r="D104" s="1" t="s">
        <v>637</v>
      </c>
      <c r="E104" s="1" t="s">
        <v>638</v>
      </c>
      <c r="F104" s="1"/>
      <c r="G104" s="1">
        <v>4.6895243116491798</v>
      </c>
      <c r="H104" s="1">
        <v>1.1049258095544303</v>
      </c>
      <c r="I104" s="1">
        <v>-12.27865726075315</v>
      </c>
      <c r="J104" s="1">
        <v>11.360282379938553</v>
      </c>
      <c r="K104" s="1">
        <v>10.541018761877226</v>
      </c>
      <c r="L104" s="1">
        <v>5.2332738940271923</v>
      </c>
      <c r="M104" s="1">
        <v>4.3136218292412707</v>
      </c>
      <c r="N104" s="1">
        <v>1.0248275531070163</v>
      </c>
      <c r="O104" s="1">
        <v>6.9943866575372056</v>
      </c>
      <c r="P104" s="1">
        <v>4.2554568930315213</v>
      </c>
      <c r="Q104" s="1">
        <v>3.1128508439862514</v>
      </c>
      <c r="R104" s="1">
        <v>-3.3176709348416011</v>
      </c>
      <c r="S104" s="1">
        <v>1.2447193523168636</v>
      </c>
      <c r="T104" s="1">
        <v>7.7028399493574256</v>
      </c>
      <c r="U104" s="1">
        <v>8.4830215137347409</v>
      </c>
      <c r="V104" s="1">
        <v>1.5369132786034783</v>
      </c>
      <c r="W104" s="1">
        <v>-2.6386796610759262</v>
      </c>
      <c r="X104" s="1">
        <v>-1.8061887721686105</v>
      </c>
      <c r="Y104" s="1">
        <v>-1.8356962605444522</v>
      </c>
      <c r="Z104" s="1">
        <v>1.7338897272193066</v>
      </c>
      <c r="AA104" s="1">
        <v>1.4961659202039215</v>
      </c>
      <c r="AB104" s="1">
        <v>-13.190134488472395</v>
      </c>
      <c r="AC104" s="1">
        <v>-6.792386689346003</v>
      </c>
      <c r="AD104" s="1">
        <v>-5.0287378636685389</v>
      </c>
      <c r="AE104" s="1">
        <v>2.3996674580785111</v>
      </c>
      <c r="AF104" s="1">
        <v>-0.90060223727564903</v>
      </c>
      <c r="AG104" s="1">
        <v>0.89939659403847827</v>
      </c>
      <c r="AH104" s="1">
        <v>-3.693533100758728</v>
      </c>
      <c r="AI104" s="1">
        <v>-4.9166666651181572</v>
      </c>
      <c r="AJ104" s="1">
        <v>-3.0674846640672797</v>
      </c>
      <c r="AK104" s="1">
        <v>6.057866185305727</v>
      </c>
      <c r="AL104" s="1">
        <v>7.7578857760752555</v>
      </c>
      <c r="AM104" s="1">
        <v>8.1751054930402347</v>
      </c>
      <c r="AN104" s="1">
        <v>8.532423166672757</v>
      </c>
      <c r="AO104" s="1">
        <v>5.0314465581208481</v>
      </c>
      <c r="AP104" s="1">
        <v>7.9555175412510266</v>
      </c>
      <c r="AQ104" s="1">
        <v>6.1806656101993838</v>
      </c>
      <c r="AR104" s="1">
        <v>-1.6791044918972915</v>
      </c>
      <c r="AS104" s="1">
        <v>2.9601518031122396</v>
      </c>
      <c r="AT104" s="1">
        <v>-1.3638039026187272</v>
      </c>
      <c r="AU104" s="1">
        <v>2.2795216592190997</v>
      </c>
      <c r="AV104" s="1">
        <v>1.1326269619947595</v>
      </c>
      <c r="AW104" s="1">
        <v>-0.63222538826637731</v>
      </c>
      <c r="AX104" s="1">
        <v>1.5633521103404178</v>
      </c>
      <c r="AY104" s="1">
        <v>-1.9509575950171438</v>
      </c>
      <c r="AZ104" s="1">
        <v>5.1296093477299962</v>
      </c>
      <c r="BA104" s="1">
        <v>7.1912362405745682</v>
      </c>
      <c r="BB104" s="1">
        <v>1.7552234959201911</v>
      </c>
      <c r="BC104" s="1">
        <v>3.6115084721858466</v>
      </c>
      <c r="BD104" s="1">
        <v>4.1384416013734153</v>
      </c>
      <c r="BE104" s="1">
        <v>5.1962515605160178</v>
      </c>
      <c r="BF104" s="1">
        <v>5.2763306204680873</v>
      </c>
      <c r="BG104" s="1">
        <v>3.6533843333823199</v>
      </c>
      <c r="BH104" s="1">
        <v>1.6864944501958377</v>
      </c>
      <c r="BI104" s="1">
        <v>0.68740459061949366</v>
      </c>
      <c r="BJ104" s="1">
        <v>3.8074562637881399</v>
      </c>
      <c r="BK104" s="1">
        <v>3.7344915457128423</v>
      </c>
      <c r="BL104" s="1">
        <v>4.4409128847596691</v>
      </c>
      <c r="BM104" s="1">
        <v>5.3528400353566497</v>
      </c>
      <c r="BN104" s="1">
        <v>43.479651716848991</v>
      </c>
      <c r="BO104" s="1">
        <v>20.007529733435419</v>
      </c>
      <c r="BP104" s="1">
        <v>63.439864366504139</v>
      </c>
      <c r="BQ104" s="1">
        <v>1.6441603420254154</v>
      </c>
    </row>
    <row r="105" spans="2:69" x14ac:dyDescent="0.3">
      <c r="B105" s="1" t="s">
        <v>424</v>
      </c>
      <c r="C105" s="1" t="s">
        <v>425</v>
      </c>
      <c r="D105" s="1" t="s">
        <v>637</v>
      </c>
      <c r="E105" s="1" t="s">
        <v>638</v>
      </c>
      <c r="F105" s="1"/>
      <c r="G105" s="1">
        <v>4.4700665155763062</v>
      </c>
      <c r="H105" s="1">
        <v>5.6060549028215831</v>
      </c>
      <c r="I105" s="1">
        <v>5.0533013312066686</v>
      </c>
      <c r="J105" s="1">
        <v>6.3796340212955727</v>
      </c>
      <c r="K105" s="1">
        <v>5.5196076002433898</v>
      </c>
      <c r="L105" s="1">
        <v>5.5216203519941445</v>
      </c>
      <c r="M105" s="1">
        <v>3.8207717093234237</v>
      </c>
      <c r="N105" s="1">
        <v>5.8946409090037406</v>
      </c>
      <c r="O105" s="1">
        <v>5.6168156017404982</v>
      </c>
      <c r="P105" s="1">
        <v>3.0190439132241806</v>
      </c>
      <c r="Q105" s="1">
        <v>3.9711502484890815</v>
      </c>
      <c r="R105" s="1">
        <v>5.541985135210183</v>
      </c>
      <c r="S105" s="1">
        <v>6.3228019644399467</v>
      </c>
      <c r="T105" s="1">
        <v>1.1538309619511864</v>
      </c>
      <c r="U105" s="1">
        <v>-0.19991820389134318</v>
      </c>
      <c r="V105" s="1">
        <v>5.0045639815180323</v>
      </c>
      <c r="W105" s="1">
        <v>3.9042515715607635</v>
      </c>
      <c r="X105" s="1">
        <v>4.1735987031897253</v>
      </c>
      <c r="Y105" s="1">
        <v>4.1011743273237329</v>
      </c>
      <c r="Z105" s="1">
        <v>1.2933309529873185</v>
      </c>
      <c r="AA105" s="1">
        <v>1.9305183577469194</v>
      </c>
      <c r="AB105" s="1">
        <v>-0.25028361865052773</v>
      </c>
      <c r="AC105" s="1">
        <v>2.8021918114450983</v>
      </c>
      <c r="AD105" s="1">
        <v>4.6809891039491589</v>
      </c>
      <c r="AE105" s="1">
        <v>3.5403708817253801</v>
      </c>
      <c r="AF105" s="1">
        <v>3.2762784981015329</v>
      </c>
      <c r="AG105" s="1">
        <v>3.5145760342552421</v>
      </c>
      <c r="AH105" s="1">
        <v>4.7106547913197403</v>
      </c>
      <c r="AI105" s="1">
        <v>3.8700095942750607</v>
      </c>
      <c r="AJ105" s="1">
        <v>2.6827350642612942</v>
      </c>
      <c r="AK105" s="1">
        <v>0.90286552238649165</v>
      </c>
      <c r="AL105" s="1">
        <v>1.5080973337131525</v>
      </c>
      <c r="AM105" s="1">
        <v>1.0555369198660571</v>
      </c>
      <c r="AN105" s="1">
        <v>2.8826906636511609</v>
      </c>
      <c r="AO105" s="1">
        <v>2.7101358051835973</v>
      </c>
      <c r="AP105" s="1">
        <v>2.8964084406819097</v>
      </c>
      <c r="AQ105" s="1">
        <v>3.4776119257267339</v>
      </c>
      <c r="AR105" s="1">
        <v>2.7334365232335927</v>
      </c>
      <c r="AS105" s="1">
        <v>3.5247284295336812</v>
      </c>
      <c r="AT105" s="1">
        <v>4.2590762232426016</v>
      </c>
      <c r="AU105" s="1">
        <v>1.5830359809929604</v>
      </c>
      <c r="AV105" s="1">
        <v>1.620540177392499</v>
      </c>
      <c r="AW105" s="1">
        <v>2.3052217806045974</v>
      </c>
      <c r="AX105" s="1">
        <v>3.5133888516189558</v>
      </c>
      <c r="AY105" s="1">
        <v>2.9745387366886007</v>
      </c>
      <c r="AZ105" s="1">
        <v>3.2202872897008064</v>
      </c>
      <c r="BA105" s="1">
        <v>2.8566724734955926</v>
      </c>
      <c r="BB105" s="1">
        <v>0.67588506310750063</v>
      </c>
      <c r="BC105" s="1">
        <v>-3.3785283374803186</v>
      </c>
      <c r="BD105" s="1">
        <v>3.0483401750342978</v>
      </c>
      <c r="BE105" s="1">
        <v>2.0178517058938183</v>
      </c>
      <c r="BF105" s="1">
        <v>1.4728881055939809</v>
      </c>
      <c r="BG105" s="1">
        <v>1.5979570735669597</v>
      </c>
      <c r="BH105" s="1">
        <v>2.1417681647490667</v>
      </c>
      <c r="BI105" s="1">
        <v>2.3255262751302723</v>
      </c>
      <c r="BJ105" s="1">
        <v>1.8330409085689041</v>
      </c>
      <c r="BK105" s="1">
        <v>2.4763184102575764</v>
      </c>
      <c r="BL105" s="1">
        <v>2.3699944440852363</v>
      </c>
      <c r="BM105" s="1">
        <v>1.8458270652225792</v>
      </c>
      <c r="BN105" s="1">
        <v>-3.9146692605648497</v>
      </c>
      <c r="BO105" s="1">
        <v>5.5843681558227445</v>
      </c>
      <c r="BP105" s="1">
        <v>2.6415861053665139</v>
      </c>
      <c r="BQ105" s="1">
        <v>3.2150549701166682</v>
      </c>
    </row>
    <row r="106" spans="2:69" x14ac:dyDescent="0.3">
      <c r="B106" s="1" t="s">
        <v>218</v>
      </c>
      <c r="C106" s="1" t="s">
        <v>426</v>
      </c>
      <c r="D106" s="1" t="s">
        <v>637</v>
      </c>
      <c r="E106" s="1" t="s">
        <v>638</v>
      </c>
      <c r="F106" s="1"/>
      <c r="G106" s="1"/>
      <c r="H106" s="1">
        <v>14.291093437172833</v>
      </c>
      <c r="I106" s="1">
        <v>15.763337002900826</v>
      </c>
      <c r="J106" s="1">
        <v>8.6281097290093385</v>
      </c>
      <c r="K106" s="1">
        <v>14.642094904596973</v>
      </c>
      <c r="L106" s="1">
        <v>1.794791759564788</v>
      </c>
      <c r="M106" s="1">
        <v>1.6032590840396921</v>
      </c>
      <c r="N106" s="1">
        <v>3.3973571320787102</v>
      </c>
      <c r="O106" s="1">
        <v>11.343688105910559</v>
      </c>
      <c r="P106" s="1">
        <v>9.2068306931805353</v>
      </c>
      <c r="Q106" s="1">
        <v>7.2930061896678779</v>
      </c>
      <c r="R106" s="1">
        <v>10.611811143160764</v>
      </c>
      <c r="S106" s="1">
        <v>12.279858994177744</v>
      </c>
      <c r="T106" s="1">
        <v>2.4151807686245235</v>
      </c>
      <c r="U106" s="1">
        <v>0.49187279151942676</v>
      </c>
      <c r="V106" s="1">
        <v>16.164230279957863</v>
      </c>
      <c r="W106" s="1">
        <v>11.725596450490656</v>
      </c>
      <c r="X106" s="1">
        <v>8.2608444354535635</v>
      </c>
      <c r="Y106" s="1">
        <v>11.556753822813647</v>
      </c>
      <c r="Z106" s="1">
        <v>10.108277333546027</v>
      </c>
      <c r="AA106" s="1">
        <v>9.2608958640448122</v>
      </c>
      <c r="AB106" s="1">
        <v>2.949849084812513</v>
      </c>
      <c r="AC106" s="1">
        <v>5.9769833654261078</v>
      </c>
      <c r="AD106" s="1">
        <v>9.9737177929022778</v>
      </c>
      <c r="AE106" s="1">
        <v>0.75715819094310177</v>
      </c>
      <c r="AF106" s="1">
        <v>11.056086606011746</v>
      </c>
      <c r="AG106" s="1">
        <v>13.398443479849689</v>
      </c>
      <c r="AH106" s="1">
        <v>8.5115416731534026</v>
      </c>
      <c r="AI106" s="1">
        <v>2.2769616031736177</v>
      </c>
      <c r="AJ106" s="1">
        <v>3.8305189823997665</v>
      </c>
      <c r="AK106" s="1">
        <v>5.7019255205877926</v>
      </c>
      <c r="AL106" s="1">
        <v>6.2348724549078582</v>
      </c>
      <c r="AM106" s="1">
        <v>6.2011968934280191</v>
      </c>
      <c r="AN106" s="1">
        <v>6.0361266055234779</v>
      </c>
      <c r="AO106" s="1">
        <v>2.3737444675885087</v>
      </c>
      <c r="AP106" s="1">
        <v>4.2585721708771018</v>
      </c>
      <c r="AQ106" s="1">
        <v>5.099744435290205</v>
      </c>
      <c r="AR106" s="1">
        <v>-5.8826898690337828</v>
      </c>
      <c r="AS106" s="1">
        <v>2.506704974064661</v>
      </c>
      <c r="AT106" s="1">
        <v>7.6634406887424973</v>
      </c>
      <c r="AU106" s="1">
        <v>0.56079848059904691</v>
      </c>
      <c r="AV106" s="1">
        <v>1.6566898848950729</v>
      </c>
      <c r="AW106" s="1">
        <v>3.0562821067685348</v>
      </c>
      <c r="AX106" s="1">
        <v>8.7000978687973713</v>
      </c>
      <c r="AY106" s="1">
        <v>7.3881273936706293</v>
      </c>
      <c r="AZ106" s="1">
        <v>7.0326590051978428</v>
      </c>
      <c r="BA106" s="1">
        <v>6.4648144548709041</v>
      </c>
      <c r="BB106" s="1">
        <v>2.1279818146710596</v>
      </c>
      <c r="BC106" s="1">
        <v>-2.4590894733658786</v>
      </c>
      <c r="BD106" s="1">
        <v>6.7676625704256708</v>
      </c>
      <c r="BE106" s="1">
        <v>4.8147137956461279</v>
      </c>
      <c r="BF106" s="1">
        <v>1.700313662844863</v>
      </c>
      <c r="BG106" s="1">
        <v>3.1015416902090607</v>
      </c>
      <c r="BH106" s="1">
        <v>2.7623744935705474</v>
      </c>
      <c r="BI106" s="1">
        <v>2.387838881251426</v>
      </c>
      <c r="BJ106" s="1">
        <v>2.1754117053988153</v>
      </c>
      <c r="BK106" s="1">
        <v>3.7960907056494193</v>
      </c>
      <c r="BL106" s="1">
        <v>2.8469115456110927</v>
      </c>
      <c r="BM106" s="1">
        <v>-1.6724265192435439</v>
      </c>
      <c r="BN106" s="1">
        <v>-6.5447786770715339</v>
      </c>
      <c r="BO106" s="1">
        <v>6.4543967787219998</v>
      </c>
      <c r="BP106" s="1">
        <v>-3.6807529220114645</v>
      </c>
      <c r="BQ106" s="1">
        <v>3.5826036263265593</v>
      </c>
    </row>
    <row r="107" spans="2:69" x14ac:dyDescent="0.3">
      <c r="B107" s="1" t="s">
        <v>190</v>
      </c>
      <c r="C107" s="1" t="s">
        <v>427</v>
      </c>
      <c r="D107" s="1" t="s">
        <v>637</v>
      </c>
      <c r="E107" s="1" t="s">
        <v>638</v>
      </c>
      <c r="F107" s="1"/>
      <c r="G107" s="1">
        <v>1.8556593208204362</v>
      </c>
      <c r="H107" s="1">
        <v>5.7648460405448958</v>
      </c>
      <c r="I107" s="1">
        <v>3.5804367075503762</v>
      </c>
      <c r="J107" s="1">
        <v>5.4166455711631869</v>
      </c>
      <c r="K107" s="1">
        <v>9.0371564885594751</v>
      </c>
      <c r="L107" s="1">
        <v>5.3738422706956896</v>
      </c>
      <c r="M107" s="1">
        <v>5.9775428581695991</v>
      </c>
      <c r="N107" s="1">
        <v>6.5981832445984878</v>
      </c>
      <c r="O107" s="1">
        <v>0.65543884657029139</v>
      </c>
      <c r="P107" s="1">
        <v>3.626720940310463</v>
      </c>
      <c r="Q107" s="1">
        <v>3.9950036069328121</v>
      </c>
      <c r="R107" s="1">
        <v>5.762304882423706</v>
      </c>
      <c r="S107" s="1">
        <v>7.8698525032513658</v>
      </c>
      <c r="T107" s="1">
        <v>-1.2276417312355505</v>
      </c>
      <c r="U107" s="1">
        <v>2.1306817628165931</v>
      </c>
      <c r="V107" s="1">
        <v>10.500693056519324</v>
      </c>
      <c r="W107" s="1">
        <v>10.383889090211468</v>
      </c>
      <c r="X107" s="1">
        <v>5.966211807189282</v>
      </c>
      <c r="Y107" s="1">
        <v>5.6099266923249331</v>
      </c>
      <c r="Z107" s="1">
        <v>0.59935405252360852</v>
      </c>
      <c r="AA107" s="1">
        <v>-1.2220350240018263</v>
      </c>
      <c r="AB107" s="1">
        <v>-2.0746608951461099</v>
      </c>
      <c r="AC107" s="1">
        <v>0.90569388389398853</v>
      </c>
      <c r="AD107" s="1">
        <v>6.327295760862313</v>
      </c>
      <c r="AE107" s="1">
        <v>5.6262348492033993</v>
      </c>
      <c r="AF107" s="1">
        <v>5.3307744175355793</v>
      </c>
      <c r="AG107" s="1">
        <v>6.6383559804035599</v>
      </c>
      <c r="AH107" s="1">
        <v>1.7460338067292014</v>
      </c>
      <c r="AI107" s="1">
        <v>2.7278489293241677</v>
      </c>
      <c r="AJ107" s="1">
        <v>2.7917489495977037</v>
      </c>
      <c r="AK107" s="1">
        <v>-3.3193084230375405</v>
      </c>
      <c r="AL107" s="1">
        <v>6.0736878770601948</v>
      </c>
      <c r="AM107" s="1">
        <v>6.4957182081885918</v>
      </c>
      <c r="AN107" s="1">
        <v>0.2119034986425703</v>
      </c>
      <c r="AO107" s="1">
        <v>6.1893045575923509</v>
      </c>
      <c r="AP107" s="1">
        <v>1.870776293881633</v>
      </c>
      <c r="AQ107" s="1">
        <v>4.5980830624853866</v>
      </c>
      <c r="AR107" s="1">
        <v>3.5902330335791106</v>
      </c>
      <c r="AS107" s="1">
        <v>-0.73565108544769942</v>
      </c>
      <c r="AT107" s="1">
        <v>7.291288158696176</v>
      </c>
      <c r="AU107" s="1">
        <v>2.7231932732137949</v>
      </c>
      <c r="AV107" s="1">
        <v>3.7543378611993887</v>
      </c>
      <c r="AW107" s="1">
        <v>4.5470380516539706</v>
      </c>
      <c r="AX107" s="1">
        <v>6.2323029606910154</v>
      </c>
      <c r="AY107" s="1">
        <v>6.0505992221597324</v>
      </c>
      <c r="AZ107" s="1">
        <v>6.5672435517758743</v>
      </c>
      <c r="BA107" s="1">
        <v>6.1883271667800841</v>
      </c>
      <c r="BB107" s="1">
        <v>4.2316001100934244</v>
      </c>
      <c r="BC107" s="1">
        <v>-2.4316278798801108</v>
      </c>
      <c r="BD107" s="1">
        <v>3.7311403443300861</v>
      </c>
      <c r="BE107" s="1">
        <v>3.8356906620750522</v>
      </c>
      <c r="BF107" s="1">
        <v>4.1286877486693925</v>
      </c>
      <c r="BG107" s="1">
        <v>2.7915597574680078</v>
      </c>
      <c r="BH107" s="1">
        <v>3.0580805621437008</v>
      </c>
      <c r="BI107" s="1">
        <v>3.840079970939513</v>
      </c>
      <c r="BJ107" s="1">
        <v>3.8929721972641289</v>
      </c>
      <c r="BK107" s="1">
        <v>4.8429139105038672</v>
      </c>
      <c r="BL107" s="1">
        <v>3.8449947696673519</v>
      </c>
      <c r="BM107" s="1">
        <v>2.5596343459231434</v>
      </c>
      <c r="BN107" s="1">
        <v>-8.9650822326729553</v>
      </c>
      <c r="BO107" s="1">
        <v>12.565284377127895</v>
      </c>
      <c r="BP107" s="1">
        <v>4.1435619401376727</v>
      </c>
      <c r="BQ107" s="1">
        <v>4.4118139296101617</v>
      </c>
    </row>
    <row r="108" spans="2:69" x14ac:dyDescent="0.3">
      <c r="B108" s="1" t="s">
        <v>428</v>
      </c>
      <c r="C108" s="1" t="s">
        <v>429</v>
      </c>
      <c r="D108" s="1" t="s">
        <v>637</v>
      </c>
      <c r="E108" s="1" t="s">
        <v>638</v>
      </c>
      <c r="F108" s="1"/>
      <c r="G108" s="1">
        <v>-0.1653200959922998</v>
      </c>
      <c r="H108" s="1">
        <v>7.2448259024084933</v>
      </c>
      <c r="I108" s="1">
        <v>3.400697327771212</v>
      </c>
      <c r="J108" s="1">
        <v>3.3861509296970524</v>
      </c>
      <c r="K108" s="1">
        <v>3.9100388871618748</v>
      </c>
      <c r="L108" s="1">
        <v>3.922527651053386</v>
      </c>
      <c r="M108" s="1">
        <v>2.437780348284619</v>
      </c>
      <c r="N108" s="1">
        <v>4.5660098338381658</v>
      </c>
      <c r="O108" s="1">
        <v>4.506291223842382</v>
      </c>
      <c r="P108" s="1">
        <v>1.6209374508193264E-2</v>
      </c>
      <c r="Q108" s="1">
        <v>4.5650580749549476</v>
      </c>
      <c r="R108" s="1">
        <v>2.1634119807675489</v>
      </c>
      <c r="S108" s="1">
        <v>3.2236976413819036</v>
      </c>
      <c r="T108" s="1">
        <v>5.208942128544507</v>
      </c>
      <c r="U108" s="1">
        <v>2.0491669449903043</v>
      </c>
      <c r="V108" s="1">
        <v>3.8714040305521706</v>
      </c>
      <c r="W108" s="1">
        <v>3.6220054540047073</v>
      </c>
      <c r="X108" s="1">
        <v>2.5438741293351654</v>
      </c>
      <c r="Y108" s="1">
        <v>0.60062157297528529</v>
      </c>
      <c r="Z108" s="1">
        <v>0.62197622136075381</v>
      </c>
      <c r="AA108" s="1">
        <v>2.862317376770136</v>
      </c>
      <c r="AB108" s="1">
        <v>0.56544780597762667</v>
      </c>
      <c r="AC108" s="1">
        <v>0.31957347014224524</v>
      </c>
      <c r="AD108" s="1">
        <v>1.2399373460536793</v>
      </c>
      <c r="AE108" s="1">
        <v>1.5298473843391491</v>
      </c>
      <c r="AF108" s="1">
        <v>3.1201142688861836</v>
      </c>
      <c r="AG108" s="1">
        <v>3.2971673430544968</v>
      </c>
      <c r="AH108" s="1">
        <v>1.3005483930952124</v>
      </c>
      <c r="AI108" s="1">
        <v>1.5011890500782386</v>
      </c>
      <c r="AJ108" s="1">
        <v>-1.0631609586583863</v>
      </c>
      <c r="AK108" s="1">
        <v>0.44589331335613736</v>
      </c>
      <c r="AL108" s="1">
        <v>-1.1270927684337977</v>
      </c>
      <c r="AM108" s="1">
        <v>0.47753558351040226</v>
      </c>
      <c r="AN108" s="1">
        <v>-0.18436899474355073</v>
      </c>
      <c r="AO108" s="1">
        <v>5.0032548872400042</v>
      </c>
      <c r="AP108" s="1">
        <v>5.1293547594048334</v>
      </c>
      <c r="AQ108" s="1">
        <v>5.5807009699200734</v>
      </c>
      <c r="AR108" s="1">
        <v>3.5139343129854552</v>
      </c>
      <c r="AS108" s="1">
        <v>3.1355118035885567</v>
      </c>
      <c r="AT108" s="1">
        <v>2.8889982073550584</v>
      </c>
      <c r="AU108" s="1">
        <v>3.6287277296442682</v>
      </c>
      <c r="AV108" s="1">
        <v>3.8107572840982726</v>
      </c>
      <c r="AW108" s="1">
        <v>3.8888108743633012</v>
      </c>
      <c r="AX108" s="1">
        <v>5.6573964572567519</v>
      </c>
      <c r="AY108" s="1">
        <v>5.569063804436027</v>
      </c>
      <c r="AZ108" s="1">
        <v>5.8625669445160185</v>
      </c>
      <c r="BA108" s="1">
        <v>5.4604749366626208</v>
      </c>
      <c r="BB108" s="1">
        <v>5.6414768689902104</v>
      </c>
      <c r="BC108" s="1">
        <v>3.7381189833360224</v>
      </c>
      <c r="BD108" s="1">
        <v>6.1005119996901556</v>
      </c>
      <c r="BE108" s="1">
        <v>4.4620479158489843</v>
      </c>
      <c r="BF108" s="1">
        <v>3.9771129204513329</v>
      </c>
      <c r="BG108" s="1">
        <v>5.6404844354261741</v>
      </c>
      <c r="BH108" s="1">
        <v>5.8458924055999404</v>
      </c>
      <c r="BI108" s="1">
        <v>4.8161871109614935</v>
      </c>
      <c r="BJ108" s="1">
        <v>4.4429683824234871</v>
      </c>
      <c r="BK108" s="1">
        <v>5.0034734775573213</v>
      </c>
      <c r="BL108" s="1">
        <v>4.1932769265337271</v>
      </c>
      <c r="BM108" s="1">
        <v>4.4209857165235178</v>
      </c>
      <c r="BN108" s="1">
        <v>0.23625114394592117</v>
      </c>
      <c r="BO108" s="1">
        <v>4.1951324784816393</v>
      </c>
      <c r="BP108" s="1">
        <v>4.7963609989917728</v>
      </c>
      <c r="BQ108" s="1">
        <v>3.0608712878098316</v>
      </c>
    </row>
    <row r="109" spans="2:69" x14ac:dyDescent="0.3">
      <c r="B109" s="1" t="s">
        <v>114</v>
      </c>
      <c r="C109" s="1" t="s">
        <v>430</v>
      </c>
      <c r="D109" s="1" t="s">
        <v>637</v>
      </c>
      <c r="E109" s="1" t="s">
        <v>638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>
        <v>-21.088670662218874</v>
      </c>
      <c r="AL109" s="1">
        <v>-11.713290457723218</v>
      </c>
      <c r="AM109" s="1">
        <v>-8.0255820587386779</v>
      </c>
      <c r="AN109" s="1">
        <v>5.8704747379508575</v>
      </c>
      <c r="AO109" s="1">
        <v>6.7584771955528993</v>
      </c>
      <c r="AP109" s="1">
        <v>6.0472683086352248</v>
      </c>
      <c r="AQ109" s="1">
        <v>6.1693809031096833</v>
      </c>
      <c r="AR109" s="1">
        <v>2.2469758094151047</v>
      </c>
      <c r="AS109" s="1">
        <v>-0.85587316963642479</v>
      </c>
      <c r="AT109" s="1">
        <v>2.9562746143313632</v>
      </c>
      <c r="AU109" s="1">
        <v>3.1208644600107647</v>
      </c>
      <c r="AV109" s="1">
        <v>5.8205777511739996</v>
      </c>
      <c r="AW109" s="1">
        <v>5.599633571666061</v>
      </c>
      <c r="AX109" s="1">
        <v>4.1799485401916172</v>
      </c>
      <c r="AY109" s="1">
        <v>4.3074929617409055</v>
      </c>
      <c r="AZ109" s="1">
        <v>5.0768354121031933</v>
      </c>
      <c r="BA109" s="1">
        <v>5.0750218282441466</v>
      </c>
      <c r="BB109" s="1">
        <v>2.0195217887701631</v>
      </c>
      <c r="BC109" s="1">
        <v>-7.2151202019628613</v>
      </c>
      <c r="BD109" s="1">
        <v>-1.2248641411794665</v>
      </c>
      <c r="BE109" s="1">
        <v>-5.8246925774710689E-2</v>
      </c>
      <c r="BF109" s="1">
        <v>-2.2982550117626204</v>
      </c>
      <c r="BG109" s="1">
        <v>-0.30683820198559886</v>
      </c>
      <c r="BH109" s="1">
        <v>-0.34168262989216203</v>
      </c>
      <c r="BI109" s="1">
        <v>2.5491296345613819</v>
      </c>
      <c r="BJ109" s="1">
        <v>3.6491975253730971</v>
      </c>
      <c r="BK109" s="1">
        <v>3.3648033058414057</v>
      </c>
      <c r="BL109" s="1">
        <v>2.9833769129329397</v>
      </c>
      <c r="BM109" s="1">
        <v>3.4427424804255367</v>
      </c>
      <c r="BN109" s="1">
        <v>-8.5204381339150643</v>
      </c>
      <c r="BO109" s="1">
        <v>13.04114348566381</v>
      </c>
      <c r="BP109" s="1">
        <v>7.0272258880409879</v>
      </c>
      <c r="BQ109" s="1">
        <v>-1.8638842025483768</v>
      </c>
    </row>
    <row r="110" spans="2:69" x14ac:dyDescent="0.3">
      <c r="B110" s="1" t="s">
        <v>189</v>
      </c>
      <c r="C110" s="1" t="s">
        <v>431</v>
      </c>
      <c r="D110" s="1" t="s">
        <v>637</v>
      </c>
      <c r="E110" s="1" t="s">
        <v>638</v>
      </c>
      <c r="F110" s="1"/>
      <c r="G110" s="1">
        <v>-2.9319802912678199</v>
      </c>
      <c r="H110" s="1">
        <v>7.8875758938556686</v>
      </c>
      <c r="I110" s="1">
        <v>-1.8927925505704053</v>
      </c>
      <c r="J110" s="1">
        <v>-1.6473573688753333</v>
      </c>
      <c r="K110" s="1">
        <v>2.1617978614489175</v>
      </c>
      <c r="L110" s="1">
        <v>-0.57578680104617774</v>
      </c>
      <c r="M110" s="1">
        <v>-2.1176862010635489</v>
      </c>
      <c r="N110" s="1">
        <v>3.1816173214892558</v>
      </c>
      <c r="O110" s="1">
        <v>3.8119432848659187</v>
      </c>
      <c r="P110" s="1">
        <v>0.6511537080341725</v>
      </c>
      <c r="Q110" s="1">
        <v>6.4803805013228839</v>
      </c>
      <c r="R110" s="1">
        <v>0.97710775896666746</v>
      </c>
      <c r="S110" s="1">
        <v>4.7553220916891803</v>
      </c>
      <c r="T110" s="1">
        <v>5.7798891517062145</v>
      </c>
      <c r="U110" s="1">
        <v>1.1227544910428406</v>
      </c>
      <c r="V110" s="1">
        <v>8.4388354296335706</v>
      </c>
      <c r="W110" s="1">
        <v>3.7081464367304022</v>
      </c>
      <c r="X110" s="1">
        <v>6.2088635364854667</v>
      </c>
      <c r="Y110" s="1">
        <v>7.5604214016743043</v>
      </c>
      <c r="Z110" s="1">
        <v>7.3746879193907944</v>
      </c>
      <c r="AA110" s="1">
        <v>-2.8527097111516468</v>
      </c>
      <c r="AB110" s="1">
        <v>-3.5637452243429664</v>
      </c>
      <c r="AC110" s="1">
        <v>0.90818146126979116</v>
      </c>
      <c r="AD110" s="1">
        <v>0.3009170362364415</v>
      </c>
      <c r="AE110" s="1">
        <v>0.6036312943696629</v>
      </c>
      <c r="AF110" s="1">
        <v>-0.49750478837236756</v>
      </c>
      <c r="AG110" s="1">
        <v>-0.79364870019708178</v>
      </c>
      <c r="AH110" s="1">
        <v>0.20042683732594924</v>
      </c>
      <c r="AI110" s="1">
        <v>-2.9134243980719248</v>
      </c>
      <c r="AJ110" s="1">
        <v>1.0381228019824817</v>
      </c>
      <c r="AK110" s="1">
        <v>1.8805447239628137</v>
      </c>
      <c r="AL110" s="1">
        <v>-5.3099329225117771</v>
      </c>
      <c r="AM110" s="1">
        <v>-5.4262959921538254</v>
      </c>
      <c r="AN110" s="1">
        <v>-11.950629293956098</v>
      </c>
      <c r="AO110" s="1">
        <v>9.897707488157053</v>
      </c>
      <c r="AP110" s="1">
        <v>4.1407733285678319</v>
      </c>
      <c r="AQ110" s="1">
        <v>2.7047139307778707</v>
      </c>
      <c r="AR110" s="1">
        <v>2.1818403295712301</v>
      </c>
      <c r="AS110" s="1">
        <v>2.7102480104849889</v>
      </c>
      <c r="AT110" s="1">
        <v>0.87005925942489171</v>
      </c>
      <c r="AU110" s="1">
        <v>-0.34274788325214445</v>
      </c>
      <c r="AV110" s="1">
        <v>1.0518201345010851</v>
      </c>
      <c r="AW110" s="1">
        <v>3.4807797318832598</v>
      </c>
      <c r="AX110" s="1">
        <v>-1.3178567596495014</v>
      </c>
      <c r="AY110" s="1">
        <v>3.0721733766473136</v>
      </c>
      <c r="AZ110" s="1">
        <v>1.7687506028819513</v>
      </c>
      <c r="BA110" s="1">
        <v>4.7065299400830298</v>
      </c>
      <c r="BB110" s="1">
        <v>2.6580323082746986</v>
      </c>
      <c r="BC110" s="1">
        <v>5.890378948443157</v>
      </c>
      <c r="BD110" s="1">
        <v>-5.6515115344829923</v>
      </c>
      <c r="BE110" s="1">
        <v>5.0982135441003607</v>
      </c>
      <c r="BF110" s="1">
        <v>0.50242440358158547</v>
      </c>
      <c r="BG110" s="1">
        <v>4.3247841147287431</v>
      </c>
      <c r="BH110" s="1">
        <v>2.8887725086337923</v>
      </c>
      <c r="BI110" s="1">
        <v>1.4000000085972744</v>
      </c>
      <c r="BJ110" s="1">
        <v>1.8124680784753195</v>
      </c>
      <c r="BK110" s="1">
        <v>2.5102713454468528</v>
      </c>
      <c r="BL110" s="1">
        <v>1.6678109548465585</v>
      </c>
      <c r="BM110" s="1">
        <v>-1.7230969983923217</v>
      </c>
      <c r="BN110" s="1">
        <v>-3.3055054696589252</v>
      </c>
      <c r="BO110" s="1">
        <v>-1.798239889314857</v>
      </c>
      <c r="BP110" s="1">
        <v>-1.6819839689797789</v>
      </c>
      <c r="BQ110" s="1">
        <v>-0.9076859561402415</v>
      </c>
    </row>
    <row r="111" spans="2:69" x14ac:dyDescent="0.3">
      <c r="B111" s="1" t="s">
        <v>121</v>
      </c>
      <c r="C111" s="1" t="s">
        <v>432</v>
      </c>
      <c r="D111" s="1" t="s">
        <v>637</v>
      </c>
      <c r="E111" s="1" t="s">
        <v>638</v>
      </c>
      <c r="F111" s="1"/>
      <c r="G111" s="1">
        <v>4.7000000000001876</v>
      </c>
      <c r="H111" s="1">
        <v>6.0999999999997954</v>
      </c>
      <c r="I111" s="1">
        <v>5.6999999999999744</v>
      </c>
      <c r="J111" s="1">
        <v>4.7000000000001876</v>
      </c>
      <c r="K111" s="1">
        <v>42.410414267179704</v>
      </c>
      <c r="L111" s="1">
        <v>7.4000000000006878</v>
      </c>
      <c r="M111" s="1">
        <v>7.4999999999996589</v>
      </c>
      <c r="N111" s="1">
        <v>4.8999999999995651</v>
      </c>
      <c r="O111" s="1">
        <v>6.9000000000002188</v>
      </c>
      <c r="P111" s="1">
        <v>4.7000000000003723</v>
      </c>
      <c r="Q111" s="1">
        <v>6.1999999999997186</v>
      </c>
      <c r="R111" s="1">
        <v>6.0999999999993975</v>
      </c>
      <c r="S111" s="1">
        <v>6.9000000000003325</v>
      </c>
      <c r="T111" s="1">
        <v>5.8999999999998636</v>
      </c>
      <c r="U111" s="1">
        <v>6.2000000000000881</v>
      </c>
      <c r="V111" s="1">
        <v>3.6000000000001364</v>
      </c>
      <c r="W111" s="1">
        <v>7.6000000000001791</v>
      </c>
      <c r="X111" s="1">
        <v>4.3999999999996646</v>
      </c>
      <c r="Y111" s="1">
        <v>2.7000000000001307</v>
      </c>
      <c r="Z111" s="1">
        <v>0.20000000000067075</v>
      </c>
      <c r="AA111" s="1">
        <v>2.8667449595620127</v>
      </c>
      <c r="AB111" s="1">
        <v>2.8410885424489152</v>
      </c>
      <c r="AC111" s="1">
        <v>0.72296587183113559</v>
      </c>
      <c r="AD111" s="1">
        <v>2.6580476826592303</v>
      </c>
      <c r="AE111" s="1">
        <v>-0.25306748466250895</v>
      </c>
      <c r="AF111" s="1">
        <v>1.5349488248696446</v>
      </c>
      <c r="AG111" s="1">
        <v>4.0512295993239604</v>
      </c>
      <c r="AH111" s="1">
        <v>-6.5263143303710081E-2</v>
      </c>
      <c r="AI111" s="1">
        <v>0.73642482148686383</v>
      </c>
      <c r="AJ111" s="1">
        <v>-3.4966597618171562</v>
      </c>
      <c r="AK111" s="1">
        <v>-11.89204086184364</v>
      </c>
      <c r="AL111" s="1">
        <v>-3.0641803465436936</v>
      </c>
      <c r="AM111" s="1">
        <v>-0.57610851776655636</v>
      </c>
      <c r="AN111" s="1">
        <v>2.9471545562986137</v>
      </c>
      <c r="AO111" s="1">
        <v>1.4895254762230081</v>
      </c>
      <c r="AP111" s="1">
        <v>8.2413297607502045E-2</v>
      </c>
      <c r="AQ111" s="1">
        <v>3.1431221936126974</v>
      </c>
      <c r="AR111" s="1">
        <v>3.9000045011963635</v>
      </c>
      <c r="AS111" s="1">
        <v>3.0710268664907829</v>
      </c>
      <c r="AT111" s="1">
        <v>4.4791947319757099</v>
      </c>
      <c r="AU111" s="1">
        <v>4.074088032738544</v>
      </c>
      <c r="AV111" s="1">
        <v>4.7412865464826979</v>
      </c>
      <c r="AW111" s="1">
        <v>4.0742497458520859</v>
      </c>
      <c r="AX111" s="1">
        <v>5.0046206916491514</v>
      </c>
      <c r="AY111" s="1">
        <v>4.2942776100917825</v>
      </c>
      <c r="AZ111" s="1">
        <v>3.946066880293202</v>
      </c>
      <c r="BA111" s="1">
        <v>0.27737277232580482</v>
      </c>
      <c r="BB111" s="1">
        <v>1.0039430290089655</v>
      </c>
      <c r="BC111" s="1">
        <v>-6.5978672185016904</v>
      </c>
      <c r="BD111" s="1">
        <v>1.0762540427766965</v>
      </c>
      <c r="BE111" s="1">
        <v>1.8668374754429777</v>
      </c>
      <c r="BF111" s="1">
        <v>-1.2502260234706313</v>
      </c>
      <c r="BG111" s="1">
        <v>1.8025221008226566</v>
      </c>
      <c r="BH111" s="1">
        <v>4.2322098061426914</v>
      </c>
      <c r="BI111" s="1">
        <v>3.7073159793626047</v>
      </c>
      <c r="BJ111" s="1">
        <v>2.2010018929385637</v>
      </c>
      <c r="BK111" s="1">
        <v>4.2719760162069491</v>
      </c>
      <c r="BL111" s="1">
        <v>5.3623483617622298</v>
      </c>
      <c r="BM111" s="1">
        <v>4.8642257351189073</v>
      </c>
      <c r="BN111" s="1">
        <v>-4.4870460476530809</v>
      </c>
      <c r="BO111" s="1">
        <v>7.0612206097291192</v>
      </c>
      <c r="BP111" s="1">
        <v>4.5834076729506847</v>
      </c>
      <c r="BQ111" s="1">
        <v>4.4475567582232856</v>
      </c>
    </row>
    <row r="112" spans="2:69" x14ac:dyDescent="0.3">
      <c r="B112" s="1" t="s">
        <v>433</v>
      </c>
      <c r="C112" s="1" t="s">
        <v>434</v>
      </c>
      <c r="D112" s="1" t="s">
        <v>637</v>
      </c>
      <c r="E112" s="1" t="s">
        <v>638</v>
      </c>
      <c r="F112" s="1"/>
      <c r="G112" s="1">
        <v>1.1663264381608371</v>
      </c>
      <c r="H112" s="1">
        <v>3.1050253181434897</v>
      </c>
      <c r="I112" s="1">
        <v>4.7367375058150429</v>
      </c>
      <c r="J112" s="1">
        <v>8.2107990582120465</v>
      </c>
      <c r="K112" s="1">
        <v>6.1925385818738903</v>
      </c>
      <c r="L112" s="1">
        <v>5.6304716303207272</v>
      </c>
      <c r="M112" s="1">
        <v>4.1309400734804029</v>
      </c>
      <c r="N112" s="1">
        <v>6.3550486501939361</v>
      </c>
      <c r="O112" s="1">
        <v>7.9001024255993144</v>
      </c>
      <c r="P112" s="1">
        <v>7.7014587095024751</v>
      </c>
      <c r="Q112" s="1">
        <v>6.1154841252079279</v>
      </c>
      <c r="R112" s="1">
        <v>6.6596621671879603</v>
      </c>
      <c r="S112" s="1">
        <v>7.0392168597289242</v>
      </c>
      <c r="T112" s="1">
        <v>5.7545899179654469</v>
      </c>
      <c r="U112" s="1">
        <v>4.6834821558254589</v>
      </c>
      <c r="V112" s="1">
        <v>6.3028503616028075</v>
      </c>
      <c r="W112" s="1">
        <v>4.6500877926879696</v>
      </c>
      <c r="X112" s="1">
        <v>4.1026440532457826</v>
      </c>
      <c r="Y112" s="1">
        <v>4.8182025025830484</v>
      </c>
      <c r="Z112" s="1">
        <v>5.0620991810377518</v>
      </c>
      <c r="AA112" s="1">
        <v>2.1865605925686964</v>
      </c>
      <c r="AB112" s="1">
        <v>2.8672536257467414</v>
      </c>
      <c r="AC112" s="1">
        <v>1.7091211956533812</v>
      </c>
      <c r="AD112" s="1">
        <v>4.9077108445612794</v>
      </c>
      <c r="AE112" s="1">
        <v>4.4526959184685069</v>
      </c>
      <c r="AF112" s="1">
        <v>3.8439798918929995</v>
      </c>
      <c r="AG112" s="1">
        <v>4.8670212854096349</v>
      </c>
      <c r="AH112" s="1">
        <v>4.0301823652996376</v>
      </c>
      <c r="AI112" s="1">
        <v>3.1999787864979652</v>
      </c>
      <c r="AJ112" s="1">
        <v>1.9459330844022276</v>
      </c>
      <c r="AK112" s="1">
        <v>1.1366153623658164</v>
      </c>
      <c r="AL112" s="1">
        <v>1.5609795140390474</v>
      </c>
      <c r="AM112" s="1">
        <v>3.7031193687655701</v>
      </c>
      <c r="AN112" s="1">
        <v>3.6149920207748636</v>
      </c>
      <c r="AO112" s="1">
        <v>3.9861714836883664</v>
      </c>
      <c r="AP112" s="1">
        <v>5.4785583124695307</v>
      </c>
      <c r="AQ112" s="1">
        <v>5.3560059466456096</v>
      </c>
      <c r="AR112" s="1">
        <v>2.6619132982394831</v>
      </c>
      <c r="AS112" s="1">
        <v>3.7456184413442486</v>
      </c>
      <c r="AT112" s="1">
        <v>5.8915695185957304</v>
      </c>
      <c r="AU112" s="1">
        <v>3.6224644849432082</v>
      </c>
      <c r="AV112" s="1">
        <v>4.5721866458980003</v>
      </c>
      <c r="AW112" s="1">
        <v>5.943161186573235</v>
      </c>
      <c r="AX112" s="1">
        <v>7.6373943712764429</v>
      </c>
      <c r="AY112" s="1">
        <v>7.1844785256468953</v>
      </c>
      <c r="AZ112" s="1">
        <v>8.2969323049649262</v>
      </c>
      <c r="BA112" s="1">
        <v>8.9489442670058992</v>
      </c>
      <c r="BB112" s="1">
        <v>5.9054240679815848</v>
      </c>
      <c r="BC112" s="1">
        <v>2.786337537460625</v>
      </c>
      <c r="BD112" s="1">
        <v>7.81582458498562</v>
      </c>
      <c r="BE112" s="1">
        <v>6.3812331758790464</v>
      </c>
      <c r="BF112" s="1">
        <v>5.4466685410402818</v>
      </c>
      <c r="BG112" s="1">
        <v>5.2217751559703487</v>
      </c>
      <c r="BH112" s="1">
        <v>4.7927203385173129</v>
      </c>
      <c r="BI112" s="1">
        <v>4.4045309478234742</v>
      </c>
      <c r="BJ112" s="1">
        <v>4.5566219202169691</v>
      </c>
      <c r="BK112" s="1">
        <v>5.2416503549205515</v>
      </c>
      <c r="BL112" s="1">
        <v>4.9356654225731802</v>
      </c>
      <c r="BM112" s="1">
        <v>3.9839810598111711</v>
      </c>
      <c r="BN112" s="1">
        <v>-1.4012044301338022</v>
      </c>
      <c r="BO112" s="1">
        <v>7.6284829659174704</v>
      </c>
      <c r="BP112" s="1">
        <v>3.6016886245835025</v>
      </c>
      <c r="BQ112" s="1">
        <v>4.3632211950150435</v>
      </c>
    </row>
    <row r="113" spans="2:69" x14ac:dyDescent="0.3">
      <c r="B113" s="1" t="s">
        <v>435</v>
      </c>
      <c r="C113" s="1" t="s">
        <v>436</v>
      </c>
      <c r="D113" s="1" t="s">
        <v>637</v>
      </c>
      <c r="E113" s="1" t="s">
        <v>638</v>
      </c>
      <c r="F113" s="1"/>
      <c r="G113" s="1">
        <v>1.1680708840179648</v>
      </c>
      <c r="H113" s="1">
        <v>3.5486659216211933</v>
      </c>
      <c r="I113" s="1">
        <v>4.759222692906377</v>
      </c>
      <c r="J113" s="1">
        <v>7.6787968240078754</v>
      </c>
      <c r="K113" s="1">
        <v>5.9230367448966206</v>
      </c>
      <c r="L113" s="1">
        <v>5.0298193247920295</v>
      </c>
      <c r="M113" s="1">
        <v>3.1896518372805076</v>
      </c>
      <c r="N113" s="1">
        <v>6.0298865697599098</v>
      </c>
      <c r="O113" s="1">
        <v>8.046443601753154</v>
      </c>
      <c r="P113" s="1">
        <v>7.7762990829595822</v>
      </c>
      <c r="Q113" s="1">
        <v>6.1519666464972431</v>
      </c>
      <c r="R113" s="1">
        <v>5.9855303502978501</v>
      </c>
      <c r="S113" s="1">
        <v>6.6570162858647848</v>
      </c>
      <c r="T113" s="1">
        <v>5.9675315662652224</v>
      </c>
      <c r="U113" s="1">
        <v>3.9994709800766231</v>
      </c>
      <c r="V113" s="1">
        <v>6.1979343740773345</v>
      </c>
      <c r="W113" s="1">
        <v>4.5738574682950457</v>
      </c>
      <c r="X113" s="1">
        <v>3.7345270159434278</v>
      </c>
      <c r="Y113" s="1">
        <v>4.6586658134484935</v>
      </c>
      <c r="Z113" s="1">
        <v>4.8775648715703852</v>
      </c>
      <c r="AA113" s="1">
        <v>1.8606395035844656</v>
      </c>
      <c r="AB113" s="1">
        <v>2.5160815140446147</v>
      </c>
      <c r="AC113" s="1">
        <v>1.4103919271935155</v>
      </c>
      <c r="AD113" s="1">
        <v>4.5399004332135462</v>
      </c>
      <c r="AE113" s="1">
        <v>4.42024788529163</v>
      </c>
      <c r="AF113" s="1">
        <v>3.7534246199212475</v>
      </c>
      <c r="AG113" s="1">
        <v>4.7375799157024119</v>
      </c>
      <c r="AH113" s="1">
        <v>4.1048093571936022</v>
      </c>
      <c r="AI113" s="1">
        <v>3.094959335310449</v>
      </c>
      <c r="AJ113" s="1">
        <v>2.1233911999458854</v>
      </c>
      <c r="AK113" s="1">
        <v>1.205303550949651</v>
      </c>
      <c r="AL113" s="1">
        <v>1.614130905444398</v>
      </c>
      <c r="AM113" s="1">
        <v>3.4523524532673804</v>
      </c>
      <c r="AN113" s="1">
        <v>3.3810091404761664</v>
      </c>
      <c r="AO113" s="1">
        <v>3.9512552885891097</v>
      </c>
      <c r="AP113" s="1">
        <v>5.4237536417373917</v>
      </c>
      <c r="AQ113" s="1">
        <v>5.2180659065658119</v>
      </c>
      <c r="AR113" s="1">
        <v>2.7286150249105958</v>
      </c>
      <c r="AS113" s="1">
        <v>3.674508222616339</v>
      </c>
      <c r="AT113" s="1">
        <v>5.7247153723132556</v>
      </c>
      <c r="AU113" s="1">
        <v>3.6571849736534574</v>
      </c>
      <c r="AV113" s="1">
        <v>4.6467750379687516</v>
      </c>
      <c r="AW113" s="1">
        <v>5.8547206103266802</v>
      </c>
      <c r="AX113" s="1">
        <v>7.5569557903263416</v>
      </c>
      <c r="AY113" s="1">
        <v>7.1009658033480747</v>
      </c>
      <c r="AZ113" s="1">
        <v>8.1124085021731247</v>
      </c>
      <c r="BA113" s="1">
        <v>8.7020555570593245</v>
      </c>
      <c r="BB113" s="1">
        <v>5.8358550954079362</v>
      </c>
      <c r="BC113" s="1">
        <v>2.96973926588133</v>
      </c>
      <c r="BD113" s="1">
        <v>7.6831010647312041</v>
      </c>
      <c r="BE113" s="1">
        <v>6.203461966447037</v>
      </c>
      <c r="BF113" s="1">
        <v>5.2846322524653857</v>
      </c>
      <c r="BG113" s="1">
        <v>5.2232535842269243</v>
      </c>
      <c r="BH113" s="1">
        <v>4.8463086842132697</v>
      </c>
      <c r="BI113" s="1">
        <v>4.3267534302457165</v>
      </c>
      <c r="BJ113" s="1">
        <v>4.4549645194459089</v>
      </c>
      <c r="BK113" s="1">
        <v>5.1424184200948417</v>
      </c>
      <c r="BL113" s="1">
        <v>4.8900145203927252</v>
      </c>
      <c r="BM113" s="1">
        <v>3.9791190559074039</v>
      </c>
      <c r="BN113" s="1">
        <v>-1.3554350114230118</v>
      </c>
      <c r="BO113" s="1">
        <v>7.386659264751529</v>
      </c>
      <c r="BP113" s="1">
        <v>3.6535460614943105</v>
      </c>
      <c r="BQ113" s="1">
        <v>3.2963110846273196</v>
      </c>
    </row>
    <row r="114" spans="2:69" x14ac:dyDescent="0.3">
      <c r="B114" s="1" t="s">
        <v>437</v>
      </c>
      <c r="C114" s="1" t="s">
        <v>438</v>
      </c>
      <c r="D114" s="1" t="s">
        <v>637</v>
      </c>
      <c r="E114" s="1" t="s">
        <v>638</v>
      </c>
      <c r="F114" s="1"/>
      <c r="G114" s="1">
        <v>1.1779420273379628</v>
      </c>
      <c r="H114" s="1">
        <v>5.93740107327163</v>
      </c>
      <c r="I114" s="1">
        <v>4.8770548254130688</v>
      </c>
      <c r="J114" s="1">
        <v>4.8946044025713888</v>
      </c>
      <c r="K114" s="1">
        <v>4.4680301051448339</v>
      </c>
      <c r="L114" s="1">
        <v>1.7021256029141227</v>
      </c>
      <c r="M114" s="1">
        <v>-2.2799299556016308</v>
      </c>
      <c r="N114" s="1">
        <v>4.0300870763464047</v>
      </c>
      <c r="O114" s="1">
        <v>8.9665800838710368</v>
      </c>
      <c r="P114" s="1">
        <v>8.2422607509119672</v>
      </c>
      <c r="Q114" s="1">
        <v>6.3757583745445316</v>
      </c>
      <c r="R114" s="1">
        <v>1.8603769733790614</v>
      </c>
      <c r="S114" s="1">
        <v>4.2080571683491286</v>
      </c>
      <c r="T114" s="1">
        <v>7.3690294157167386</v>
      </c>
      <c r="U114" s="1">
        <v>-0.43472843210101075</v>
      </c>
      <c r="V114" s="1">
        <v>5.4892960930190213</v>
      </c>
      <c r="W114" s="1">
        <v>4.0540770652149831</v>
      </c>
      <c r="X114" s="1">
        <v>1.2147580782891652</v>
      </c>
      <c r="Y114" s="1">
        <v>3.5354756447806324</v>
      </c>
      <c r="Z114" s="1">
        <v>3.5631347547388401</v>
      </c>
      <c r="AA114" s="1">
        <v>-0.51448500568450584</v>
      </c>
      <c r="AB114" s="1">
        <v>-0.11307602254446181</v>
      </c>
      <c r="AC114" s="1">
        <v>-0.87165534998744931</v>
      </c>
      <c r="AD114" s="1">
        <v>1.6569781939412849</v>
      </c>
      <c r="AE114" s="1">
        <v>4.1567597135593957</v>
      </c>
      <c r="AF114" s="1">
        <v>3.0243714342522026</v>
      </c>
      <c r="AG114" s="1">
        <v>3.6944699612874672</v>
      </c>
      <c r="AH114" s="1">
        <v>4.7063276656921005</v>
      </c>
      <c r="AI114" s="1">
        <v>2.2518319785117598</v>
      </c>
      <c r="AJ114" s="1">
        <v>3.8673360309712308</v>
      </c>
      <c r="AK114" s="1">
        <v>1.8950442649850174</v>
      </c>
      <c r="AL114" s="1">
        <v>2.1438843508638996</v>
      </c>
      <c r="AM114" s="1">
        <v>0.97094550683698344</v>
      </c>
      <c r="AN114" s="1">
        <v>1.0030344094090253</v>
      </c>
      <c r="AO114" s="1">
        <v>3.5872243959347117</v>
      </c>
      <c r="AP114" s="1">
        <v>4.8487522106176186</v>
      </c>
      <c r="AQ114" s="1">
        <v>3.7621287843277145</v>
      </c>
      <c r="AR114" s="1">
        <v>3.4436608769818946</v>
      </c>
      <c r="AS114" s="1">
        <v>2.917964030139089</v>
      </c>
      <c r="AT114" s="1">
        <v>3.9352723760014925</v>
      </c>
      <c r="AU114" s="1">
        <v>4.034189240608697</v>
      </c>
      <c r="AV114" s="1">
        <v>5.4534703092417658</v>
      </c>
      <c r="AW114" s="1">
        <v>4.9062035581670642</v>
      </c>
      <c r="AX114" s="1">
        <v>6.6857319790399288</v>
      </c>
      <c r="AY114" s="1">
        <v>6.1883776816417537</v>
      </c>
      <c r="AZ114" s="1">
        <v>6.0771035903226789</v>
      </c>
      <c r="BA114" s="1">
        <v>5.9218761858189026</v>
      </c>
      <c r="BB114" s="1">
        <v>5.0300601530788924</v>
      </c>
      <c r="BC114" s="1">
        <v>5.0776116464130752</v>
      </c>
      <c r="BD114" s="1">
        <v>6.190945922872416</v>
      </c>
      <c r="BE114" s="1">
        <v>4.1742728039068027</v>
      </c>
      <c r="BF114" s="1">
        <v>3.3958672058069794</v>
      </c>
      <c r="BG114" s="1">
        <v>5.2408285945021476</v>
      </c>
      <c r="BH114" s="1">
        <v>5.4825506002642186</v>
      </c>
      <c r="BI114" s="1">
        <v>3.4093581604757901</v>
      </c>
      <c r="BJ114" s="1">
        <v>3.2443638099363739</v>
      </c>
      <c r="BK114" s="1">
        <v>3.9456818209456088</v>
      </c>
      <c r="BL114" s="1">
        <v>4.3326007722206441</v>
      </c>
      <c r="BM114" s="1">
        <v>3.9194091066856487</v>
      </c>
      <c r="BN114" s="1">
        <v>-0.79299453521205976</v>
      </c>
      <c r="BO114" s="1">
        <v>4.4332114372628553</v>
      </c>
      <c r="BP114" s="1">
        <v>4.3102985308905772</v>
      </c>
      <c r="BQ114" s="1">
        <v>2.5262569014930136</v>
      </c>
    </row>
    <row r="115" spans="2:69" x14ac:dyDescent="0.3">
      <c r="B115" s="1" t="s">
        <v>439</v>
      </c>
      <c r="C115" s="1" t="s">
        <v>440</v>
      </c>
      <c r="D115" s="1" t="s">
        <v>637</v>
      </c>
      <c r="E115" s="1" t="s">
        <v>638</v>
      </c>
      <c r="F115" s="1"/>
      <c r="G115" s="1">
        <v>1.3614749710282297</v>
      </c>
      <c r="H115" s="1">
        <v>4.3638604641369483</v>
      </c>
      <c r="I115" s="1">
        <v>7.9621477076054106</v>
      </c>
      <c r="J115" s="1">
        <v>5.2152655748838583</v>
      </c>
      <c r="K115" s="1">
        <v>5.7410223058741252</v>
      </c>
      <c r="L115" s="1">
        <v>-0.2062026138647326</v>
      </c>
      <c r="M115" s="1">
        <v>-7.8060120813596967</v>
      </c>
      <c r="N115" s="1">
        <v>2.3551622166583428</v>
      </c>
      <c r="O115" s="1">
        <v>15.772547395478398</v>
      </c>
      <c r="P115" s="1">
        <v>17.964197122486382</v>
      </c>
      <c r="Q115" s="1">
        <v>10.614108420221612</v>
      </c>
      <c r="R115" s="1">
        <v>4.0813867991647044</v>
      </c>
      <c r="S115" s="1">
        <v>5.7243756705337887</v>
      </c>
      <c r="T115" s="1">
        <v>8.5559500975796823</v>
      </c>
      <c r="U115" s="1">
        <v>-1.9945382816281239</v>
      </c>
      <c r="V115" s="1">
        <v>6.3302303641534934</v>
      </c>
      <c r="W115" s="1">
        <v>5.2189842513884628</v>
      </c>
      <c r="X115" s="1">
        <v>-0.48911511405010799</v>
      </c>
      <c r="Y115" s="1">
        <v>5.9343891741860233</v>
      </c>
      <c r="Z115" s="1">
        <v>5.6105983074325394</v>
      </c>
      <c r="AA115" s="1">
        <v>-4.0793955798838795</v>
      </c>
      <c r="AB115" s="1">
        <v>-1.0201291401435242</v>
      </c>
      <c r="AC115" s="1">
        <v>-2.8748434442372286</v>
      </c>
      <c r="AD115" s="1">
        <v>1.7154783649602479</v>
      </c>
      <c r="AE115" s="1">
        <v>6.1405996580164555</v>
      </c>
      <c r="AF115" s="1">
        <v>2.9638948191120562</v>
      </c>
      <c r="AG115" s="1">
        <v>3.9128264826590282</v>
      </c>
      <c r="AH115" s="1">
        <v>6.4239395403456996</v>
      </c>
      <c r="AI115" s="1">
        <v>3.1533613588061229</v>
      </c>
      <c r="AJ115" s="1">
        <v>6.5126869344353793</v>
      </c>
      <c r="AK115" s="1">
        <v>2.0328829869315115</v>
      </c>
      <c r="AL115" s="1">
        <v>3.0962324910793768</v>
      </c>
      <c r="AM115" s="1">
        <v>-0.17136330934907562</v>
      </c>
      <c r="AN115" s="1">
        <v>0.91791661810995606</v>
      </c>
      <c r="AO115" s="1">
        <v>2.0418796715037075</v>
      </c>
      <c r="AP115" s="1">
        <v>4.6192484617644851</v>
      </c>
      <c r="AQ115" s="1">
        <v>2.0020170424401016</v>
      </c>
      <c r="AR115" s="1">
        <v>2.6988800405039086</v>
      </c>
      <c r="AS115" s="1">
        <v>2.1106145474892912</v>
      </c>
      <c r="AT115" s="1">
        <v>3.7851985156864885</v>
      </c>
      <c r="AU115" s="1">
        <v>4.3583749880232574</v>
      </c>
      <c r="AV115" s="1">
        <v>6.9690059369163606</v>
      </c>
      <c r="AW115" s="1">
        <v>5.0196435747463539</v>
      </c>
      <c r="AX115" s="1">
        <v>7.5818514728412509</v>
      </c>
      <c r="AY115" s="1">
        <v>6.2131362602521278</v>
      </c>
      <c r="AZ115" s="1">
        <v>5.8540956563627162</v>
      </c>
      <c r="BA115" s="1">
        <v>5.6143152080389456</v>
      </c>
      <c r="BB115" s="1">
        <v>4.1504227982339188</v>
      </c>
      <c r="BC115" s="1">
        <v>5.9769997223164211</v>
      </c>
      <c r="BD115" s="1">
        <v>5.9335943577379879</v>
      </c>
      <c r="BE115" s="1">
        <v>4.5919224618673695</v>
      </c>
      <c r="BF115" s="1">
        <v>4.3818879182085766</v>
      </c>
      <c r="BG115" s="1">
        <v>5.5152211033625775</v>
      </c>
      <c r="BH115" s="1">
        <v>5.6073249508405922</v>
      </c>
      <c r="BI115" s="1">
        <v>3.7404710036763191</v>
      </c>
      <c r="BJ115" s="1">
        <v>2.0873297726173234</v>
      </c>
      <c r="BK115" s="1">
        <v>2.555791797194189</v>
      </c>
      <c r="BL115" s="1">
        <v>3.8482920403246794</v>
      </c>
      <c r="BM115" s="1">
        <v>2.7707313574178158</v>
      </c>
      <c r="BN115" s="1">
        <v>-1.4157429175833443</v>
      </c>
      <c r="BO115" s="1">
        <v>5.1642941089927348</v>
      </c>
      <c r="BP115" s="1">
        <v>4.2154910324581039</v>
      </c>
      <c r="BQ115" s="1">
        <v>5.0481057706728762</v>
      </c>
    </row>
    <row r="116" spans="2:69" x14ac:dyDescent="0.3">
      <c r="B116" s="1" t="s">
        <v>70</v>
      </c>
      <c r="C116" s="1" t="s">
        <v>441</v>
      </c>
      <c r="D116" s="1" t="s">
        <v>637</v>
      </c>
      <c r="E116" s="1" t="s">
        <v>638</v>
      </c>
      <c r="F116" s="1"/>
      <c r="G116" s="1">
        <v>5.740645822743474</v>
      </c>
      <c r="H116" s="1">
        <v>1.8419777020646961</v>
      </c>
      <c r="I116" s="1">
        <v>-2.2370299843302206</v>
      </c>
      <c r="J116" s="1">
        <v>3.5296981484771663</v>
      </c>
      <c r="K116" s="1">
        <v>1.0815894666500441</v>
      </c>
      <c r="L116" s="1">
        <v>2.7913468254111535</v>
      </c>
      <c r="M116" s="1">
        <v>1.3804028052958586</v>
      </c>
      <c r="N116" s="1">
        <v>10.915178572328443</v>
      </c>
      <c r="O116" s="1">
        <v>6.8222982485670371</v>
      </c>
      <c r="P116" s="1">
        <v>7.5546345146063913</v>
      </c>
      <c r="Q116" s="1">
        <v>7.0239971967414903</v>
      </c>
      <c r="R116" s="1">
        <v>7.0376432075447184</v>
      </c>
      <c r="S116" s="1">
        <v>8.1039755352112763</v>
      </c>
      <c r="T116" s="1">
        <v>7.2342438172607615</v>
      </c>
      <c r="U116" s="1">
        <v>5.6074766355140184</v>
      </c>
      <c r="V116" s="1">
        <v>7.0796460176991332</v>
      </c>
      <c r="W116" s="1">
        <v>8.2644628099173474</v>
      </c>
      <c r="X116" s="1">
        <v>6.8702290076335828</v>
      </c>
      <c r="Y116" s="1">
        <v>7.1428571428571388</v>
      </c>
      <c r="Z116" s="1">
        <v>10</v>
      </c>
      <c r="AA116" s="1">
        <v>7.8787878787878896</v>
      </c>
      <c r="AB116" s="1">
        <v>2.2471910112359552</v>
      </c>
      <c r="AC116" s="1">
        <v>4.3956043956044084</v>
      </c>
      <c r="AD116" s="1">
        <v>6.8421052631578902</v>
      </c>
      <c r="AE116" s="1">
        <v>2.4630541871921281</v>
      </c>
      <c r="AF116" s="1">
        <v>5.7692307692307736</v>
      </c>
      <c r="AG116" s="1">
        <v>5</v>
      </c>
      <c r="AH116" s="1">
        <v>5.6277056277056232</v>
      </c>
      <c r="AI116" s="1">
        <v>7.7868852459016296</v>
      </c>
      <c r="AJ116" s="1">
        <v>7.2243346007604572</v>
      </c>
      <c r="AK116" s="1">
        <v>6.7758174397163202</v>
      </c>
      <c r="AL116" s="1">
        <v>6.4975065187381915</v>
      </c>
      <c r="AM116" s="1">
        <v>6.4964081184779161</v>
      </c>
      <c r="AN116" s="1">
        <v>7.5399710956423718</v>
      </c>
      <c r="AO116" s="1">
        <v>8.2200073994758185</v>
      </c>
      <c r="AP116" s="1">
        <v>7.8181870771522881</v>
      </c>
      <c r="AQ116" s="1">
        <v>4.6998788540334004</v>
      </c>
      <c r="AR116" s="1">
        <v>-13.126725493152037</v>
      </c>
      <c r="AS116" s="1">
        <v>0.79112608256164663</v>
      </c>
      <c r="AT116" s="1">
        <v>4.9200677477757608</v>
      </c>
      <c r="AU116" s="1">
        <v>3.6434664478621528</v>
      </c>
      <c r="AV116" s="1">
        <v>4.4994753888963288</v>
      </c>
      <c r="AW116" s="1">
        <v>4.7803691237610906</v>
      </c>
      <c r="AX116" s="1">
        <v>5.0308739449402395</v>
      </c>
      <c r="AY116" s="1">
        <v>5.6925713026131604</v>
      </c>
      <c r="AZ116" s="1">
        <v>5.5009517853706456</v>
      </c>
      <c r="BA116" s="1">
        <v>6.3450222276184576</v>
      </c>
      <c r="BB116" s="1">
        <v>6.0137035992283074</v>
      </c>
      <c r="BC116" s="1">
        <v>4.6288711834603191</v>
      </c>
      <c r="BD116" s="1">
        <v>6.2238541798264038</v>
      </c>
      <c r="BE116" s="1">
        <v>6.1697842077100802</v>
      </c>
      <c r="BF116" s="1">
        <v>6.0300506530561506</v>
      </c>
      <c r="BG116" s="1">
        <v>5.5572636889100977</v>
      </c>
      <c r="BH116" s="1">
        <v>5.0066684257549952</v>
      </c>
      <c r="BI116" s="1">
        <v>4.8763223002212328</v>
      </c>
      <c r="BJ116" s="1">
        <v>5.0330691828017677</v>
      </c>
      <c r="BK116" s="1">
        <v>5.0697859013491637</v>
      </c>
      <c r="BL116" s="1">
        <v>5.1742915395502393</v>
      </c>
      <c r="BM116" s="1">
        <v>5.0192876804628241</v>
      </c>
      <c r="BN116" s="1">
        <v>-2.065511829341645</v>
      </c>
      <c r="BO116" s="1">
        <v>3.7028856282775138</v>
      </c>
      <c r="BP116" s="1">
        <v>5.3074193477576443</v>
      </c>
      <c r="BQ116" s="1">
        <v>3.9981482582602439</v>
      </c>
    </row>
    <row r="117" spans="2:69" x14ac:dyDescent="0.3">
      <c r="B117" s="1" t="s">
        <v>442</v>
      </c>
      <c r="C117" s="1" t="s">
        <v>443</v>
      </c>
      <c r="D117" s="1" t="s">
        <v>637</v>
      </c>
      <c r="E117" s="1" t="s">
        <v>638</v>
      </c>
      <c r="F117" s="1"/>
      <c r="G117" s="1"/>
      <c r="H117" s="1">
        <v>7.1545736756229559</v>
      </c>
      <c r="I117" s="1">
        <v>2.552809965476726</v>
      </c>
      <c r="J117" s="1">
        <v>4.6402823838249958</v>
      </c>
      <c r="K117" s="1">
        <v>3.4528498042696043</v>
      </c>
      <c r="L117" s="1">
        <v>3.257631124693134</v>
      </c>
      <c r="M117" s="1">
        <v>2.066822457737743</v>
      </c>
      <c r="N117" s="1">
        <v>5.2064530103205016</v>
      </c>
      <c r="O117" s="1">
        <v>4.31602982827755</v>
      </c>
      <c r="P117" s="1">
        <v>0.86964165357912293</v>
      </c>
      <c r="Q117" s="1">
        <v>2.6699627493195663</v>
      </c>
      <c r="R117" s="1">
        <v>-0.23181841551938476</v>
      </c>
      <c r="S117" s="1">
        <v>2.71793042681945</v>
      </c>
      <c r="T117" s="1">
        <v>6.1684708787726521</v>
      </c>
      <c r="U117" s="1">
        <v>1.1784832995044781</v>
      </c>
      <c r="V117" s="1">
        <v>4.6619379205140348</v>
      </c>
      <c r="W117" s="1">
        <v>2.8897075767672504</v>
      </c>
      <c r="X117" s="1">
        <v>2.9633302940820698</v>
      </c>
      <c r="Y117" s="1">
        <v>1.1561772912990875</v>
      </c>
      <c r="Z117" s="1">
        <v>1.439280636020257</v>
      </c>
      <c r="AA117" s="1">
        <v>3.2824096278651638</v>
      </c>
      <c r="AB117" s="1">
        <v>0.78340378275787259</v>
      </c>
      <c r="AC117" s="1">
        <v>1.0377760507380458</v>
      </c>
      <c r="AD117" s="1">
        <v>1.6033754009777255</v>
      </c>
      <c r="AE117" s="1">
        <v>2.35039063508124</v>
      </c>
      <c r="AF117" s="1">
        <v>3.0802298089252815</v>
      </c>
      <c r="AG117" s="1">
        <v>3.495691165626269</v>
      </c>
      <c r="AH117" s="1">
        <v>2.9875679262346466</v>
      </c>
      <c r="AI117" s="1">
        <v>1.3195988077804373</v>
      </c>
      <c r="AJ117" s="1">
        <v>1.0823829732143935</v>
      </c>
      <c r="AK117" s="1">
        <v>1.7519520632122862</v>
      </c>
      <c r="AL117" s="1">
        <v>1.1525095515954717</v>
      </c>
      <c r="AM117" s="1">
        <v>2.1792089682281812</v>
      </c>
      <c r="AN117" s="1">
        <v>1.0909955927753288</v>
      </c>
      <c r="AO117" s="1">
        <v>5.1814577611533963</v>
      </c>
      <c r="AP117" s="1">
        <v>5.0784493404610203</v>
      </c>
      <c r="AQ117" s="1">
        <v>5.5160253006414308</v>
      </c>
      <c r="AR117" s="1">
        <v>4.1610958694598708</v>
      </c>
      <c r="AS117" s="1">
        <v>3.6847528997224117</v>
      </c>
      <c r="AT117" s="1">
        <v>4.0756426914215069</v>
      </c>
      <c r="AU117" s="1">
        <v>3.7354371923169225</v>
      </c>
      <c r="AV117" s="1">
        <v>4.0484477717157574</v>
      </c>
      <c r="AW117" s="1">
        <v>4.7980836231729569</v>
      </c>
      <c r="AX117" s="1">
        <v>5.8298327829946288</v>
      </c>
      <c r="AY117" s="1">
        <v>6.1643388527570266</v>
      </c>
      <c r="AZ117" s="1">
        <v>6.2937280464850431</v>
      </c>
      <c r="BA117" s="1">
        <v>6.2193977379051688</v>
      </c>
      <c r="BB117" s="1">
        <v>5.8761370080056707</v>
      </c>
      <c r="BC117" s="1">
        <v>4.2526233838209464</v>
      </c>
      <c r="BD117" s="1">
        <v>6.4309132345145059</v>
      </c>
      <c r="BE117" s="1">
        <v>3.7866553522774637</v>
      </c>
      <c r="BF117" s="1">
        <v>2.4736486445692947</v>
      </c>
      <c r="BG117" s="1">
        <v>4.9794120803141624</v>
      </c>
      <c r="BH117" s="1">
        <v>5.3633200069167515</v>
      </c>
      <c r="BI117" s="1">
        <v>3.0922240119202797</v>
      </c>
      <c r="BJ117" s="1">
        <v>4.3595192928859632</v>
      </c>
      <c r="BK117" s="1">
        <v>5.256098768321209</v>
      </c>
      <c r="BL117" s="1">
        <v>4.7775026978655006</v>
      </c>
      <c r="BM117" s="1">
        <v>4.9652641858066744</v>
      </c>
      <c r="BN117" s="1">
        <v>-0.23784529036464619</v>
      </c>
      <c r="BO117" s="1">
        <v>3.7891824976789508</v>
      </c>
      <c r="BP117" s="1">
        <v>4.3959171266939876</v>
      </c>
      <c r="BQ117" s="1"/>
    </row>
    <row r="118" spans="2:69" x14ac:dyDescent="0.3">
      <c r="B118" s="1" t="s">
        <v>220</v>
      </c>
      <c r="C118" s="1" t="s">
        <v>444</v>
      </c>
      <c r="D118" s="1" t="s">
        <v>637</v>
      </c>
      <c r="E118" s="1" t="s">
        <v>638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>
        <v>0.41892306133976831</v>
      </c>
      <c r="AF118" s="1">
        <v>19.105538336634396</v>
      </c>
      <c r="AG118" s="1">
        <v>9.8963467283020918</v>
      </c>
      <c r="AH118" s="1">
        <v>11.829356529532703</v>
      </c>
      <c r="AI118" s="1">
        <v>6.8452131574314734</v>
      </c>
      <c r="AJ118" s="1">
        <v>4.1869768218554668</v>
      </c>
      <c r="AK118" s="1">
        <v>1.6049928827349049</v>
      </c>
      <c r="AL118" s="1">
        <v>0.80000248977152921</v>
      </c>
      <c r="AM118" s="1">
        <v>2.5999957083552516</v>
      </c>
      <c r="AN118" s="1">
        <v>4.0000012037092887</v>
      </c>
      <c r="AO118" s="1">
        <v>4.2999982060102155</v>
      </c>
      <c r="AP118" s="1">
        <v>7.7000062073612412</v>
      </c>
      <c r="AQ118" s="1">
        <v>8.5999943330297981</v>
      </c>
      <c r="AR118" s="1">
        <v>13.500005959427156</v>
      </c>
      <c r="AS118" s="1">
        <v>13.699997016825364</v>
      </c>
      <c r="AT118" s="1">
        <v>5.3000015255280459</v>
      </c>
      <c r="AU118" s="1">
        <v>5.3999990312611601</v>
      </c>
      <c r="AV118" s="1">
        <v>6.1999981949068399</v>
      </c>
      <c r="AW118" s="1">
        <v>5.9999996881264082</v>
      </c>
      <c r="AX118" s="1">
        <v>5.2000031040249581</v>
      </c>
      <c r="AY118" s="1">
        <v>5.8999993357667506</v>
      </c>
      <c r="AZ118" s="1">
        <v>7.6999987125343239</v>
      </c>
      <c r="BA118" s="1">
        <v>7.5000002298881725</v>
      </c>
      <c r="BB118" s="1">
        <v>4.9000010008154504</v>
      </c>
      <c r="BC118" s="1">
        <v>2.1000002718137409</v>
      </c>
      <c r="BD118" s="1">
        <v>3.3999984239595733</v>
      </c>
      <c r="BE118" s="1">
        <v>1.9999993820741508</v>
      </c>
      <c r="BF118" s="1">
        <v>7.3038903052477906</v>
      </c>
      <c r="BG118" s="1">
        <v>4.1418627417005922</v>
      </c>
      <c r="BH118" s="1">
        <v>5.1550998498913714</v>
      </c>
      <c r="BI118" s="1">
        <v>-0.38586727395495757</v>
      </c>
      <c r="BJ118" s="1">
        <v>6.9523036574058636</v>
      </c>
      <c r="BK118" s="1">
        <v>2.8377574150448766</v>
      </c>
      <c r="BL118" s="1">
        <v>2.2133967504436782</v>
      </c>
      <c r="BM118" s="1">
        <v>0.25487878611767201</v>
      </c>
      <c r="BN118" s="1">
        <v>-8.836817400064902</v>
      </c>
      <c r="BO118" s="1">
        <v>3.8378366655889948</v>
      </c>
      <c r="BP118" s="1"/>
      <c r="BQ118" s="1">
        <v>7.5839711243355765</v>
      </c>
    </row>
    <row r="119" spans="2:69" x14ac:dyDescent="0.3">
      <c r="B119" s="1" t="s">
        <v>69</v>
      </c>
      <c r="C119" s="1" t="s">
        <v>445</v>
      </c>
      <c r="D119" s="1" t="s">
        <v>637</v>
      </c>
      <c r="E119" s="1" t="s">
        <v>638</v>
      </c>
      <c r="F119" s="1"/>
      <c r="G119" s="1">
        <v>3.7227425331105337</v>
      </c>
      <c r="H119" s="1">
        <v>2.9311277354836278</v>
      </c>
      <c r="I119" s="1">
        <v>5.9943532618855926</v>
      </c>
      <c r="J119" s="1">
        <v>7.452950122502088</v>
      </c>
      <c r="K119" s="1">
        <v>-2.6357701102072753</v>
      </c>
      <c r="L119" s="1">
        <v>-5.5328770453797915E-2</v>
      </c>
      <c r="M119" s="1">
        <v>7.8259630308223507</v>
      </c>
      <c r="N119" s="1">
        <v>3.3879291763414301</v>
      </c>
      <c r="O119" s="1">
        <v>6.5397002992835667</v>
      </c>
      <c r="P119" s="1">
        <v>5.157229737189553</v>
      </c>
      <c r="Q119" s="1">
        <v>1.6429303752758244</v>
      </c>
      <c r="R119" s="1">
        <v>-0.55330130534454725</v>
      </c>
      <c r="S119" s="1">
        <v>3.2955211347165232</v>
      </c>
      <c r="T119" s="1">
        <v>1.1853362546696076</v>
      </c>
      <c r="U119" s="1">
        <v>9.1499120157065903</v>
      </c>
      <c r="V119" s="1">
        <v>1.6631036381303375</v>
      </c>
      <c r="W119" s="1">
        <v>7.2547645876036739</v>
      </c>
      <c r="X119" s="1">
        <v>5.7125320886933082</v>
      </c>
      <c r="Y119" s="1">
        <v>-5.2381827044621758</v>
      </c>
      <c r="Z119" s="1">
        <v>6.7358215288197982</v>
      </c>
      <c r="AA119" s="1">
        <v>6.0062036260149654</v>
      </c>
      <c r="AB119" s="1">
        <v>3.4757332396996077</v>
      </c>
      <c r="AC119" s="1">
        <v>7.2888929030570324</v>
      </c>
      <c r="AD119" s="1">
        <v>3.8207378561060352</v>
      </c>
      <c r="AE119" s="1">
        <v>5.2542992231138186</v>
      </c>
      <c r="AF119" s="1">
        <v>4.7765641684751614</v>
      </c>
      <c r="AG119" s="1">
        <v>3.9653556348171861</v>
      </c>
      <c r="AH119" s="1">
        <v>9.6277829160784449</v>
      </c>
      <c r="AI119" s="1">
        <v>5.9473433318132436</v>
      </c>
      <c r="AJ119" s="1">
        <v>5.5334545612530093</v>
      </c>
      <c r="AK119" s="1">
        <v>1.0568314349606283</v>
      </c>
      <c r="AL119" s="1">
        <v>5.48239602040357</v>
      </c>
      <c r="AM119" s="1">
        <v>4.7507762177692427</v>
      </c>
      <c r="AN119" s="1">
        <v>6.6589240702843426</v>
      </c>
      <c r="AO119" s="1">
        <v>7.5744918378851906</v>
      </c>
      <c r="AP119" s="1">
        <v>7.549522249200507</v>
      </c>
      <c r="AQ119" s="1">
        <v>4.0498208499818276</v>
      </c>
      <c r="AR119" s="1">
        <v>6.1844158217211742</v>
      </c>
      <c r="AS119" s="1">
        <v>8.8457555593953145</v>
      </c>
      <c r="AT119" s="1">
        <v>3.8409911565912864</v>
      </c>
      <c r="AU119" s="1">
        <v>4.8239662655577149</v>
      </c>
      <c r="AV119" s="1">
        <v>3.8039753211217544</v>
      </c>
      <c r="AW119" s="1">
        <v>7.8603814759073032</v>
      </c>
      <c r="AX119" s="1">
        <v>7.9229366119993188</v>
      </c>
      <c r="AY119" s="1">
        <v>7.9234306214831776</v>
      </c>
      <c r="AZ119" s="1">
        <v>8.0607325716665059</v>
      </c>
      <c r="BA119" s="1">
        <v>7.6608150670107023</v>
      </c>
      <c r="BB119" s="1">
        <v>3.0866980592198132</v>
      </c>
      <c r="BC119" s="1">
        <v>7.8618888328607426</v>
      </c>
      <c r="BD119" s="1">
        <v>8.4975847022123503</v>
      </c>
      <c r="BE119" s="1">
        <v>5.2413161993892601</v>
      </c>
      <c r="BF119" s="1">
        <v>5.4563875516470119</v>
      </c>
      <c r="BG119" s="1">
        <v>6.3861064009234809</v>
      </c>
      <c r="BH119" s="1">
        <v>7.4102276051640814</v>
      </c>
      <c r="BI119" s="1">
        <v>7.9962537856658571</v>
      </c>
      <c r="BJ119" s="1">
        <v>8.2563055017815543</v>
      </c>
      <c r="BK119" s="1">
        <v>6.7953834189856934</v>
      </c>
      <c r="BL119" s="1">
        <v>6.4538513449765986</v>
      </c>
      <c r="BM119" s="1">
        <v>3.8714369407095717</v>
      </c>
      <c r="BN119" s="1">
        <v>-5.7777247068743378</v>
      </c>
      <c r="BO119" s="1">
        <v>9.6895924919121086</v>
      </c>
      <c r="BP119" s="1">
        <v>6.9870393257605059</v>
      </c>
      <c r="BQ119" s="1"/>
    </row>
    <row r="120" spans="2:69" x14ac:dyDescent="0.3">
      <c r="B120" s="1" t="s">
        <v>446</v>
      </c>
      <c r="C120" s="1" t="s">
        <v>447</v>
      </c>
      <c r="D120" s="1" t="s">
        <v>637</v>
      </c>
      <c r="E120" s="1" t="s">
        <v>638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>
        <v>-3.1987859599286992</v>
      </c>
    </row>
    <row r="121" spans="2:69" x14ac:dyDescent="0.3">
      <c r="B121" s="1" t="s">
        <v>123</v>
      </c>
      <c r="C121" s="1" t="s">
        <v>448</v>
      </c>
      <c r="D121" s="1" t="s">
        <v>637</v>
      </c>
      <c r="E121" s="1" t="s">
        <v>638</v>
      </c>
      <c r="F121" s="1"/>
      <c r="G121" s="1">
        <v>5.016169115258279</v>
      </c>
      <c r="H121" s="1">
        <v>3.2164444274152686</v>
      </c>
      <c r="I121" s="1">
        <v>4.7446342195895994</v>
      </c>
      <c r="J121" s="1">
        <v>3.7859615511540028</v>
      </c>
      <c r="K121" s="1">
        <v>1.9334500005094242</v>
      </c>
      <c r="L121" s="1">
        <v>0.89309250124310324</v>
      </c>
      <c r="M121" s="1">
        <v>5.7857042626639554</v>
      </c>
      <c r="N121" s="1">
        <v>8.2439288034857725</v>
      </c>
      <c r="O121" s="1">
        <v>5.8638550726759462</v>
      </c>
      <c r="P121" s="1">
        <v>2.6605292978215971</v>
      </c>
      <c r="Q121" s="1">
        <v>3.4698856458690557</v>
      </c>
      <c r="R121" s="1">
        <v>6.4898080353585641</v>
      </c>
      <c r="S121" s="1">
        <v>4.7214280968822351</v>
      </c>
      <c r="T121" s="1">
        <v>4.2602309548353929</v>
      </c>
      <c r="U121" s="1">
        <v>5.656644723450583</v>
      </c>
      <c r="V121" s="1">
        <v>1.3948079095527106</v>
      </c>
      <c r="W121" s="1">
        <v>8.2113015126404605</v>
      </c>
      <c r="X121" s="1">
        <v>7.1867274509036747</v>
      </c>
      <c r="Y121" s="1">
        <v>3.0730362721786122</v>
      </c>
      <c r="Z121" s="1">
        <v>3.0793290649299792</v>
      </c>
      <c r="AA121" s="1">
        <v>3.3252155697938122</v>
      </c>
      <c r="AB121" s="1">
        <v>2.2834698183676068</v>
      </c>
      <c r="AC121" s="1">
        <v>-0.24430203133705675</v>
      </c>
      <c r="AD121" s="1">
        <v>4.3543722316110092</v>
      </c>
      <c r="AE121" s="1">
        <v>3.085615628630606</v>
      </c>
      <c r="AF121" s="1">
        <v>-0.4283305947523246</v>
      </c>
      <c r="AG121" s="1">
        <v>4.663092106966829</v>
      </c>
      <c r="AH121" s="1">
        <v>5.217412862370054</v>
      </c>
      <c r="AI121" s="1">
        <v>5.8139204682587291</v>
      </c>
      <c r="AJ121" s="1">
        <v>8.466527781777117</v>
      </c>
      <c r="AK121" s="1">
        <v>1.9296392581850768</v>
      </c>
      <c r="AL121" s="1">
        <v>3.3432741011175438</v>
      </c>
      <c r="AM121" s="1">
        <v>2.6926095813424098</v>
      </c>
      <c r="AN121" s="1">
        <v>5.7558270648266898</v>
      </c>
      <c r="AO121" s="1">
        <v>9.6344216191689611</v>
      </c>
      <c r="AP121" s="1">
        <v>7.3796252338937478</v>
      </c>
      <c r="AQ121" s="1">
        <v>11.021764543016673</v>
      </c>
      <c r="AR121" s="1">
        <v>8.7661216870587708</v>
      </c>
      <c r="AS121" s="1">
        <v>10.529886291402832</v>
      </c>
      <c r="AT121" s="1">
        <v>9.4035246769892638</v>
      </c>
      <c r="AU121" s="1">
        <v>5.3058215280826602</v>
      </c>
      <c r="AV121" s="1">
        <v>5.8993652689392775</v>
      </c>
      <c r="AW121" s="1">
        <v>3.0138386917136586</v>
      </c>
      <c r="AX121" s="1">
        <v>6.7881399712700841</v>
      </c>
      <c r="AY121" s="1">
        <v>5.7397816721370845</v>
      </c>
      <c r="AZ121" s="1">
        <v>4.9878538122777485</v>
      </c>
      <c r="BA121" s="1">
        <v>5.3101182205123081</v>
      </c>
      <c r="BB121" s="1">
        <v>-4.4840706456980399</v>
      </c>
      <c r="BC121" s="1">
        <v>-5.0957831845720989</v>
      </c>
      <c r="BD121" s="1">
        <v>1.6829720220435433</v>
      </c>
      <c r="BE121" s="1">
        <v>1.2807520913508057</v>
      </c>
      <c r="BF121" s="1">
        <v>-0.12969211099498068</v>
      </c>
      <c r="BG121" s="1">
        <v>1.1746143739574251</v>
      </c>
      <c r="BH121" s="1">
        <v>8.8289987273030022</v>
      </c>
      <c r="BI121" s="1">
        <v>24.475253336237657</v>
      </c>
      <c r="BJ121" s="1">
        <v>1.7655568793753389</v>
      </c>
      <c r="BK121" s="1">
        <v>9.3112593062490276</v>
      </c>
      <c r="BL121" s="1">
        <v>8.470295451928763</v>
      </c>
      <c r="BM121" s="1">
        <v>5.2977280259237034</v>
      </c>
      <c r="BN121" s="1">
        <v>6.6171946683096792</v>
      </c>
      <c r="BO121" s="1">
        <v>15.125219794957175</v>
      </c>
      <c r="BP121" s="1">
        <v>9.4330221102335514</v>
      </c>
      <c r="BQ121" s="1">
        <v>4.9521631690814019</v>
      </c>
    </row>
    <row r="122" spans="2:69" x14ac:dyDescent="0.3">
      <c r="B122" s="1" t="s">
        <v>219</v>
      </c>
      <c r="C122" s="1" t="s">
        <v>449</v>
      </c>
      <c r="D122" s="1" t="s">
        <v>637</v>
      </c>
      <c r="E122" s="1" t="s">
        <v>638</v>
      </c>
      <c r="F122" s="1"/>
      <c r="G122" s="1">
        <v>10.390918354993602</v>
      </c>
      <c r="H122" s="1">
        <v>7.9092679296534811</v>
      </c>
      <c r="I122" s="1">
        <v>7.042075229128983</v>
      </c>
      <c r="J122" s="1">
        <v>8.4752282487852</v>
      </c>
      <c r="K122" s="1">
        <v>17.035711520300794</v>
      </c>
      <c r="L122" s="1">
        <v>11.502407284828294</v>
      </c>
      <c r="M122" s="1">
        <v>11.252803096167526</v>
      </c>
      <c r="N122" s="1">
        <v>14.404182675473052</v>
      </c>
      <c r="O122" s="1">
        <v>15.516658908088957</v>
      </c>
      <c r="P122" s="1">
        <v>10.927601629655086</v>
      </c>
      <c r="Q122" s="1">
        <v>13.701582993922059</v>
      </c>
      <c r="R122" s="1">
        <v>14.499015848636731</v>
      </c>
      <c r="S122" s="1">
        <v>7.4416816121086526</v>
      </c>
      <c r="T122" s="1">
        <v>5.801050847820747</v>
      </c>
      <c r="U122" s="1">
        <v>-0.32621624077341949</v>
      </c>
      <c r="V122" s="1">
        <v>18.260435628160778</v>
      </c>
      <c r="W122" s="1">
        <v>-2.7735776916349835</v>
      </c>
      <c r="X122" s="1">
        <v>-12.84085667422876</v>
      </c>
      <c r="Y122" s="1">
        <v>-12.020760254791952</v>
      </c>
      <c r="Z122" s="1">
        <v>-21.599649351692292</v>
      </c>
      <c r="AA122" s="1">
        <v>-5.6967872333387675</v>
      </c>
      <c r="AB122" s="1">
        <v>23.171245535579232</v>
      </c>
      <c r="AC122" s="1">
        <v>11.086716846873543</v>
      </c>
      <c r="AD122" s="1">
        <v>-7.1398504989002163</v>
      </c>
      <c r="AE122" s="1">
        <v>1.8676499325072484</v>
      </c>
      <c r="AF122" s="1">
        <v>-9.7849055780178986</v>
      </c>
      <c r="AG122" s="1">
        <v>-0.17210768760570261</v>
      </c>
      <c r="AH122" s="1">
        <v>-6.0819966198655919</v>
      </c>
      <c r="AI122" s="1">
        <v>6.1321156771801526</v>
      </c>
      <c r="AJ122" s="1">
        <v>13.594926443583859</v>
      </c>
      <c r="AK122" s="1">
        <v>12.716148443070267</v>
      </c>
      <c r="AL122" s="1">
        <v>3.2979819190609447</v>
      </c>
      <c r="AM122" s="1">
        <v>-1.4710114826416145</v>
      </c>
      <c r="AN122" s="1">
        <v>-1.6982861190413558</v>
      </c>
      <c r="AO122" s="1">
        <v>2.4010445522492034</v>
      </c>
      <c r="AP122" s="1">
        <v>6.3505260195930902</v>
      </c>
      <c r="AQ122" s="1">
        <v>1.350399273715567</v>
      </c>
      <c r="AR122" s="1">
        <v>2.0800117803029252</v>
      </c>
      <c r="AS122" s="1">
        <v>2.0026962330806697</v>
      </c>
      <c r="AT122" s="1">
        <v>5.8455274758739648</v>
      </c>
      <c r="AU122" s="1">
        <v>2.3921727118029708</v>
      </c>
      <c r="AV122" s="1">
        <v>8.0788292792377376</v>
      </c>
      <c r="AW122" s="1">
        <v>8.6392983956527019</v>
      </c>
      <c r="AX122" s="1">
        <v>4.3366659832241794</v>
      </c>
      <c r="AY122" s="1">
        <v>3.1898040813102284</v>
      </c>
      <c r="AZ122" s="1">
        <v>4.9997952693596943</v>
      </c>
      <c r="BA122" s="1">
        <v>8.1557735184346427</v>
      </c>
      <c r="BB122" s="1">
        <v>0.25085655251105266</v>
      </c>
      <c r="BC122" s="1">
        <v>1.0073854628562202</v>
      </c>
      <c r="BD122" s="1">
        <v>5.7979382959026111</v>
      </c>
      <c r="BE122" s="1">
        <v>2.6457179200895808</v>
      </c>
      <c r="BF122" s="1">
        <v>-3.7471713986413988</v>
      </c>
      <c r="BG122" s="1">
        <v>-1.5219792049416299</v>
      </c>
      <c r="BH122" s="1">
        <v>4.9847750670949438</v>
      </c>
      <c r="BI122" s="1">
        <v>-1.4248849393749055</v>
      </c>
      <c r="BJ122" s="1">
        <v>8.815086642518196</v>
      </c>
      <c r="BK122" s="1">
        <v>2.7585052457887542</v>
      </c>
      <c r="BL122" s="1">
        <v>-1.8380075709303583</v>
      </c>
      <c r="BM122" s="1">
        <v>-3.0705879849703024</v>
      </c>
      <c r="BN122" s="1">
        <v>3.3302884592659439</v>
      </c>
      <c r="BO122" s="1">
        <v>4.7197777315716394</v>
      </c>
      <c r="BP122" s="1">
        <v>3.776631401529059</v>
      </c>
      <c r="BQ122" s="1">
        <v>-2.935557739712209</v>
      </c>
    </row>
    <row r="123" spans="2:69" x14ac:dyDescent="0.3">
      <c r="B123" s="1" t="s">
        <v>72</v>
      </c>
      <c r="C123" s="1" t="s">
        <v>450</v>
      </c>
      <c r="D123" s="1" t="s">
        <v>637</v>
      </c>
      <c r="E123" s="1" t="s">
        <v>638</v>
      </c>
      <c r="F123" s="1"/>
      <c r="G123" s="1">
        <v>7.325768065562599</v>
      </c>
      <c r="H123" s="1">
        <v>4.6033457530584769</v>
      </c>
      <c r="I123" s="1">
        <v>2.4477023504677646</v>
      </c>
      <c r="J123" s="1">
        <v>14.826514272377892</v>
      </c>
      <c r="K123" s="1">
        <v>10.763880165143092</v>
      </c>
      <c r="L123" s="1">
        <v>4.9628766115009171</v>
      </c>
      <c r="M123" s="1">
        <v>-8.8568154761110378</v>
      </c>
      <c r="N123" s="1">
        <v>19.512100254686132</v>
      </c>
      <c r="O123" s="1">
        <v>3.2441864602003676</v>
      </c>
      <c r="P123" s="1">
        <v>4.5443570668177671</v>
      </c>
      <c r="Q123" s="1">
        <v>5.3745525341309985</v>
      </c>
      <c r="R123" s="1">
        <v>3.7353037823015143</v>
      </c>
      <c r="S123" s="1">
        <v>4.4187555690364206</v>
      </c>
      <c r="T123" s="1">
        <v>16.113367341804221</v>
      </c>
      <c r="U123" s="1">
        <v>12.490664677955792</v>
      </c>
      <c r="V123" s="1">
        <v>17.175103734312415</v>
      </c>
      <c r="W123" s="1">
        <v>1.8999593927066201</v>
      </c>
      <c r="X123" s="1">
        <v>17.056964666471814</v>
      </c>
      <c r="Y123" s="1">
        <v>20.869255433367172</v>
      </c>
      <c r="Z123" s="1">
        <v>24.753726845430137</v>
      </c>
      <c r="AA123" s="1">
        <v>-0.72872750798700281</v>
      </c>
      <c r="AB123" s="1">
        <v>3.4339780300701932</v>
      </c>
      <c r="AC123" s="1">
        <v>-13.073312403423031</v>
      </c>
      <c r="AD123" s="1">
        <v>-1.4852416969366686</v>
      </c>
      <c r="AE123" s="1">
        <v>1.4538962618038624</v>
      </c>
      <c r="AF123" s="1">
        <v>4.6475905735702696</v>
      </c>
      <c r="AG123" s="1">
        <v>9.3052813929186016</v>
      </c>
      <c r="AH123" s="1">
        <v>-1.9036937497745043E-2</v>
      </c>
      <c r="AI123" s="1">
        <v>-3.1185352138824527</v>
      </c>
      <c r="AJ123" s="1">
        <v>57.817828343857144</v>
      </c>
      <c r="AK123" s="1">
        <v>-64.047106973598176</v>
      </c>
      <c r="AL123" s="1">
        <v>32.592211198072448</v>
      </c>
      <c r="AM123" s="1">
        <v>30.289829489034076</v>
      </c>
      <c r="AN123" s="1">
        <v>3.8545324498010274</v>
      </c>
      <c r="AO123" s="1">
        <v>2.1200214982283683</v>
      </c>
      <c r="AP123" s="1">
        <v>11.020785644619437</v>
      </c>
      <c r="AQ123" s="1">
        <v>21.23793612684544</v>
      </c>
      <c r="AR123" s="1">
        <v>34.857095135052617</v>
      </c>
      <c r="AS123" s="1">
        <v>17.582266010198538</v>
      </c>
      <c r="AT123" s="1">
        <v>16.921665690383051</v>
      </c>
      <c r="AU123" s="1">
        <v>1.7614800808034516</v>
      </c>
      <c r="AV123" s="1">
        <v>-8.1984698238295834</v>
      </c>
      <c r="AW123" s="1">
        <v>-36.6581526754007</v>
      </c>
      <c r="AX123" s="1">
        <v>53.381794185947626</v>
      </c>
      <c r="AY123" s="1">
        <v>1.6718896240449794</v>
      </c>
      <c r="AZ123" s="1">
        <v>5.6462977954493141</v>
      </c>
      <c r="BA123" s="1">
        <v>1.8855721426448468</v>
      </c>
      <c r="BB123" s="1">
        <v>8.2281071038327696</v>
      </c>
      <c r="BC123" s="1">
        <v>3.3792990944277079</v>
      </c>
      <c r="BD123" s="1">
        <v>6.4025648447119323</v>
      </c>
      <c r="BE123" s="1">
        <v>7.5464712004259979</v>
      </c>
      <c r="BF123" s="1">
        <v>13.936430173753706</v>
      </c>
      <c r="BG123" s="1">
        <v>7.6285711847115891</v>
      </c>
      <c r="BH123" s="1">
        <v>0.19701671035903701</v>
      </c>
      <c r="BI123" s="1">
        <v>4.7228640188413067</v>
      </c>
      <c r="BJ123" s="1">
        <v>13.787373018708934</v>
      </c>
      <c r="BK123" s="1">
        <v>-1.8197503511830888</v>
      </c>
      <c r="BL123" s="1">
        <v>2.6338509910562351</v>
      </c>
      <c r="BM123" s="1">
        <v>5.5137905741882633</v>
      </c>
      <c r="BN123" s="1">
        <v>-12.036793092085631</v>
      </c>
      <c r="BO123" s="1">
        <v>1.5021807095203741</v>
      </c>
      <c r="BP123" s="1">
        <v>7.6398114022079682</v>
      </c>
      <c r="BQ123" s="1">
        <v>4.0637989904547425</v>
      </c>
    </row>
    <row r="124" spans="2:69" x14ac:dyDescent="0.3">
      <c r="B124" s="1" t="s">
        <v>122</v>
      </c>
      <c r="C124" s="1" t="s">
        <v>451</v>
      </c>
      <c r="D124" s="1" t="s">
        <v>637</v>
      </c>
      <c r="E124" s="1" t="s">
        <v>638</v>
      </c>
      <c r="F124" s="1"/>
      <c r="G124" s="1">
        <v>-7.4183976260897566E-2</v>
      </c>
      <c r="H124" s="1">
        <v>8.3147735708980974</v>
      </c>
      <c r="I124" s="1">
        <v>10.281014393420378</v>
      </c>
      <c r="J124" s="1">
        <v>9.8819142324424689</v>
      </c>
      <c r="K124" s="1">
        <v>7.296380090497621</v>
      </c>
      <c r="L124" s="1">
        <v>8.7506589351609136</v>
      </c>
      <c r="M124" s="1">
        <v>-1.2603005332041448</v>
      </c>
      <c r="N124" s="1">
        <v>-5.4982817869416607</v>
      </c>
      <c r="O124" s="1">
        <v>2.3896103896104535</v>
      </c>
      <c r="P124" s="1">
        <v>7.4581430745814146</v>
      </c>
      <c r="Q124" s="1">
        <v>13.060837648611766</v>
      </c>
      <c r="R124" s="1">
        <v>6.1773344391917675</v>
      </c>
      <c r="S124" s="1">
        <v>6.8060096690848866</v>
      </c>
      <c r="T124" s="1">
        <v>5.7062921740780581</v>
      </c>
      <c r="U124" s="1">
        <v>0.64615502330467223</v>
      </c>
      <c r="V124" s="1">
        <v>5.9593674648314732</v>
      </c>
      <c r="W124" s="1">
        <v>8.8222772623911112</v>
      </c>
      <c r="X124" s="1">
        <v>6.0167146045784676</v>
      </c>
      <c r="Y124" s="1">
        <v>4.8605823561629364</v>
      </c>
      <c r="Z124" s="1">
        <v>5.7479207144175888</v>
      </c>
      <c r="AA124" s="1">
        <v>4.2650071279938402</v>
      </c>
      <c r="AB124" s="1">
        <v>2.154566256831572</v>
      </c>
      <c r="AC124" s="1">
        <v>-2.1511616996284886</v>
      </c>
      <c r="AD124" s="1">
        <v>4.1291182404559805</v>
      </c>
      <c r="AE124" s="1">
        <v>3.2928413353527901</v>
      </c>
      <c r="AF124" s="1">
        <v>6.2705419688332285</v>
      </c>
      <c r="AG124" s="1">
        <v>8.5459398129168704</v>
      </c>
      <c r="AH124" s="1">
        <v>-8.9726021743388173E-2</v>
      </c>
      <c r="AI124" s="1">
        <v>0.25843981607927446</v>
      </c>
      <c r="AJ124" s="1">
        <v>1.1693703348913118</v>
      </c>
      <c r="AK124" s="1">
        <v>-0.22352554838454353</v>
      </c>
      <c r="AL124" s="1">
        <v>-3.3738940668818458</v>
      </c>
      <c r="AM124" s="1">
        <v>1.3134494589873213</v>
      </c>
      <c r="AN124" s="1">
        <v>3.608857873015765</v>
      </c>
      <c r="AO124" s="1">
        <v>0.11658371009954749</v>
      </c>
      <c r="AP124" s="1">
        <v>4.5671235867896343</v>
      </c>
      <c r="AQ124" s="1">
        <v>5.7716124249294012</v>
      </c>
      <c r="AR124" s="1">
        <v>7.362800953386909</v>
      </c>
      <c r="AS124" s="1">
        <v>4.0349235267536727</v>
      </c>
      <c r="AT124" s="1">
        <v>4.98504277020335</v>
      </c>
      <c r="AU124" s="1">
        <v>4.0134975547356788</v>
      </c>
      <c r="AV124" s="1">
        <v>0.55951908200762546</v>
      </c>
      <c r="AW124" s="1">
        <v>2.1426883786691064</v>
      </c>
      <c r="AX124" s="1">
        <v>7.8023995075354264</v>
      </c>
      <c r="AY124" s="1">
        <v>6.1244389653361253</v>
      </c>
      <c r="AZ124" s="1">
        <v>6.3169930863707435</v>
      </c>
      <c r="BA124" s="1">
        <v>8.454860096129508</v>
      </c>
      <c r="BB124" s="1">
        <v>2.2094964188209758</v>
      </c>
      <c r="BC124" s="1">
        <v>-7.663809560259466</v>
      </c>
      <c r="BD124" s="1">
        <v>-2.8327749154085495</v>
      </c>
      <c r="BE124" s="1">
        <v>1.8457791562421733</v>
      </c>
      <c r="BF124" s="1">
        <v>1.0636366074376298</v>
      </c>
      <c r="BG124" s="1">
        <v>4.5524603201510701</v>
      </c>
      <c r="BH124" s="1">
        <v>1.6872150175064178</v>
      </c>
      <c r="BI124" s="1">
        <v>4.4366637193717224</v>
      </c>
      <c r="BJ124" s="1">
        <v>6.303687106501755</v>
      </c>
      <c r="BK124" s="1">
        <v>4.1949488290837564</v>
      </c>
      <c r="BL124" s="1">
        <v>4.8891729948654472</v>
      </c>
      <c r="BM124" s="1">
        <v>1.8611779429387383</v>
      </c>
      <c r="BN124" s="1">
        <v>-6.9404530948903442</v>
      </c>
      <c r="BO124" s="1">
        <v>5.1487154178929018</v>
      </c>
      <c r="BP124" s="1">
        <v>8.8813077452827116</v>
      </c>
      <c r="BQ124" s="1">
        <v>1.9970399879932756</v>
      </c>
    </row>
    <row r="125" spans="2:69" x14ac:dyDescent="0.3">
      <c r="B125" s="1" t="s">
        <v>73</v>
      </c>
      <c r="C125" s="1" t="s">
        <v>452</v>
      </c>
      <c r="D125" s="1" t="s">
        <v>637</v>
      </c>
      <c r="E125" s="1" t="s">
        <v>638</v>
      </c>
      <c r="F125" s="1"/>
      <c r="G125" s="1">
        <v>11.203890618762841</v>
      </c>
      <c r="H125" s="1">
        <v>10.156117218246166</v>
      </c>
      <c r="I125" s="1">
        <v>10.695723149720806</v>
      </c>
      <c r="J125" s="1">
        <v>7.9371864227518074</v>
      </c>
      <c r="K125" s="1">
        <v>8.9979475018456156</v>
      </c>
      <c r="L125" s="1">
        <v>-7.9647024031999081E-2</v>
      </c>
      <c r="M125" s="1">
        <v>2.9950264634284594</v>
      </c>
      <c r="N125" s="1">
        <v>16.241951879707869</v>
      </c>
      <c r="O125" s="1">
        <v>13.565702156007234</v>
      </c>
      <c r="P125" s="1">
        <v>7.3073355301652327</v>
      </c>
      <c r="Q125" s="1">
        <v>10.951070973097757</v>
      </c>
      <c r="R125" s="1">
        <v>12.14655496403654</v>
      </c>
      <c r="S125" s="1">
        <v>5.5874637067004898</v>
      </c>
      <c r="T125" s="1">
        <v>6.4761614924761801</v>
      </c>
      <c r="U125" s="1">
        <v>3.2428193425610772</v>
      </c>
      <c r="V125" s="1">
        <v>0.32250306104593562</v>
      </c>
      <c r="W125" s="1">
        <v>1.0352994101251198</v>
      </c>
      <c r="X125" s="1">
        <v>5.5550871088233293</v>
      </c>
      <c r="Y125" s="1">
        <v>6.2078159669926976</v>
      </c>
      <c r="Z125" s="1">
        <v>1.6704415664073906</v>
      </c>
      <c r="AA125" s="1">
        <v>5.3399269980959758</v>
      </c>
      <c r="AB125" s="1">
        <v>2.0824999337076804</v>
      </c>
      <c r="AC125" s="1">
        <v>3.3591015910192397</v>
      </c>
      <c r="AD125" s="1">
        <v>0.93321354856055905</v>
      </c>
      <c r="AE125" s="1">
        <v>4.0369404220577962</v>
      </c>
      <c r="AF125" s="1">
        <v>4.1901445093172356</v>
      </c>
      <c r="AG125" s="1">
        <v>7.1397112645333891</v>
      </c>
      <c r="AH125" s="1">
        <v>2.9100161990980382</v>
      </c>
      <c r="AI125" s="1">
        <v>0.57474700559166081</v>
      </c>
      <c r="AJ125" s="1">
        <v>7.3151990510578173</v>
      </c>
      <c r="AK125" s="1">
        <v>7.7261151726187904</v>
      </c>
      <c r="AL125" s="1">
        <v>7.7592661678150421</v>
      </c>
      <c r="AM125" s="1">
        <v>4.1167564132925492</v>
      </c>
      <c r="AN125" s="1">
        <v>7.4278451721765464</v>
      </c>
      <c r="AO125" s="1">
        <v>6.6029249274453008</v>
      </c>
      <c r="AP125" s="1">
        <v>5.9282911324299192</v>
      </c>
      <c r="AQ125" s="1">
        <v>3.7904523502451326</v>
      </c>
      <c r="AR125" s="1">
        <v>4.115555068596862</v>
      </c>
      <c r="AS125" s="1">
        <v>3.3304925287701508</v>
      </c>
      <c r="AT125" s="1">
        <v>8.6716552769917428</v>
      </c>
      <c r="AU125" s="1">
        <v>0.3340706434410663</v>
      </c>
      <c r="AV125" s="1">
        <v>-0.11422092790782301</v>
      </c>
      <c r="AW125" s="1">
        <v>1.3939129640517365</v>
      </c>
      <c r="AX125" s="1">
        <v>4.7844674262581037</v>
      </c>
      <c r="AY125" s="1">
        <v>4.134076618675536</v>
      </c>
      <c r="AZ125" s="1">
        <v>5.5826679593243824</v>
      </c>
      <c r="BA125" s="1">
        <v>6.0332135706836993</v>
      </c>
      <c r="BB125" s="1">
        <v>3.2511633607907271</v>
      </c>
      <c r="BC125" s="1">
        <v>0.88312039356537753</v>
      </c>
      <c r="BD125" s="1">
        <v>5.668515117907333</v>
      </c>
      <c r="BE125" s="1">
        <v>5.5611390758901251</v>
      </c>
      <c r="BF125" s="1">
        <v>2.5876538438434551</v>
      </c>
      <c r="BG125" s="1">
        <v>4.4155015873792394</v>
      </c>
      <c r="BH125" s="1">
        <v>3.9191268928095155</v>
      </c>
      <c r="BI125" s="1">
        <v>2.485826288981059</v>
      </c>
      <c r="BJ125" s="1">
        <v>4.5216803088065802</v>
      </c>
      <c r="BK125" s="1">
        <v>4.2765959511559259</v>
      </c>
      <c r="BL125" s="1">
        <v>4.0703218874397038</v>
      </c>
      <c r="BM125" s="1">
        <v>4.1561379889773349</v>
      </c>
      <c r="BN125" s="1">
        <v>-1.8572892781124182</v>
      </c>
      <c r="BO125" s="1">
        <v>8.6119903484698881</v>
      </c>
      <c r="BP125" s="1">
        <v>6.832886635720925</v>
      </c>
      <c r="BQ125" s="1">
        <v>0.92069221376027599</v>
      </c>
    </row>
    <row r="126" spans="2:69" x14ac:dyDescent="0.3">
      <c r="B126" s="1" t="s">
        <v>124</v>
      </c>
      <c r="C126" s="1" t="s">
        <v>453</v>
      </c>
      <c r="D126" s="1" t="s">
        <v>637</v>
      </c>
      <c r="E126" s="1" t="s">
        <v>638</v>
      </c>
      <c r="F126" s="1"/>
      <c r="G126" s="1">
        <v>8.2072459138478564</v>
      </c>
      <c r="H126" s="1">
        <v>6.2036504578710776</v>
      </c>
      <c r="I126" s="1">
        <v>5.6097279781983929</v>
      </c>
      <c r="J126" s="1">
        <v>2.7977022791149579</v>
      </c>
      <c r="K126" s="1">
        <v>3.2680237196417892</v>
      </c>
      <c r="L126" s="1">
        <v>5.9847942251972199</v>
      </c>
      <c r="M126" s="1">
        <v>7.1786124655617272</v>
      </c>
      <c r="N126" s="1">
        <v>6.5445546547052942</v>
      </c>
      <c r="O126" s="1">
        <v>6.0980599955861265</v>
      </c>
      <c r="P126" s="1">
        <v>5.310502428548773</v>
      </c>
      <c r="Q126" s="1">
        <v>1.818107933668017</v>
      </c>
      <c r="R126" s="1">
        <v>3.6904858247869896</v>
      </c>
      <c r="S126" s="1">
        <v>7.1258623043649152</v>
      </c>
      <c r="T126" s="1">
        <v>5.5001411013222707</v>
      </c>
      <c r="U126" s="1">
        <v>-2.0901629153585191</v>
      </c>
      <c r="V126" s="1">
        <v>7.1253851371209294</v>
      </c>
      <c r="W126" s="1">
        <v>2.5605008447669775</v>
      </c>
      <c r="X126" s="1">
        <v>3.2401397518489148</v>
      </c>
      <c r="Y126" s="1">
        <v>5.9591594262573722</v>
      </c>
      <c r="Z126" s="1">
        <v>3.430016414422596</v>
      </c>
      <c r="AA126" s="1">
        <v>0.84422760724814339</v>
      </c>
      <c r="AB126" s="1">
        <v>0.41358569462796879</v>
      </c>
      <c r="AC126" s="1">
        <v>1.1692034945393885</v>
      </c>
      <c r="AD126" s="1">
        <v>3.2258523152798517</v>
      </c>
      <c r="AE126" s="1">
        <v>2.7980857672086756</v>
      </c>
      <c r="AF126" s="1">
        <v>2.8599718638460843</v>
      </c>
      <c r="AG126" s="1">
        <v>3.1919606284801461</v>
      </c>
      <c r="AH126" s="1">
        <v>4.194377307530047</v>
      </c>
      <c r="AI126" s="1">
        <v>3.3883834540892224</v>
      </c>
      <c r="AJ126" s="1">
        <v>1.9857749428717142</v>
      </c>
      <c r="AK126" s="1">
        <v>1.538447557766176</v>
      </c>
      <c r="AL126" s="1">
        <v>0.83427545355489485</v>
      </c>
      <c r="AM126" s="1">
        <v>-0.85280576383186713</v>
      </c>
      <c r="AN126" s="1">
        <v>2.1510236380256629</v>
      </c>
      <c r="AO126" s="1">
        <v>2.8868367592455257</v>
      </c>
      <c r="AP126" s="1">
        <v>1.2667848019171544</v>
      </c>
      <c r="AQ126" s="1">
        <v>1.8302122338843816</v>
      </c>
      <c r="AR126" s="1">
        <v>1.8106151619762301</v>
      </c>
      <c r="AS126" s="1">
        <v>1.6257275993546045</v>
      </c>
      <c r="AT126" s="1">
        <v>3.7869551432397941</v>
      </c>
      <c r="AU126" s="1">
        <v>1.9513715560523792</v>
      </c>
      <c r="AV126" s="1">
        <v>0.25394299896845496</v>
      </c>
      <c r="AW126" s="1">
        <v>0.13862689077650714</v>
      </c>
      <c r="AX126" s="1">
        <v>1.4235941581790712</v>
      </c>
      <c r="AY126" s="1">
        <v>0.81784897365059805</v>
      </c>
      <c r="AZ126" s="1">
        <v>1.7906396808179608</v>
      </c>
      <c r="BA126" s="1">
        <v>1.4870729803678557</v>
      </c>
      <c r="BB126" s="1">
        <v>-0.96201284057929115</v>
      </c>
      <c r="BC126" s="1">
        <v>-5.2809372082930963</v>
      </c>
      <c r="BD126" s="1">
        <v>1.7132958391692199</v>
      </c>
      <c r="BE126" s="1">
        <v>0.70733334703443518</v>
      </c>
      <c r="BF126" s="1">
        <v>-2.9809057682377187</v>
      </c>
      <c r="BG126" s="1">
        <v>-1.841065450882482</v>
      </c>
      <c r="BH126" s="1">
        <v>-4.5475423638379198E-3</v>
      </c>
      <c r="BI126" s="1">
        <v>0.77830435071658144</v>
      </c>
      <c r="BJ126" s="1">
        <v>1.2934627315590745</v>
      </c>
      <c r="BK126" s="1">
        <v>1.6678590410685672</v>
      </c>
      <c r="BL126" s="1">
        <v>0.92581094101274175</v>
      </c>
      <c r="BM126" s="1">
        <v>0.48319831659715362</v>
      </c>
      <c r="BN126" s="1">
        <v>-8.9741921206069861</v>
      </c>
      <c r="BO126" s="1">
        <v>8.3102399077016997</v>
      </c>
      <c r="BP126" s="1">
        <v>3.9858974425165883</v>
      </c>
      <c r="BQ126" s="1">
        <v>2.2000614723304892</v>
      </c>
    </row>
    <row r="127" spans="2:69" x14ac:dyDescent="0.3">
      <c r="B127" s="1" t="s">
        <v>191</v>
      </c>
      <c r="C127" s="1" t="s">
        <v>454</v>
      </c>
      <c r="D127" s="1" t="s">
        <v>637</v>
      </c>
      <c r="E127" s="1" t="s">
        <v>638</v>
      </c>
      <c r="F127" s="1"/>
      <c r="G127" s="1"/>
      <c r="H127" s="1"/>
      <c r="I127" s="1"/>
      <c r="J127" s="1"/>
      <c r="K127" s="1"/>
      <c r="L127" s="1"/>
      <c r="M127" s="1">
        <v>1.8086385189193237</v>
      </c>
      <c r="N127" s="1">
        <v>5.7441322156209509</v>
      </c>
      <c r="O127" s="1">
        <v>5.5746738707045864</v>
      </c>
      <c r="P127" s="1">
        <v>12.06440903901786</v>
      </c>
      <c r="Q127" s="1">
        <v>2.4580734517392102</v>
      </c>
      <c r="R127" s="1">
        <v>18.008555291937384</v>
      </c>
      <c r="S127" s="1">
        <v>-5.4855090911617594</v>
      </c>
      <c r="T127" s="1">
        <v>-4.2292613098654357</v>
      </c>
      <c r="U127" s="1">
        <v>-0.25609225691439974</v>
      </c>
      <c r="V127" s="1">
        <v>-6.694245095128224</v>
      </c>
      <c r="W127" s="1">
        <v>-2.5975486976381035</v>
      </c>
      <c r="X127" s="1">
        <v>-5.3700314800963156E-2</v>
      </c>
      <c r="Y127" s="1">
        <v>-1.0600413173036571</v>
      </c>
      <c r="Z127" s="1">
        <v>-5.7141592459271493</v>
      </c>
      <c r="AA127" s="1">
        <v>2.6394479940871776</v>
      </c>
      <c r="AB127" s="1">
        <v>2.0692316240256758</v>
      </c>
      <c r="AC127" s="1">
        <v>1.9090784023816383</v>
      </c>
      <c r="AD127" s="1">
        <v>-1.5423457996957524</v>
      </c>
      <c r="AE127" s="1">
        <v>-2.9436355749660805</v>
      </c>
      <c r="AF127" s="1">
        <v>1.8825881854486681</v>
      </c>
      <c r="AG127" s="1">
        <v>7.8503548269060133</v>
      </c>
      <c r="AH127" s="1">
        <v>3.9743020154030262</v>
      </c>
      <c r="AI127" s="1">
        <v>7.1733043456580106</v>
      </c>
      <c r="AJ127" s="1">
        <v>4.2005351147029018</v>
      </c>
      <c r="AK127" s="1">
        <v>4.8382387532441413</v>
      </c>
      <c r="AL127" s="1">
        <v>1.95554250245047</v>
      </c>
      <c r="AM127" s="1">
        <v>9.4171025670875395</v>
      </c>
      <c r="AN127" s="1">
        <v>1.3833898027364882</v>
      </c>
      <c r="AO127" s="1">
        <v>2.3499570414782909</v>
      </c>
      <c r="AP127" s="1">
        <v>-0.11373120611553134</v>
      </c>
      <c r="AQ127" s="1">
        <v>-1.1404598723546258</v>
      </c>
      <c r="AR127" s="1">
        <v>-2.3345535433781635</v>
      </c>
      <c r="AS127" s="1">
        <v>1.0476738707379241</v>
      </c>
      <c r="AT127" s="1">
        <v>0.87870354796235972</v>
      </c>
      <c r="AU127" s="1">
        <v>1.3449295639669714</v>
      </c>
      <c r="AV127" s="1">
        <v>1.9972909440715512</v>
      </c>
      <c r="AW127" s="1">
        <v>3.6663175927902074</v>
      </c>
      <c r="AX127" s="1">
        <v>1.3237250997782724</v>
      </c>
      <c r="AY127" s="1">
        <v>0.89379793594500256</v>
      </c>
      <c r="AZ127" s="1">
        <v>2.899125349588715</v>
      </c>
      <c r="BA127" s="1">
        <v>1.4319540366511774</v>
      </c>
      <c r="BB127" s="1">
        <v>-0.81173670328081471</v>
      </c>
      <c r="BC127" s="1">
        <v>-4.3453018579463958</v>
      </c>
      <c r="BD127" s="1">
        <v>-1.4571472094750249</v>
      </c>
      <c r="BE127" s="1">
        <v>1.7303762674692109</v>
      </c>
      <c r="BF127" s="1">
        <v>-0.61363603986912096</v>
      </c>
      <c r="BG127" s="1">
        <v>0.51768601280240034</v>
      </c>
      <c r="BH127" s="1">
        <v>0.68982235737433939</v>
      </c>
      <c r="BI127" s="1">
        <v>0.92148712538030964</v>
      </c>
      <c r="BJ127" s="1">
        <v>1.3752230644553833</v>
      </c>
      <c r="BK127" s="1">
        <v>0.99712306233519143</v>
      </c>
      <c r="BL127" s="1">
        <v>1.8899236812108597</v>
      </c>
      <c r="BM127" s="1">
        <v>0.89229165382222675</v>
      </c>
      <c r="BN127" s="1">
        <v>-9.9203224505441341</v>
      </c>
      <c r="BO127" s="1">
        <v>4.6014245003338345</v>
      </c>
      <c r="BP127" s="1">
        <v>5.2215198515961276</v>
      </c>
      <c r="BQ127" s="1">
        <v>2.6154874302130651</v>
      </c>
    </row>
    <row r="128" spans="2:69" x14ac:dyDescent="0.3">
      <c r="B128" s="1" t="s">
        <v>75</v>
      </c>
      <c r="C128" s="1" t="s">
        <v>455</v>
      </c>
      <c r="D128" s="1" t="s">
        <v>637</v>
      </c>
      <c r="E128" s="1" t="s">
        <v>638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>
        <v>8.2984088648956771</v>
      </c>
      <c r="X128" s="1">
        <v>14.679566013500491</v>
      </c>
      <c r="Y128" s="1">
        <v>20.802909271157063</v>
      </c>
      <c r="Z128" s="1">
        <v>11.184846464319747</v>
      </c>
      <c r="AA128" s="1">
        <v>17.178717424629511</v>
      </c>
      <c r="AB128" s="1">
        <v>7.0259433890842473</v>
      </c>
      <c r="AC128" s="1">
        <v>-2.2197385546941888</v>
      </c>
      <c r="AD128" s="1">
        <v>4.29168776676552</v>
      </c>
      <c r="AE128" s="1">
        <v>-2.7069471651415</v>
      </c>
      <c r="AF128" s="1">
        <v>5.5046342506772703</v>
      </c>
      <c r="AG128" s="1">
        <v>2.3232743707292371</v>
      </c>
      <c r="AH128" s="1">
        <v>1.4621698230338041</v>
      </c>
      <c r="AI128" s="1">
        <v>-10.729219281299294</v>
      </c>
      <c r="AJ128" s="1">
        <v>-0.2759039061109263</v>
      </c>
      <c r="AK128" s="1">
        <v>1.6085310670367363</v>
      </c>
      <c r="AL128" s="1">
        <v>14.349776059688551</v>
      </c>
      <c r="AM128" s="1">
        <v>4.4869897798575522</v>
      </c>
      <c r="AN128" s="1">
        <v>4.9714766996475674</v>
      </c>
      <c r="AO128" s="1">
        <v>6.2008744437381864</v>
      </c>
      <c r="AP128" s="1">
        <v>2.0870207816802804</v>
      </c>
      <c r="AQ128" s="1">
        <v>3.3084753830473659</v>
      </c>
      <c r="AR128" s="1">
        <v>3.012172690465647</v>
      </c>
      <c r="AS128" s="1">
        <v>3.3895307940508843</v>
      </c>
      <c r="AT128" s="1">
        <v>4.2457119207917913</v>
      </c>
      <c r="AU128" s="1">
        <v>5.269957575135706</v>
      </c>
      <c r="AV128" s="1">
        <v>5.7838079267929601</v>
      </c>
      <c r="AW128" s="1">
        <v>4.161667555444069</v>
      </c>
      <c r="AX128" s="1">
        <v>8.5672142423689905</v>
      </c>
      <c r="AY128" s="1">
        <v>8.1465948107993142</v>
      </c>
      <c r="AZ128" s="1">
        <v>8.0929752781193258</v>
      </c>
      <c r="BA128" s="1">
        <v>8.1761699520464646</v>
      </c>
      <c r="BB128" s="1">
        <v>7.2203863728013857</v>
      </c>
      <c r="BC128" s="1">
        <v>5.0237100727266863</v>
      </c>
      <c r="BD128" s="1">
        <v>2.3148342206304591</v>
      </c>
      <c r="BE128" s="1">
        <v>2.7371798863210444</v>
      </c>
      <c r="BF128" s="1">
        <v>2.4293580010023845</v>
      </c>
      <c r="BG128" s="1">
        <v>2.6099473754863141</v>
      </c>
      <c r="BH128" s="1">
        <v>3.3840780993347153</v>
      </c>
      <c r="BI128" s="1">
        <v>2.4965287931518816</v>
      </c>
      <c r="BJ128" s="1">
        <v>1.9941808493012019</v>
      </c>
      <c r="BK128" s="1">
        <v>2.4735981544904462</v>
      </c>
      <c r="BL128" s="1">
        <v>1.9190726361085098</v>
      </c>
      <c r="BM128" s="1">
        <v>1.7512390588061635</v>
      </c>
      <c r="BN128" s="1">
        <v>-1.1027518830904626</v>
      </c>
      <c r="BO128" s="1">
        <v>3.6556419103039843</v>
      </c>
      <c r="BP128" s="1">
        <v>2.4280733046689846</v>
      </c>
      <c r="BQ128" s="1">
        <v>1.9230555306471615</v>
      </c>
    </row>
    <row r="129" spans="2:69" x14ac:dyDescent="0.3">
      <c r="B129" s="1" t="s">
        <v>74</v>
      </c>
      <c r="C129" s="1" t="s">
        <v>456</v>
      </c>
      <c r="D129" s="1" t="s">
        <v>637</v>
      </c>
      <c r="E129" s="1" t="s">
        <v>638</v>
      </c>
      <c r="F129" s="1"/>
      <c r="G129" s="1">
        <v>12.043536408011676</v>
      </c>
      <c r="H129" s="1">
        <v>8.9089729955806689</v>
      </c>
      <c r="I129" s="1">
        <v>8.4736423827938836</v>
      </c>
      <c r="J129" s="1">
        <v>11.676708196398124</v>
      </c>
      <c r="K129" s="1">
        <v>5.8197078729827183</v>
      </c>
      <c r="L129" s="1">
        <v>10.638561559162625</v>
      </c>
      <c r="M129" s="1">
        <v>11.082142324692668</v>
      </c>
      <c r="N129" s="1">
        <v>12.882468138323617</v>
      </c>
      <c r="O129" s="1">
        <v>12.477894514497152</v>
      </c>
      <c r="P129" s="1">
        <v>0.39905064466279327</v>
      </c>
      <c r="Q129" s="1">
        <v>4.6989920423418994</v>
      </c>
      <c r="R129" s="1">
        <v>8.4135472551759989</v>
      </c>
      <c r="S129" s="1">
        <v>8.0325999749503865</v>
      </c>
      <c r="T129" s="1">
        <v>-1.2252398277843213</v>
      </c>
      <c r="U129" s="1">
        <v>3.0915759162202221</v>
      </c>
      <c r="V129" s="1">
        <v>3.9749840912121073</v>
      </c>
      <c r="W129" s="1">
        <v>4.3903379503256161</v>
      </c>
      <c r="X129" s="1">
        <v>5.271941502907751</v>
      </c>
      <c r="Y129" s="1">
        <v>5.4840418324866107</v>
      </c>
      <c r="Z129" s="1">
        <v>2.8175912076160046</v>
      </c>
      <c r="AA129" s="1">
        <v>4.2606244934686259</v>
      </c>
      <c r="AB129" s="1">
        <v>3.2797427428672847</v>
      </c>
      <c r="AC129" s="1">
        <v>3.6301985722467123</v>
      </c>
      <c r="AD129" s="1">
        <v>4.4108801536153521</v>
      </c>
      <c r="AE129" s="1">
        <v>5.1598079047127356</v>
      </c>
      <c r="AF129" s="1">
        <v>3.2940476133705943</v>
      </c>
      <c r="AG129" s="1">
        <v>4.6488613975449056</v>
      </c>
      <c r="AH129" s="1">
        <v>6.6616365220159395</v>
      </c>
      <c r="AI129" s="1">
        <v>4.925785413063835</v>
      </c>
      <c r="AJ129" s="1">
        <v>4.8409290574523425</v>
      </c>
      <c r="AK129" s="1">
        <v>3.5233572353322842</v>
      </c>
      <c r="AL129" s="1">
        <v>0.90058606636046079</v>
      </c>
      <c r="AM129" s="1">
        <v>-0.45921971615079826</v>
      </c>
      <c r="AN129" s="1">
        <v>1.0833831742994562</v>
      </c>
      <c r="AO129" s="1">
        <v>2.6309996164489746</v>
      </c>
      <c r="AP129" s="1">
        <v>3.1338709928044466</v>
      </c>
      <c r="AQ129" s="1">
        <v>0.98122873213222306</v>
      </c>
      <c r="AR129" s="1">
        <v>-1.2703304946397509</v>
      </c>
      <c r="AS129" s="1">
        <v>-0.33392995774741507</v>
      </c>
      <c r="AT129" s="1">
        <v>2.7646475514364823</v>
      </c>
      <c r="AU129" s="1">
        <v>0.38610342614575188</v>
      </c>
      <c r="AV129" s="1">
        <v>4.1962499312560908E-2</v>
      </c>
      <c r="AW129" s="1">
        <v>1.5351254992801273</v>
      </c>
      <c r="AX129" s="1">
        <v>2.186115694421602</v>
      </c>
      <c r="AY129" s="1">
        <v>1.8039008722737151</v>
      </c>
      <c r="AZ129" s="1">
        <v>1.3723501276203791</v>
      </c>
      <c r="BA129" s="1">
        <v>1.4839694116349165</v>
      </c>
      <c r="BB129" s="1">
        <v>-1.2242890007282767</v>
      </c>
      <c r="BC129" s="1">
        <v>-5.6932363588226593</v>
      </c>
      <c r="BD129" s="1">
        <v>4.0979179193013664</v>
      </c>
      <c r="BE129" s="1">
        <v>2.38095237748297E-2</v>
      </c>
      <c r="BF129" s="1">
        <v>1.374750999208743</v>
      </c>
      <c r="BG129" s="1">
        <v>2.0051001767726007</v>
      </c>
      <c r="BH129" s="1">
        <v>0.29620551414262764</v>
      </c>
      <c r="BI129" s="1">
        <v>1.5606266967490399</v>
      </c>
      <c r="BJ129" s="1">
        <v>0.75382674590353815</v>
      </c>
      <c r="BK129" s="1">
        <v>1.675331751665027</v>
      </c>
      <c r="BL129" s="1">
        <v>0.64339102346033883</v>
      </c>
      <c r="BM129" s="1">
        <v>-0.402169200910933</v>
      </c>
      <c r="BN129" s="1">
        <v>-4.1471188994769221</v>
      </c>
      <c r="BO129" s="1">
        <v>2.55932023865617</v>
      </c>
      <c r="BP129" s="1">
        <v>0.95473693778139079</v>
      </c>
      <c r="BQ129" s="1">
        <v>5.0999999997364114</v>
      </c>
    </row>
    <row r="130" spans="2:69" x14ac:dyDescent="0.3">
      <c r="B130" s="1" t="s">
        <v>76</v>
      </c>
      <c r="C130" s="1" t="s">
        <v>457</v>
      </c>
      <c r="D130" s="1" t="s">
        <v>637</v>
      </c>
      <c r="E130" s="1" t="s">
        <v>638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>
        <v>-11.00000000169257</v>
      </c>
      <c r="AL130" s="1">
        <v>-5.2999999989346804</v>
      </c>
      <c r="AM130" s="1">
        <v>-9.2000000020330788</v>
      </c>
      <c r="AN130" s="1">
        <v>-12.599999998316775</v>
      </c>
      <c r="AO130" s="1">
        <v>-8.2000000011824028</v>
      </c>
      <c r="AP130" s="1">
        <v>0.50000000207350581</v>
      </c>
      <c r="AQ130" s="1">
        <v>1.6999999994951338</v>
      </c>
      <c r="AR130" s="1">
        <v>-1.8999999994247929</v>
      </c>
      <c r="AS130" s="1">
        <v>2.6999999978419851</v>
      </c>
      <c r="AT130" s="1">
        <v>9.8000000021415588</v>
      </c>
      <c r="AU130" s="1">
        <v>13.499999998435783</v>
      </c>
      <c r="AV130" s="1">
        <v>9.7999999996084171</v>
      </c>
      <c r="AW130" s="1">
        <v>9.3000000003375902</v>
      </c>
      <c r="AX130" s="1">
        <v>9.6000000013685423</v>
      </c>
      <c r="AY130" s="1">
        <v>9.6999999992268187</v>
      </c>
      <c r="AZ130" s="1">
        <v>10.7</v>
      </c>
      <c r="BA130" s="1">
        <v>8.8999999999940513</v>
      </c>
      <c r="BB130" s="1">
        <v>3.3000000002109147</v>
      </c>
      <c r="BC130" s="1">
        <v>1.1999999994287265</v>
      </c>
      <c r="BD130" s="1">
        <v>7.3000000032981376</v>
      </c>
      <c r="BE130" s="1">
        <v>7.4000000014418816</v>
      </c>
      <c r="BF130" s="1">
        <v>4.7999999952829739</v>
      </c>
      <c r="BG130" s="1">
        <v>5.9999999967108408</v>
      </c>
      <c r="BH130" s="1">
        <v>4.2000000056670501</v>
      </c>
      <c r="BI130" s="1">
        <v>1.2000000005328815</v>
      </c>
      <c r="BJ130" s="1">
        <v>1.0999999991017262</v>
      </c>
      <c r="BK130" s="1">
        <v>4.1000000025735801</v>
      </c>
      <c r="BL130" s="1">
        <v>4.0999999930984075</v>
      </c>
      <c r="BM130" s="1">
        <v>4.5000000009188312</v>
      </c>
      <c r="BN130" s="1">
        <v>-2.4999999962799961</v>
      </c>
      <c r="BO130" s="1">
        <v>4.2999999972945631</v>
      </c>
      <c r="BP130" s="1">
        <v>3.1999999997073445</v>
      </c>
      <c r="BQ130" s="1">
        <v>5.4258161513030387</v>
      </c>
    </row>
    <row r="131" spans="2:69" x14ac:dyDescent="0.3">
      <c r="B131" s="1" t="s">
        <v>28</v>
      </c>
      <c r="C131" s="1" t="s">
        <v>458</v>
      </c>
      <c r="D131" s="1" t="s">
        <v>637</v>
      </c>
      <c r="E131" s="1" t="s">
        <v>638</v>
      </c>
      <c r="F131" s="1"/>
      <c r="G131" s="1">
        <v>-7.7746349037165459</v>
      </c>
      <c r="H131" s="1">
        <v>9.4573587407212614</v>
      </c>
      <c r="I131" s="1">
        <v>8.7783402162118449</v>
      </c>
      <c r="J131" s="1">
        <v>4.9644672884409147</v>
      </c>
      <c r="K131" s="1">
        <v>2.0090941710309949</v>
      </c>
      <c r="L131" s="1">
        <v>14.728566401568727</v>
      </c>
      <c r="M131" s="1">
        <v>3.361232032585562</v>
      </c>
      <c r="N131" s="1">
        <v>7.9826899693479021</v>
      </c>
      <c r="O131" s="1">
        <v>7.9592244594956014</v>
      </c>
      <c r="P131" s="1">
        <v>-4.6554469164762082</v>
      </c>
      <c r="Q131" s="1">
        <v>22.173891925576442</v>
      </c>
      <c r="R131" s="1">
        <v>17.082429349983002</v>
      </c>
      <c r="S131" s="1">
        <v>5.896580210166718</v>
      </c>
      <c r="T131" s="1">
        <v>4.0656173489373515</v>
      </c>
      <c r="U131" s="1">
        <v>0.88220317531914816</v>
      </c>
      <c r="V131" s="1">
        <v>2.153964503225609</v>
      </c>
      <c r="W131" s="1">
        <v>9.4537978440808672</v>
      </c>
      <c r="X131" s="1">
        <v>6.9124935462619703</v>
      </c>
      <c r="Y131" s="1">
        <v>7.615226045919826</v>
      </c>
      <c r="Z131" s="1">
        <v>5.591976205967697</v>
      </c>
      <c r="AA131" s="1">
        <v>3.7735441940282186</v>
      </c>
      <c r="AB131" s="1">
        <v>1.5064782575770579</v>
      </c>
      <c r="AC131" s="1">
        <v>1.3090502411485971</v>
      </c>
      <c r="AD131" s="1">
        <v>1.7552169770347348</v>
      </c>
      <c r="AE131" s="1">
        <v>4.3005618187961261</v>
      </c>
      <c r="AF131" s="1">
        <v>7.1775553906596343</v>
      </c>
      <c r="AG131" s="1">
        <v>5.937107444208948</v>
      </c>
      <c r="AH131" s="1">
        <v>6.2031838231459062</v>
      </c>
      <c r="AI131" s="1">
        <v>4.6903487679204687</v>
      </c>
      <c r="AJ131" s="1">
        <v>4.1920509715516658</v>
      </c>
      <c r="AK131" s="1">
        <v>1.4383467917155883</v>
      </c>
      <c r="AL131" s="1">
        <v>-0.79949395864134942</v>
      </c>
      <c r="AM131" s="1">
        <v>0.35319725622724718</v>
      </c>
      <c r="AN131" s="1">
        <v>2.6327845178369955</v>
      </c>
      <c r="AO131" s="1">
        <v>4.4062165248228666</v>
      </c>
      <c r="AP131" s="1">
        <v>4.1468392687601323</v>
      </c>
      <c r="AQ131" s="1">
        <v>0.47490192129357922</v>
      </c>
      <c r="AR131" s="1">
        <v>3.2902137224906483</v>
      </c>
      <c r="AS131" s="1">
        <v>2.305388595224116</v>
      </c>
      <c r="AT131" s="1">
        <v>0.59969539080742607</v>
      </c>
      <c r="AU131" s="1">
        <v>3.7799064979534336</v>
      </c>
      <c r="AV131" s="1">
        <v>0.54685953017559541</v>
      </c>
      <c r="AW131" s="1">
        <v>2.932475545709039</v>
      </c>
      <c r="AX131" s="1">
        <v>5.1042997762973812</v>
      </c>
      <c r="AY131" s="1">
        <v>5.9066660798005728</v>
      </c>
      <c r="AZ131" s="1">
        <v>6.4724943001548354</v>
      </c>
      <c r="BA131" s="1">
        <v>6.8507297699878364</v>
      </c>
      <c r="BB131" s="1">
        <v>0.23228274481297717</v>
      </c>
      <c r="BC131" s="1">
        <v>3.3069398163108872</v>
      </c>
      <c r="BD131" s="1">
        <v>8.0584736029090607</v>
      </c>
      <c r="BE131" s="1">
        <v>5.1211061197056011</v>
      </c>
      <c r="BF131" s="1">
        <v>4.5686796144498203</v>
      </c>
      <c r="BG131" s="1">
        <v>3.7978483925754034</v>
      </c>
      <c r="BH131" s="1">
        <v>5.020111002324839</v>
      </c>
      <c r="BI131" s="1">
        <v>4.9677211275976703</v>
      </c>
      <c r="BJ131" s="1">
        <v>4.2135170681474392</v>
      </c>
      <c r="BK131" s="1">
        <v>3.837958173647209</v>
      </c>
      <c r="BL131" s="1">
        <v>5.6479464070921921</v>
      </c>
      <c r="BM131" s="1">
        <v>5.1141588576780066</v>
      </c>
      <c r="BN131" s="1">
        <v>-0.27276632743881635</v>
      </c>
      <c r="BO131" s="1">
        <v>7.5904894733346708</v>
      </c>
      <c r="BP131" s="1">
        <v>4.8466348557707022</v>
      </c>
      <c r="BQ131" s="1">
        <v>6.1513918371603182</v>
      </c>
    </row>
    <row r="132" spans="2:69" x14ac:dyDescent="0.3">
      <c r="B132" s="1" t="s">
        <v>223</v>
      </c>
      <c r="C132" s="1" t="s">
        <v>459</v>
      </c>
      <c r="D132" s="1" t="s">
        <v>637</v>
      </c>
      <c r="E132" s="1" t="s">
        <v>638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3.2999683718902588</v>
      </c>
      <c r="AH132" s="1">
        <v>13.200030055759427</v>
      </c>
      <c r="AI132" s="1">
        <v>2.7897509388341319</v>
      </c>
      <c r="AJ132" s="1">
        <v>5.7027966331172593</v>
      </c>
      <c r="AK132" s="1">
        <v>-7.9439252377979273</v>
      </c>
      <c r="AL132" s="1">
        <v>-13.837837798437889</v>
      </c>
      <c r="AM132" s="1">
        <v>-15.459328224251209</v>
      </c>
      <c r="AN132" s="1">
        <v>-20.085158839324322</v>
      </c>
      <c r="AO132" s="1">
        <v>-5.4238219222602027</v>
      </c>
      <c r="AP132" s="1">
        <v>7.0845023953655755</v>
      </c>
      <c r="AQ132" s="1">
        <v>9.9152538955094514</v>
      </c>
      <c r="AR132" s="1">
        <v>2.121835284736818</v>
      </c>
      <c r="AS132" s="1">
        <v>3.6557893997480022</v>
      </c>
      <c r="AT132" s="1">
        <v>5.4433366328832165</v>
      </c>
      <c r="AU132" s="1">
        <v>5.3216214119046583</v>
      </c>
      <c r="AV132" s="1">
        <v>-1.7324613036066694E-2</v>
      </c>
      <c r="AW132" s="1">
        <v>7.0302931973116785</v>
      </c>
      <c r="AX132" s="1">
        <v>7.0268124249760717</v>
      </c>
      <c r="AY132" s="1">
        <v>-0.17551540404421928</v>
      </c>
      <c r="AZ132" s="1">
        <v>3.1028987419998089</v>
      </c>
      <c r="BA132" s="1">
        <v>8.5428747750760721</v>
      </c>
      <c r="BB132" s="1">
        <v>8.4016160486142866</v>
      </c>
      <c r="BC132" s="1">
        <v>2.8862945753773062</v>
      </c>
      <c r="BD132" s="1">
        <v>-0.47156659679161805</v>
      </c>
      <c r="BE132" s="1">
        <v>5.9562742969350353</v>
      </c>
      <c r="BF132" s="1">
        <v>-8.8150199843937571E-2</v>
      </c>
      <c r="BG132" s="1">
        <v>10.915469452804544</v>
      </c>
      <c r="BH132" s="1">
        <v>4.0240386308325213</v>
      </c>
      <c r="BI132" s="1">
        <v>3.8758254451243914</v>
      </c>
      <c r="BJ132" s="1">
        <v>4.3358559219011568</v>
      </c>
      <c r="BK132" s="1">
        <v>4.7399372237788384</v>
      </c>
      <c r="BL132" s="1">
        <v>3.7579101355716489</v>
      </c>
      <c r="BM132" s="1">
        <v>4.6006256570759803</v>
      </c>
      <c r="BN132" s="1">
        <v>-7.1489775772795525</v>
      </c>
      <c r="BO132" s="1">
        <v>5.5070076267192292</v>
      </c>
      <c r="BP132" s="1">
        <v>8.9675052004139104</v>
      </c>
      <c r="BQ132" s="1">
        <v>5.3999999999544173</v>
      </c>
    </row>
    <row r="133" spans="2:69" x14ac:dyDescent="0.3">
      <c r="B133" s="1" t="s">
        <v>65</v>
      </c>
      <c r="C133" s="1" t="s">
        <v>460</v>
      </c>
      <c r="D133" s="1" t="s">
        <v>637</v>
      </c>
      <c r="E133" s="1" t="s">
        <v>638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0</v>
      </c>
      <c r="W133" s="1">
        <v>-14.676407314441704</v>
      </c>
      <c r="X133" s="1">
        <v>0</v>
      </c>
      <c r="Y133" s="1">
        <v>-12.828563774479335</v>
      </c>
      <c r="Z133" s="1">
        <v>-5.6684061641072816</v>
      </c>
      <c r="AA133" s="1">
        <v>4.1092116534983347E-2</v>
      </c>
      <c r="AB133" s="1">
        <v>0</v>
      </c>
      <c r="AC133" s="1">
        <v>4.4334063107692003</v>
      </c>
      <c r="AD133" s="1">
        <v>4.9320792606232402</v>
      </c>
      <c r="AE133" s="1">
        <v>4.6701840400711347</v>
      </c>
      <c r="AF133" s="1">
        <v>3.8008180078415279</v>
      </c>
      <c r="AG133" s="1">
        <v>21.531519266635854</v>
      </c>
      <c r="AH133" s="1">
        <v>11.976908883760842</v>
      </c>
      <c r="AI133" s="1">
        <v>3.4793831846104695</v>
      </c>
      <c r="AJ133" s="1">
        <v>1.1623118483938555</v>
      </c>
      <c r="AK133" s="1">
        <v>7.5912979381572683</v>
      </c>
      <c r="AL133" s="1">
        <v>7.0175383783639376</v>
      </c>
      <c r="AM133" s="1">
        <v>4.0983708043230678</v>
      </c>
      <c r="AN133" s="1">
        <v>-34.808638773836691</v>
      </c>
      <c r="AO133" s="1">
        <v>9.9034689010939871</v>
      </c>
      <c r="AP133" s="1">
        <v>5.8975056067295242</v>
      </c>
      <c r="AQ133" s="1">
        <v>4.0066210789811123</v>
      </c>
      <c r="AR133" s="1">
        <v>4.6816321042427234</v>
      </c>
      <c r="AS133" s="1">
        <v>12.705381137987132</v>
      </c>
      <c r="AT133" s="1">
        <v>9.99358032294613</v>
      </c>
      <c r="AU133" s="1">
        <v>8.1483860967759938</v>
      </c>
      <c r="AV133" s="1">
        <v>6.5789394987276779</v>
      </c>
      <c r="AW133" s="1">
        <v>8.5058955603138457</v>
      </c>
      <c r="AX133" s="1">
        <v>10.340528773322916</v>
      </c>
      <c r="AY133" s="1">
        <v>13.250086914945427</v>
      </c>
      <c r="AZ133" s="1">
        <v>10.771083669366305</v>
      </c>
      <c r="BA133" s="1">
        <v>10.212573914439176</v>
      </c>
      <c r="BB133" s="1">
        <v>6.6915774761994555</v>
      </c>
      <c r="BC133" s="1">
        <v>8.669695926938914E-2</v>
      </c>
      <c r="BD133" s="1">
        <v>5.9630785728641627</v>
      </c>
      <c r="BE133" s="1">
        <v>7.0695699462904713</v>
      </c>
      <c r="BF133" s="1">
        <v>7.3133455056521939</v>
      </c>
      <c r="BG133" s="1">
        <v>7.3566651486145247</v>
      </c>
      <c r="BH133" s="1">
        <v>7.1425711002477641</v>
      </c>
      <c r="BI133" s="1">
        <v>6.9657978165098058</v>
      </c>
      <c r="BJ133" s="1">
        <v>6.9333139716255943</v>
      </c>
      <c r="BK133" s="1">
        <v>6.9969036995899785</v>
      </c>
      <c r="BL133" s="1">
        <v>7.4691692080309338</v>
      </c>
      <c r="BM133" s="1">
        <v>7.0541069315204226</v>
      </c>
      <c r="BN133" s="1">
        <v>-3.0960067313188802</v>
      </c>
      <c r="BO133" s="1">
        <v>3.0263893638938981</v>
      </c>
      <c r="BP133" s="1">
        <v>5.2398102893046001</v>
      </c>
      <c r="BQ133" s="1">
        <v>4.2857142857142918</v>
      </c>
    </row>
    <row r="134" spans="2:69" x14ac:dyDescent="0.3">
      <c r="B134" s="1" t="s">
        <v>166</v>
      </c>
      <c r="C134" s="1" t="s">
        <v>461</v>
      </c>
      <c r="D134" s="1" t="s">
        <v>637</v>
      </c>
      <c r="E134" s="1" t="s">
        <v>638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>
        <v>-2.2900603437662568</v>
      </c>
      <c r="R134" s="1">
        <v>12.079226849436211</v>
      </c>
      <c r="S134" s="1">
        <v>20.909882916898795</v>
      </c>
      <c r="T134" s="1">
        <v>45.30275362414443</v>
      </c>
      <c r="U134" s="1">
        <v>5.3444198842887829</v>
      </c>
      <c r="V134" s="1">
        <v>-26.768232519017772</v>
      </c>
      <c r="W134" s="1">
        <v>-4.612629567007005</v>
      </c>
      <c r="X134" s="1">
        <v>1.0595933395932633</v>
      </c>
      <c r="Y134" s="1">
        <v>-11.5849942255917</v>
      </c>
      <c r="Z134" s="1">
        <v>-16.507732350010883</v>
      </c>
      <c r="AA134" s="1">
        <v>5.4794520547945211</v>
      </c>
      <c r="AB134" s="1">
        <v>-0.64935064935063735</v>
      </c>
      <c r="AC134" s="1">
        <v>-9.8039215686274446</v>
      </c>
      <c r="AD134" s="1">
        <v>13.768115942028984</v>
      </c>
      <c r="AE134" s="1">
        <v>-13.375796178343947</v>
      </c>
      <c r="AF134" s="1">
        <v>-2.205882352941174</v>
      </c>
      <c r="AG134" s="1">
        <v>1.5037593984962569</v>
      </c>
      <c r="AH134" s="1">
        <v>21.481481481481481</v>
      </c>
      <c r="AI134" s="1">
        <v>-7.3170731707317032</v>
      </c>
      <c r="AJ134" s="1">
        <v>-5.9210526315789451</v>
      </c>
      <c r="AK134" s="1">
        <v>-5.5944055944056004</v>
      </c>
      <c r="AL134" s="1">
        <v>23.703703703703695</v>
      </c>
      <c r="AM134" s="1">
        <v>0</v>
      </c>
      <c r="AN134" s="1">
        <v>1.7964071856287518</v>
      </c>
      <c r="AO134" s="1">
        <v>2.941176470588232</v>
      </c>
      <c r="AP134" s="1">
        <v>0</v>
      </c>
      <c r="AQ134" s="1">
        <v>1.1428571428571388</v>
      </c>
      <c r="AR134" s="1">
        <v>3.9548022598870034</v>
      </c>
      <c r="AS134" s="1">
        <v>-3.8043478260869534</v>
      </c>
      <c r="AT134" s="1">
        <v>6.7796610169491629</v>
      </c>
      <c r="AU134" s="1">
        <v>-3.1746031746031775</v>
      </c>
      <c r="AV134" s="1">
        <v>1.6393442622950829</v>
      </c>
      <c r="AW134" s="1">
        <v>-1.6129032258064484</v>
      </c>
      <c r="AX134" s="1">
        <v>-0.54644808743169904</v>
      </c>
      <c r="AY134" s="1">
        <v>1.098901098901095</v>
      </c>
      <c r="AZ134" s="1">
        <v>5.9782608695652044</v>
      </c>
      <c r="BA134" s="1">
        <v>3.076923076923066</v>
      </c>
      <c r="BB134" s="1">
        <v>-2.9850746268656678</v>
      </c>
      <c r="BC134" s="1">
        <v>0.512820512820511</v>
      </c>
      <c r="BD134" s="1">
        <v>1.0204081632653015</v>
      </c>
      <c r="BE134" s="1">
        <v>3.5353535353535221</v>
      </c>
      <c r="BF134" s="1">
        <v>5.8536585365853711</v>
      </c>
      <c r="BG134" s="1">
        <v>7.373271889400911</v>
      </c>
      <c r="BH134" s="1">
        <v>1.2875536480686662</v>
      </c>
      <c r="BI134" s="1">
        <v>11.440677966101688</v>
      </c>
      <c r="BJ134" s="1">
        <v>7.2243346007604572</v>
      </c>
      <c r="BK134" s="1">
        <v>3.5460992907801341</v>
      </c>
      <c r="BL134" s="1">
        <v>3.4246575342465633</v>
      </c>
      <c r="BM134" s="1">
        <v>3.3112582781456865</v>
      </c>
      <c r="BN134" s="1">
        <v>-0.6410256410256352</v>
      </c>
      <c r="BO134" s="1">
        <v>8.709677419354847</v>
      </c>
      <c r="BP134" s="1">
        <v>3.857566765578639</v>
      </c>
      <c r="BQ134" s="1">
        <v>3.4311522934300029</v>
      </c>
    </row>
    <row r="135" spans="2:69" x14ac:dyDescent="0.3">
      <c r="B135" s="1" t="s">
        <v>233</v>
      </c>
      <c r="C135" s="1" t="s">
        <v>462</v>
      </c>
      <c r="D135" s="1" t="s">
        <v>637</v>
      </c>
      <c r="E135" s="1" t="s">
        <v>638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3.9099041823713776</v>
      </c>
      <c r="Y135" s="1">
        <v>7.5976750284065986</v>
      </c>
      <c r="Z135" s="1">
        <v>8.4401210373469269</v>
      </c>
      <c r="AA135" s="1">
        <v>1.5469033840852546</v>
      </c>
      <c r="AB135" s="1">
        <v>0.54773804474115195</v>
      </c>
      <c r="AC135" s="1">
        <v>1.1867204695524549</v>
      </c>
      <c r="AD135" s="1">
        <v>8.8658074573567376</v>
      </c>
      <c r="AE135" s="1">
        <v>8.5500682673415724</v>
      </c>
      <c r="AF135" s="1">
        <v>10.856993849032875</v>
      </c>
      <c r="AG135" s="1">
        <v>6.5503452283765142</v>
      </c>
      <c r="AH135" s="1">
        <v>9.2253749756509222</v>
      </c>
      <c r="AI135" s="1">
        <v>5.4797940767337536</v>
      </c>
      <c r="AJ135" s="1">
        <v>4.8772515160395926</v>
      </c>
      <c r="AK135" s="1">
        <v>-1.864689128916126</v>
      </c>
      <c r="AL135" s="1">
        <v>4.2689738254298533</v>
      </c>
      <c r="AM135" s="1">
        <v>6.8019494160154608</v>
      </c>
      <c r="AN135" s="1">
        <v>5.3017190511781536</v>
      </c>
      <c r="AO135" s="1">
        <v>5.3831426570161227</v>
      </c>
      <c r="AP135" s="1">
        <v>5.842838025859848</v>
      </c>
      <c r="AQ135" s="1">
        <v>6.8239667760734193</v>
      </c>
      <c r="AR135" s="1">
        <v>-0.48674577918515638</v>
      </c>
      <c r="AS135" s="1">
        <v>3.2198864218145644</v>
      </c>
      <c r="AT135" s="1">
        <v>10.042808415172956</v>
      </c>
      <c r="AU135" s="1">
        <v>5.2534498301088632</v>
      </c>
      <c r="AV135" s="1">
        <v>1.3677150725363276</v>
      </c>
      <c r="AW135" s="1">
        <v>-3.9333948603293862</v>
      </c>
      <c r="AX135" s="1">
        <v>3.9963466612543073</v>
      </c>
      <c r="AY135" s="1">
        <v>9.7328207029801632</v>
      </c>
      <c r="AZ135" s="1">
        <v>3.1503811996822293</v>
      </c>
      <c r="BA135" s="1">
        <v>0.60060232654375056</v>
      </c>
      <c r="BB135" s="1">
        <v>11.178527968372393</v>
      </c>
      <c r="BC135" s="1">
        <v>-3.3793061134133353</v>
      </c>
      <c r="BD135" s="1">
        <v>4.3977654097162144E-2</v>
      </c>
      <c r="BE135" s="1">
        <v>1.6166073042368794</v>
      </c>
      <c r="BF135" s="1">
        <v>-0.52576235541535254</v>
      </c>
      <c r="BG135" s="1">
        <v>5.7098229781325784</v>
      </c>
      <c r="BH135" s="1">
        <v>7.3655617080342211</v>
      </c>
      <c r="BI135" s="1">
        <v>0.69413552787662525</v>
      </c>
      <c r="BJ135" s="1">
        <v>3.9327031927328164</v>
      </c>
      <c r="BK135" s="1">
        <v>0.22094114729999603</v>
      </c>
      <c r="BL135" s="1">
        <v>2.0035254980097221</v>
      </c>
      <c r="BM135" s="1">
        <v>2.8312673787063858</v>
      </c>
      <c r="BN135" s="1">
        <v>-15.354451759096634</v>
      </c>
      <c r="BO135" s="1">
        <v>0.47967835675331116</v>
      </c>
      <c r="BP135" s="1">
        <v>10.522849275993892</v>
      </c>
      <c r="BQ135" s="1">
        <v>1.3567332431109804</v>
      </c>
    </row>
    <row r="136" spans="2:69" x14ac:dyDescent="0.3">
      <c r="B136" s="1" t="s">
        <v>222</v>
      </c>
      <c r="C136" s="1" t="s">
        <v>463</v>
      </c>
      <c r="D136" s="1" t="s">
        <v>637</v>
      </c>
      <c r="E136" s="1" t="s">
        <v>638</v>
      </c>
      <c r="F136" s="1"/>
      <c r="G136" s="1">
        <v>6.9359926522440531</v>
      </c>
      <c r="H136" s="1">
        <v>3.8952725307529903</v>
      </c>
      <c r="I136" s="1">
        <v>9.0205682827976261</v>
      </c>
      <c r="J136" s="1">
        <v>9.4738247180544448</v>
      </c>
      <c r="K136" s="1">
        <v>7.3184335802212814</v>
      </c>
      <c r="L136" s="1">
        <v>11.99395660844867</v>
      </c>
      <c r="M136" s="1">
        <v>9.0796065539800992</v>
      </c>
      <c r="N136" s="1">
        <v>13.165768290076699</v>
      </c>
      <c r="O136" s="1">
        <v>14.561366696392653</v>
      </c>
      <c r="P136" s="1">
        <v>10.052734807262297</v>
      </c>
      <c r="Q136" s="1">
        <v>10.545513552197079</v>
      </c>
      <c r="R136" s="1">
        <v>7.2143607217999062</v>
      </c>
      <c r="S136" s="1">
        <v>14.898322657348871</v>
      </c>
      <c r="T136" s="1">
        <v>9.5118354344004672</v>
      </c>
      <c r="U136" s="1">
        <v>7.8399333381073006</v>
      </c>
      <c r="V136" s="1">
        <v>13.221447802562651</v>
      </c>
      <c r="W136" s="1">
        <v>12.335982195018474</v>
      </c>
      <c r="X136" s="1">
        <v>10.952985695484756</v>
      </c>
      <c r="Y136" s="1">
        <v>8.6712267070971478</v>
      </c>
      <c r="Z136" s="1">
        <v>-1.645687640444379</v>
      </c>
      <c r="AA136" s="1">
        <v>7.2461762851061167</v>
      </c>
      <c r="AB136" s="1">
        <v>8.3380780869153597</v>
      </c>
      <c r="AC136" s="1">
        <v>13.376174490369337</v>
      </c>
      <c r="AD136" s="1">
        <v>10.551640354985253</v>
      </c>
      <c r="AE136" s="1">
        <v>7.8388640217408749</v>
      </c>
      <c r="AF136" s="1">
        <v>11.327261196306623</v>
      </c>
      <c r="AG136" s="1">
        <v>12.723692119326884</v>
      </c>
      <c r="AH136" s="1">
        <v>11.987715559382423</v>
      </c>
      <c r="AI136" s="1">
        <v>7.0728936053141638</v>
      </c>
      <c r="AJ136" s="1">
        <v>9.8775525016936001</v>
      </c>
      <c r="AK136" s="1">
        <v>10.778056126896658</v>
      </c>
      <c r="AL136" s="1">
        <v>6.1986427983637356</v>
      </c>
      <c r="AM136" s="1">
        <v>6.8774741286855772</v>
      </c>
      <c r="AN136" s="1">
        <v>9.2686663377837561</v>
      </c>
      <c r="AO136" s="1">
        <v>9.6145653931996549</v>
      </c>
      <c r="AP136" s="1">
        <v>7.8907033260066726</v>
      </c>
      <c r="AQ136" s="1">
        <v>6.1705524265897651</v>
      </c>
      <c r="AR136" s="1">
        <v>-5.129448165209638</v>
      </c>
      <c r="AS136" s="1">
        <v>11.466942426742492</v>
      </c>
      <c r="AT136" s="1">
        <v>9.0608333250853406</v>
      </c>
      <c r="AU136" s="1">
        <v>4.8523995715128052</v>
      </c>
      <c r="AV136" s="1">
        <v>7.7251426754717301</v>
      </c>
      <c r="AW136" s="1">
        <v>3.1472911937340911</v>
      </c>
      <c r="AX136" s="1">
        <v>5.197391363243824</v>
      </c>
      <c r="AY136" s="1">
        <v>4.3085427141123631</v>
      </c>
      <c r="AZ136" s="1">
        <v>5.2643265946672386</v>
      </c>
      <c r="BA136" s="1">
        <v>5.799548415032163</v>
      </c>
      <c r="BB136" s="1">
        <v>3.0129848728116713</v>
      </c>
      <c r="BC136" s="1">
        <v>0.79269898951818618</v>
      </c>
      <c r="BD136" s="1">
        <v>6.8048249178367115</v>
      </c>
      <c r="BE136" s="1">
        <v>3.6856677821252646</v>
      </c>
      <c r="BF136" s="1">
        <v>2.4025309924618625</v>
      </c>
      <c r="BG136" s="1">
        <v>3.1647086364718433</v>
      </c>
      <c r="BH136" s="1">
        <v>3.2024537945736</v>
      </c>
      <c r="BI136" s="1">
        <v>2.8091032682413299</v>
      </c>
      <c r="BJ136" s="1">
        <v>2.9468817150862634</v>
      </c>
      <c r="BK136" s="1">
        <v>3.1596357401277686</v>
      </c>
      <c r="BL136" s="1">
        <v>2.9074037737713496</v>
      </c>
      <c r="BM136" s="1">
        <v>2.243977860110121</v>
      </c>
      <c r="BN136" s="1">
        <v>-0.7094153593976813</v>
      </c>
      <c r="BO136" s="1">
        <v>4.3047348190696937</v>
      </c>
      <c r="BP136" s="1">
        <v>2.6126721918722637</v>
      </c>
      <c r="BQ136" s="1">
        <v>-2.2300934628668614</v>
      </c>
    </row>
    <row r="137" spans="2:69" x14ac:dyDescent="0.3">
      <c r="B137" s="1" t="s">
        <v>77</v>
      </c>
      <c r="C137" s="1" t="s">
        <v>464</v>
      </c>
      <c r="D137" s="1" t="s">
        <v>637</v>
      </c>
      <c r="E137" s="1" t="s">
        <v>638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>
        <v>7.0436809586495315</v>
      </c>
      <c r="R137" s="1">
        <v>3.9007763656341012</v>
      </c>
      <c r="S137" s="1">
        <v>-6.5700747227009799</v>
      </c>
      <c r="T137" s="1">
        <v>-12.991319610794321</v>
      </c>
      <c r="U137" s="1">
        <v>-12.274408699115909</v>
      </c>
      <c r="V137" s="1">
        <v>6.606184510879558</v>
      </c>
      <c r="W137" s="1">
        <v>-3.847536859463645</v>
      </c>
      <c r="X137" s="1">
        <v>7.3547743720192358</v>
      </c>
      <c r="Y137" s="1">
        <v>13.899210403531285</v>
      </c>
      <c r="Z137" s="1">
        <v>-19.410745234230248</v>
      </c>
      <c r="AA137" s="1">
        <v>-18.924731183572703</v>
      </c>
      <c r="AB137" s="1">
        <v>-11.749102822535079</v>
      </c>
      <c r="AC137" s="1">
        <v>7.9384724173837498</v>
      </c>
      <c r="AD137" s="1">
        <v>5.2416052435346359</v>
      </c>
      <c r="AE137" s="1">
        <v>-4.2645914363186819</v>
      </c>
      <c r="AF137" s="1">
        <v>8.5677125677367627</v>
      </c>
      <c r="AG137" s="1">
        <v>8.146151538779506</v>
      </c>
      <c r="AH137" s="1">
        <v>-10.052617002532244</v>
      </c>
      <c r="AI137" s="1">
        <v>25.892857141875851</v>
      </c>
      <c r="AJ137" s="1">
        <v>-26.228892521735858</v>
      </c>
      <c r="AK137" s="1">
        <v>-41.007790668161029</v>
      </c>
      <c r="AL137" s="1">
        <v>82.809329026252811</v>
      </c>
      <c r="AM137" s="1">
        <v>33.990467555900779</v>
      </c>
      <c r="AN137" s="1">
        <v>8.4361656447220099</v>
      </c>
      <c r="AO137" s="1">
        <v>4.8582912520274135</v>
      </c>
      <c r="AP137" s="1">
        <v>0.60512715880707901</v>
      </c>
      <c r="AQ137" s="1">
        <v>2.4733252580408447</v>
      </c>
      <c r="AR137" s="1">
        <v>3.6620547279544269</v>
      </c>
      <c r="AS137" s="1">
        <v>-1.7890091245007937</v>
      </c>
      <c r="AT137" s="1">
        <v>4.6945818707921063</v>
      </c>
      <c r="AU137" s="1">
        <v>0.21333257649935433</v>
      </c>
      <c r="AV137" s="1">
        <v>3.0142831519225126</v>
      </c>
      <c r="AW137" s="1">
        <v>17.326020417514343</v>
      </c>
      <c r="AX137" s="1">
        <v>10.240298058635375</v>
      </c>
      <c r="AY137" s="1">
        <v>10.609044984022844</v>
      </c>
      <c r="AZ137" s="1">
        <v>7.5147730002402113</v>
      </c>
      <c r="BA137" s="1">
        <v>5.991575510593151</v>
      </c>
      <c r="BB137" s="1">
        <v>2.4797569427854427</v>
      </c>
      <c r="BC137" s="1">
        <v>-7.0760564307341127</v>
      </c>
      <c r="BD137" s="1">
        <v>-2.3705480470201366</v>
      </c>
      <c r="BE137" s="1">
        <v>9.6285166041540862</v>
      </c>
      <c r="BF137" s="1">
        <v>6.6262524253136945</v>
      </c>
      <c r="BG137" s="1">
        <v>1.1492128609052372</v>
      </c>
      <c r="BH137" s="1">
        <v>0.50091735573501239</v>
      </c>
      <c r="BI137" s="1">
        <v>0.59277175939979543</v>
      </c>
      <c r="BJ137" s="1">
        <v>2.9260762613677116</v>
      </c>
      <c r="BK137" s="1">
        <v>-4.7122237649010685</v>
      </c>
      <c r="BL137" s="1">
        <v>2.4339789391612783</v>
      </c>
      <c r="BM137" s="1">
        <v>1.3814636798432645</v>
      </c>
      <c r="BN137" s="1">
        <v>-5.2740206045246651</v>
      </c>
      <c r="BO137" s="1">
        <v>1.6976248297957568</v>
      </c>
      <c r="BP137" s="1">
        <v>6.1382527854805744</v>
      </c>
      <c r="BQ137" s="1">
        <v>2.1512565442369578</v>
      </c>
    </row>
    <row r="138" spans="2:69" x14ac:dyDescent="0.3">
      <c r="B138" s="1" t="s">
        <v>465</v>
      </c>
      <c r="C138" s="1" t="s">
        <v>466</v>
      </c>
      <c r="D138" s="1" t="s">
        <v>637</v>
      </c>
      <c r="E138" s="1" t="s">
        <v>638</v>
      </c>
      <c r="F138" s="1"/>
      <c r="G138" s="1">
        <v>6.1626803461664537</v>
      </c>
      <c r="H138" s="1">
        <v>4.3455632970729425</v>
      </c>
      <c r="I138" s="1">
        <v>1.759318194856391</v>
      </c>
      <c r="J138" s="1">
        <v>7.6094176119117378</v>
      </c>
      <c r="K138" s="1">
        <v>5.8695071634853946</v>
      </c>
      <c r="L138" s="1">
        <v>4.6376613972624057</v>
      </c>
      <c r="M138" s="1">
        <v>4.4496116739501446</v>
      </c>
      <c r="N138" s="1">
        <v>7.4483982316920816</v>
      </c>
      <c r="O138" s="1">
        <v>6.9020787021021164</v>
      </c>
      <c r="P138" s="1">
        <v>6.8108212142527975</v>
      </c>
      <c r="Q138" s="1">
        <v>6.9758449449699498</v>
      </c>
      <c r="R138" s="1">
        <v>7.7266139890860757</v>
      </c>
      <c r="S138" s="1">
        <v>8.6961644082692118</v>
      </c>
      <c r="T138" s="1">
        <v>6.6448721197471627</v>
      </c>
      <c r="U138" s="1">
        <v>4.2354594727785866</v>
      </c>
      <c r="V138" s="1">
        <v>5.5024425257919916</v>
      </c>
      <c r="W138" s="1">
        <v>4.7575880023541259</v>
      </c>
      <c r="X138" s="1">
        <v>4.3059803723287047</v>
      </c>
      <c r="Y138" s="1">
        <v>7.3606730586921003</v>
      </c>
      <c r="Z138" s="1">
        <v>6.6347663184234591</v>
      </c>
      <c r="AA138" s="1">
        <v>1.0511028912388838</v>
      </c>
      <c r="AB138" s="1">
        <v>0.25666909532687043</v>
      </c>
      <c r="AC138" s="1">
        <v>-2.0794437307345248</v>
      </c>
      <c r="AD138" s="1">
        <v>3.9167989434519654</v>
      </c>
      <c r="AE138" s="1">
        <v>3.14472566985377</v>
      </c>
      <c r="AF138" s="1">
        <v>3.3681297760334701</v>
      </c>
      <c r="AG138" s="1">
        <v>3.1636800506434071</v>
      </c>
      <c r="AH138" s="1">
        <v>0.35768004691860256</v>
      </c>
      <c r="AI138" s="1">
        <v>1.3959769523420533</v>
      </c>
      <c r="AJ138" s="1">
        <v>-0.46843935822664662</v>
      </c>
      <c r="AK138" s="1">
        <v>2.8030097770550526</v>
      </c>
      <c r="AL138" s="1">
        <v>2.1365980689825363</v>
      </c>
      <c r="AM138" s="1">
        <v>4.3538056538427128</v>
      </c>
      <c r="AN138" s="1">
        <v>5.2661505664286068</v>
      </c>
      <c r="AO138" s="1">
        <v>0.41530916285009312</v>
      </c>
      <c r="AP138" s="1">
        <v>3.8713325334310866</v>
      </c>
      <c r="AQ138" s="1">
        <v>5.2828321080555725</v>
      </c>
      <c r="AR138" s="1">
        <v>2.7855130588799568</v>
      </c>
      <c r="AS138" s="1">
        <v>0.52747803690181172</v>
      </c>
      <c r="AT138" s="1">
        <v>3.6212128469368139</v>
      </c>
      <c r="AU138" s="1">
        <v>0.17585231047159766</v>
      </c>
      <c r="AV138" s="1">
        <v>0.36756691098625538</v>
      </c>
      <c r="AW138" s="1">
        <v>2.4070298979144553</v>
      </c>
      <c r="AX138" s="1">
        <v>5.2742187941906735</v>
      </c>
      <c r="AY138" s="1">
        <v>3.9889548237528061</v>
      </c>
      <c r="AZ138" s="1">
        <v>5.2529423372250363</v>
      </c>
      <c r="BA138" s="1">
        <v>5.335291554584586</v>
      </c>
      <c r="BB138" s="1">
        <v>3.7398082278721461</v>
      </c>
      <c r="BC138" s="1">
        <v>-2.406389796990851</v>
      </c>
      <c r="BD138" s="1">
        <v>6.6720676437814035</v>
      </c>
      <c r="BE138" s="1">
        <v>4.4253034567212097</v>
      </c>
      <c r="BF138" s="1">
        <v>2.3711563936168716</v>
      </c>
      <c r="BG138" s="1">
        <v>2.7654081971832909</v>
      </c>
      <c r="BH138" s="1">
        <v>1.2958859874029542</v>
      </c>
      <c r="BI138" s="1">
        <v>0.2925736840496711</v>
      </c>
      <c r="BJ138" s="1">
        <v>-0.48365712469029631</v>
      </c>
      <c r="BK138" s="1">
        <v>2.0174716188902266</v>
      </c>
      <c r="BL138" s="1">
        <v>1.5653407771556402</v>
      </c>
      <c r="BM138" s="1">
        <v>0.66547196345823068</v>
      </c>
      <c r="BN138" s="1">
        <v>-6.5426861483270926</v>
      </c>
      <c r="BO138" s="1">
        <v>6.8144664615359005</v>
      </c>
      <c r="BP138" s="1">
        <v>3.8770526453533449</v>
      </c>
      <c r="BQ138" s="1">
        <v>3.745681401582317</v>
      </c>
    </row>
    <row r="139" spans="2:69" x14ac:dyDescent="0.3">
      <c r="B139" s="1" t="s">
        <v>224</v>
      </c>
      <c r="C139" s="1" t="s">
        <v>467</v>
      </c>
      <c r="D139" s="1" t="s">
        <v>637</v>
      </c>
      <c r="E139" s="1" t="s">
        <v>638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5.0699639472483682</v>
      </c>
      <c r="AF139" s="1">
        <v>4.885133262754124</v>
      </c>
      <c r="AG139" s="1">
        <v>-1.4257923829339489</v>
      </c>
      <c r="AH139" s="1">
        <v>-2.0102010530500252</v>
      </c>
      <c r="AI139" s="1">
        <v>14.190636629099799</v>
      </c>
      <c r="AJ139" s="1">
        <v>6.7045786908151399</v>
      </c>
      <c r="AK139" s="1">
        <v>4.2965636411015424</v>
      </c>
      <c r="AL139" s="1">
        <v>5.5598577681754193</v>
      </c>
      <c r="AM139" s="1">
        <v>5.9125565543211849</v>
      </c>
      <c r="AN139" s="1">
        <v>8.1590185327180933</v>
      </c>
      <c r="AO139" s="1">
        <v>7.0312543241900443</v>
      </c>
      <c r="AP139" s="1">
        <v>6.9283237283322023</v>
      </c>
      <c r="AQ139" s="1">
        <v>6.8720912712069548</v>
      </c>
      <c r="AR139" s="1">
        <v>3.9676080919769845</v>
      </c>
      <c r="AS139" s="1">
        <v>7.3063760713816919</v>
      </c>
      <c r="AT139" s="1">
        <v>5.7987823286195948</v>
      </c>
      <c r="AU139" s="1">
        <v>5.7514128798319462</v>
      </c>
      <c r="AV139" s="1">
        <v>5.9187436837056424</v>
      </c>
      <c r="AW139" s="1">
        <v>6.0670023034427203</v>
      </c>
      <c r="AX139" s="1">
        <v>6.3576954800823415</v>
      </c>
      <c r="AY139" s="1">
        <v>7.1075683681126662</v>
      </c>
      <c r="AZ139" s="1">
        <v>8.6192662083280709</v>
      </c>
      <c r="BA139" s="1">
        <v>7.5968288005487778</v>
      </c>
      <c r="BB139" s="1">
        <v>7.8249027633701189</v>
      </c>
      <c r="BC139" s="1">
        <v>7.5017749122585258</v>
      </c>
      <c r="BD139" s="1">
        <v>8.526905517397168</v>
      </c>
      <c r="BE139" s="1">
        <v>8.0386526802372487</v>
      </c>
      <c r="BF139" s="1">
        <v>8.0260984346128339</v>
      </c>
      <c r="BG139" s="1">
        <v>8.0263002269901733</v>
      </c>
      <c r="BH139" s="1">
        <v>7.6119634397931861</v>
      </c>
      <c r="BI139" s="1">
        <v>7.2700658437378536</v>
      </c>
      <c r="BJ139" s="1">
        <v>7.0228362550113843</v>
      </c>
      <c r="BK139" s="1">
        <v>6.8925308726988987</v>
      </c>
      <c r="BL139" s="1">
        <v>6.2479600075587172</v>
      </c>
      <c r="BM139" s="1">
        <v>5.4577350924847963</v>
      </c>
      <c r="BN139" s="1">
        <v>0.50303182901868126</v>
      </c>
      <c r="BO139" s="1">
        <v>2.5283510048610225</v>
      </c>
      <c r="BP139" s="1">
        <v>2.7074265264315471</v>
      </c>
      <c r="BQ139" s="1"/>
    </row>
    <row r="140" spans="2:69" x14ac:dyDescent="0.3">
      <c r="B140" s="1" t="s">
        <v>80</v>
      </c>
      <c r="C140" s="1" t="s">
        <v>468</v>
      </c>
      <c r="D140" s="1" t="s">
        <v>637</v>
      </c>
      <c r="E140" s="1" t="s">
        <v>638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-42.45111821576981</v>
      </c>
      <c r="AJ140" s="1">
        <v>26.533160093249137</v>
      </c>
      <c r="AK140" s="1">
        <v>49.447379184914126</v>
      </c>
      <c r="AL140" s="1">
        <v>16.438345704572811</v>
      </c>
      <c r="AM140" s="1">
        <v>10.765669797188892</v>
      </c>
      <c r="AN140" s="1">
        <v>8.1052419773450168</v>
      </c>
      <c r="AO140" s="1">
        <v>6.4488625698525794</v>
      </c>
      <c r="AP140" s="1">
        <v>11.285935716166804</v>
      </c>
      <c r="AQ140" s="1">
        <v>1.0549666674066742</v>
      </c>
      <c r="AR140" s="1">
        <v>3.6657237850568265</v>
      </c>
      <c r="AS140" s="1">
        <v>-0.52558463478308681</v>
      </c>
      <c r="AT140" s="1">
        <v>1.341871619704051</v>
      </c>
      <c r="AU140" s="1">
        <v>3.8396692770297278</v>
      </c>
      <c r="AV140" s="1">
        <v>3.4231498284378148</v>
      </c>
      <c r="AW140" s="1">
        <v>3.2270982687904137</v>
      </c>
      <c r="AX140" s="1">
        <v>6.6794446164110326</v>
      </c>
      <c r="AY140" s="1">
        <v>2.6857793101634542</v>
      </c>
      <c r="AZ140" s="1">
        <v>1.5495150008321303</v>
      </c>
      <c r="BA140" s="1">
        <v>9.3106225264114357</v>
      </c>
      <c r="BB140" s="1">
        <v>9.0691282678908181</v>
      </c>
      <c r="BC140" s="1">
        <v>10.232155577776012</v>
      </c>
      <c r="BD140" s="1">
        <v>7.975135558449324</v>
      </c>
      <c r="BE140" s="1">
        <v>0.86733987855276951</v>
      </c>
      <c r="BF140" s="1">
        <v>2.5647913368003827</v>
      </c>
      <c r="BG140" s="1">
        <v>3.8278734986016048</v>
      </c>
      <c r="BH140" s="1">
        <v>2.4840601050074298</v>
      </c>
      <c r="BI140" s="1">
        <v>0.46232079259758052</v>
      </c>
      <c r="BJ140" s="1">
        <v>1.5545494085694287</v>
      </c>
      <c r="BK140" s="1">
        <v>0.9030284640738131</v>
      </c>
      <c r="BL140" s="1">
        <v>-1.8847057563165066</v>
      </c>
      <c r="BM140" s="1">
        <v>-6.9149247285102575</v>
      </c>
      <c r="BN140" s="1">
        <v>-21.399899691432125</v>
      </c>
      <c r="BO140" s="1">
        <v>-7.0012386251411556</v>
      </c>
      <c r="BP140" s="1">
        <v>-0.62167897066311184</v>
      </c>
      <c r="BQ140" s="1">
        <v>4.7110253838068132</v>
      </c>
    </row>
    <row r="141" spans="2:69" x14ac:dyDescent="0.3">
      <c r="B141" s="1" t="s">
        <v>30</v>
      </c>
      <c r="C141" s="1" t="s">
        <v>469</v>
      </c>
      <c r="D141" s="1" t="s">
        <v>637</v>
      </c>
      <c r="E141" s="1" t="s">
        <v>638</v>
      </c>
      <c r="F141" s="1"/>
      <c r="G141" s="1">
        <v>2.4399854210132048</v>
      </c>
      <c r="H141" s="1">
        <v>1.344606077448546</v>
      </c>
      <c r="I141" s="1">
        <v>2.2744606372967269</v>
      </c>
      <c r="J141" s="1">
        <v>5.151961323738945</v>
      </c>
      <c r="K141" s="1">
        <v>4.793786276921864</v>
      </c>
      <c r="L141" s="1">
        <v>7.7026559808509205</v>
      </c>
      <c r="M141" s="1">
        <v>6.7457908586538764</v>
      </c>
      <c r="N141" s="1">
        <v>4.7688716893939045</v>
      </c>
      <c r="O141" s="1">
        <v>7.2884730103168067</v>
      </c>
      <c r="P141" s="1">
        <v>6.6631927094911987</v>
      </c>
      <c r="Q141" s="1">
        <v>4.9048302703176745</v>
      </c>
      <c r="R141" s="1">
        <v>4.1404956413712029</v>
      </c>
      <c r="S141" s="1">
        <v>-2.2559751981148253</v>
      </c>
      <c r="T141" s="1">
        <v>4.7532003355210861</v>
      </c>
      <c r="U141" s="1">
        <v>-3.468589488940367</v>
      </c>
      <c r="V141" s="1">
        <v>5.3107340739904743</v>
      </c>
      <c r="W141" s="1">
        <v>1.587984566625039</v>
      </c>
      <c r="X141" s="1">
        <v>4.8162206284738005</v>
      </c>
      <c r="Y141" s="1">
        <v>3.2648196898751252</v>
      </c>
      <c r="Z141" s="1">
        <v>-4.0983640699048891</v>
      </c>
      <c r="AA141" s="1">
        <v>-2.1367501149225632</v>
      </c>
      <c r="AB141" s="1">
        <v>-2.4329372470569695</v>
      </c>
      <c r="AC141" s="1">
        <v>-1.8968528152652766</v>
      </c>
      <c r="AD141" s="1">
        <v>-2.1073156999200933</v>
      </c>
      <c r="AE141" s="1">
        <v>-0.8433181594425605</v>
      </c>
      <c r="AF141" s="1">
        <v>-1.6785981002684736</v>
      </c>
      <c r="AG141" s="1">
        <v>-1.0016007531893507</v>
      </c>
      <c r="AH141" s="1">
        <v>-2.0418981684339883</v>
      </c>
      <c r="AI141" s="1">
        <v>-26.668449335162791</v>
      </c>
      <c r="AJ141" s="1">
        <v>-51.030864950591727</v>
      </c>
      <c r="AK141" s="1">
        <v>-14.225211758843841</v>
      </c>
      <c r="AL141" s="1">
        <v>-35.085681092070985</v>
      </c>
      <c r="AM141" s="1">
        <v>-32.975391498881436</v>
      </c>
      <c r="AN141" s="1">
        <v>-21.762349799732903</v>
      </c>
      <c r="AO141" s="1">
        <v>-4.2662116040955311</v>
      </c>
      <c r="AP141" s="1">
        <v>12.121212121212068</v>
      </c>
      <c r="AQ141" s="1">
        <v>106.27980922098646</v>
      </c>
      <c r="AR141" s="1">
        <v>30.208131021193964</v>
      </c>
      <c r="AS141" s="1">
        <v>21.741447884978385</v>
      </c>
      <c r="AT141" s="1">
        <v>28.615933349588374</v>
      </c>
      <c r="AU141" s="1">
        <v>2.9202747656978119</v>
      </c>
      <c r="AV141" s="1">
        <v>3.7630176170007132</v>
      </c>
      <c r="AW141" s="1">
        <v>-30.145132727942027</v>
      </c>
      <c r="AX141" s="1">
        <v>2.6198468947741276</v>
      </c>
      <c r="AY141" s="1">
        <v>5.2812124530929481</v>
      </c>
      <c r="AZ141" s="1">
        <v>8.0439099719005895</v>
      </c>
      <c r="BA141" s="1">
        <v>9.5352753628228157</v>
      </c>
      <c r="BB141" s="1">
        <v>7.1456911281147626</v>
      </c>
      <c r="BC141" s="1">
        <v>5.300540502915311</v>
      </c>
      <c r="BD141" s="1">
        <v>6.0998252400414685</v>
      </c>
      <c r="BE141" s="1">
        <v>8.2007682249706448</v>
      </c>
      <c r="BF141" s="1">
        <v>7.9938144455536673</v>
      </c>
      <c r="BG141" s="1">
        <v>8.6872878163968323</v>
      </c>
      <c r="BH141" s="1">
        <v>0.70139310028751822</v>
      </c>
      <c r="BI141" s="1">
        <v>-1.8564969559093925E-2</v>
      </c>
      <c r="BJ141" s="1">
        <v>-1.5549586174877987</v>
      </c>
      <c r="BK141" s="1">
        <v>2.4551559201223938</v>
      </c>
      <c r="BL141" s="1">
        <v>1.1575751220735526</v>
      </c>
      <c r="BM141" s="1">
        <v>-2.4672976353268581</v>
      </c>
      <c r="BN141" s="1">
        <v>-2.9824912764947271</v>
      </c>
      <c r="BO141" s="1">
        <v>4.9867128348161742</v>
      </c>
      <c r="BP141" s="1">
        <v>4.8081051729065507</v>
      </c>
      <c r="BQ141" s="1">
        <v>-1.6725899458918434</v>
      </c>
    </row>
    <row r="142" spans="2:69" x14ac:dyDescent="0.3">
      <c r="B142" s="1" t="s">
        <v>31</v>
      </c>
      <c r="C142" s="1" t="s">
        <v>470</v>
      </c>
      <c r="D142" s="1" t="s">
        <v>637</v>
      </c>
      <c r="E142" s="1" t="s">
        <v>638</v>
      </c>
      <c r="F142" s="1"/>
      <c r="G142" s="1">
        <v>9.8958039215686426</v>
      </c>
      <c r="H142" s="1">
        <v>32.524640987916115</v>
      </c>
      <c r="I142" s="1">
        <v>35.020376730540761</v>
      </c>
      <c r="J142" s="1">
        <v>45.071693808606682</v>
      </c>
      <c r="K142" s="1">
        <v>28.148878966178501</v>
      </c>
      <c r="L142" s="1">
        <v>18.592163736128171</v>
      </c>
      <c r="M142" s="1">
        <v>11.110086967297605</v>
      </c>
      <c r="N142" s="1">
        <v>33.86391517311904</v>
      </c>
      <c r="O142" s="1">
        <v>13.087890820630136</v>
      </c>
      <c r="P142" s="1">
        <v>4.9507489192983627</v>
      </c>
      <c r="Q142" s="1">
        <v>-5.277525024967602</v>
      </c>
      <c r="R142" s="1">
        <v>9.1258405411524564</v>
      </c>
      <c r="S142" s="1">
        <v>1.9366197135159098</v>
      </c>
      <c r="T142" s="1">
        <v>22.193436965139512</v>
      </c>
      <c r="U142" s="1">
        <v>4.0282685494774597</v>
      </c>
      <c r="V142" s="1">
        <v>22.880952380762281</v>
      </c>
      <c r="W142" s="1">
        <v>8.8527201875503891</v>
      </c>
      <c r="X142" s="1">
        <v>3.3049188118018407</v>
      </c>
      <c r="Y142" s="1">
        <v>8.9581099710845109</v>
      </c>
      <c r="Z142" s="1">
        <v>0.68528052604814604</v>
      </c>
      <c r="AA142" s="1">
        <v>-19.190180801247976</v>
      </c>
      <c r="AB142" s="1">
        <v>2.8060567776860665</v>
      </c>
      <c r="AC142" s="1">
        <v>-2.4722272802964937</v>
      </c>
      <c r="AD142" s="1">
        <v>-5.0417814289051535</v>
      </c>
      <c r="AE142" s="1">
        <v>8.3267784264205318</v>
      </c>
      <c r="AF142" s="1">
        <v>-11.352506316407897</v>
      </c>
      <c r="AG142" s="1">
        <v>-14.702053168416768</v>
      </c>
      <c r="AH142" s="1">
        <v>7.5790233598373362</v>
      </c>
      <c r="AI142" s="1">
        <v>7.1994171452101767</v>
      </c>
      <c r="AJ142" s="1">
        <v>3.7201316346087339</v>
      </c>
      <c r="AK142" s="1">
        <v>15.655131685384305</v>
      </c>
      <c r="AL142" s="1">
        <v>-2.7122741165810709</v>
      </c>
      <c r="AM142" s="1">
        <v>-3.7631926175772747</v>
      </c>
      <c r="AN142" s="1">
        <v>1.934786723718787</v>
      </c>
      <c r="AO142" s="1">
        <v>-2.2204069505000206</v>
      </c>
      <c r="AP142" s="1">
        <v>2.1341231869801192</v>
      </c>
      <c r="AQ142" s="1">
        <v>5.2126710270106145</v>
      </c>
      <c r="AR142" s="1">
        <v>-3.5522447124983501</v>
      </c>
      <c r="AS142" s="1">
        <v>0.74965924604433098</v>
      </c>
      <c r="AT142" s="1">
        <v>3.6792704081999972</v>
      </c>
      <c r="AU142" s="1">
        <v>-1.7628388706260267</v>
      </c>
      <c r="AV142" s="1">
        <v>-0.95889733284963086</v>
      </c>
      <c r="AW142" s="1">
        <v>13.016037247801336</v>
      </c>
      <c r="AX142" s="1">
        <v>4.4616389964863714</v>
      </c>
      <c r="AY142" s="1">
        <v>11.870756522615096</v>
      </c>
      <c r="AZ142" s="1">
        <v>6.5005254195927904</v>
      </c>
      <c r="BA142" s="1">
        <v>6.2299827856183754</v>
      </c>
      <c r="BB142" s="1">
        <v>-0.16204823879988339</v>
      </c>
      <c r="BC142" s="1">
        <v>-4.400181763102097</v>
      </c>
      <c r="BD142" s="1">
        <v>5.0272476723774986</v>
      </c>
      <c r="BE142" s="1">
        <v>-50.338515138498622</v>
      </c>
      <c r="BF142" s="1">
        <v>86.826748439578438</v>
      </c>
      <c r="BG142" s="1">
        <v>-17.997961574568123</v>
      </c>
      <c r="BH142" s="1">
        <v>-23.042805828221503</v>
      </c>
      <c r="BI142" s="1">
        <v>-0.84265625211884299</v>
      </c>
      <c r="BJ142" s="1">
        <v>-1.4909411172621958</v>
      </c>
      <c r="BK142" s="1">
        <v>32.491802186268757</v>
      </c>
      <c r="BL142" s="1">
        <v>7.9413678529104033</v>
      </c>
      <c r="BM142" s="1">
        <v>-5.9947839432468868</v>
      </c>
      <c r="BN142" s="1">
        <v>-58.318230419935979</v>
      </c>
      <c r="BO142" s="1">
        <v>153.49264069307827</v>
      </c>
      <c r="BP142" s="1">
        <v>1.3361480968462587</v>
      </c>
      <c r="BQ142" s="1">
        <v>3.1900099999999725</v>
      </c>
    </row>
    <row r="143" spans="2:69" x14ac:dyDescent="0.3">
      <c r="B143" s="1" t="s">
        <v>234</v>
      </c>
      <c r="C143" s="1" t="s">
        <v>471</v>
      </c>
      <c r="D143" s="1" t="s">
        <v>637</v>
      </c>
      <c r="E143" s="1" t="s">
        <v>638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10.311940707651132</v>
      </c>
      <c r="Y143" s="1">
        <v>3.7927344039377289</v>
      </c>
      <c r="Z143" s="1">
        <v>-2.2205280913928789</v>
      </c>
      <c r="AA143" s="1">
        <v>6.3102531827511967</v>
      </c>
      <c r="AB143" s="1">
        <v>2.0863421064560441</v>
      </c>
      <c r="AC143" s="1">
        <v>4.965383971970283</v>
      </c>
      <c r="AD143" s="1">
        <v>7.2655736396341837</v>
      </c>
      <c r="AE143" s="1">
        <v>8.2877650711921262</v>
      </c>
      <c r="AF143" s="1">
        <v>14.402019295450771</v>
      </c>
      <c r="AG143" s="1">
        <v>3.9237313851513846</v>
      </c>
      <c r="AH143" s="1">
        <v>13.899663839310449</v>
      </c>
      <c r="AI143" s="1">
        <v>8.9810042032052166</v>
      </c>
      <c r="AJ143" s="1">
        <v>9.8907015304415751</v>
      </c>
      <c r="AK143" s="1">
        <v>0.37567802889731183</v>
      </c>
      <c r="AL143" s="1">
        <v>7.9530753604442026</v>
      </c>
      <c r="AM143" s="1">
        <v>0.58319975822205095</v>
      </c>
      <c r="AN143" s="1">
        <v>1.5985601620634071</v>
      </c>
      <c r="AO143" s="1">
        <v>1.7482258650376679</v>
      </c>
      <c r="AP143" s="1">
        <v>2.9225879574221949</v>
      </c>
      <c r="AQ143" s="1">
        <v>-0.69413014205930779</v>
      </c>
      <c r="AR143" s="1">
        <v>6.2864712151186239</v>
      </c>
      <c r="AS143" s="1">
        <v>2.6706035112741944</v>
      </c>
      <c r="AT143" s="1">
        <v>4.8748553520113092E-2</v>
      </c>
      <c r="AU143" s="1">
        <v>-3.4080639618940438</v>
      </c>
      <c r="AV143" s="1">
        <v>0.41645049304321446</v>
      </c>
      <c r="AW143" s="1">
        <v>4.2646114873822256</v>
      </c>
      <c r="AX143" s="1">
        <v>7.2674088699471042</v>
      </c>
      <c r="AY143" s="1">
        <v>-0.41030472629023507</v>
      </c>
      <c r="AZ143" s="1">
        <v>6.1952572914104849</v>
      </c>
      <c r="BA143" s="1">
        <v>1.691618574339131</v>
      </c>
      <c r="BB143" s="1">
        <v>4.9493219402805693</v>
      </c>
      <c r="BC143" s="1">
        <v>-2.828899548306282</v>
      </c>
      <c r="BD143" s="1">
        <v>0.33001854607148573</v>
      </c>
      <c r="BE143" s="1">
        <v>4.3269428053214227</v>
      </c>
      <c r="BF143" s="1">
        <v>-0.10875614826235847</v>
      </c>
      <c r="BG143" s="1">
        <v>-2.005024373725206</v>
      </c>
      <c r="BH143" s="1">
        <v>1.5206734439667287</v>
      </c>
      <c r="BI143" s="1">
        <v>0.10211573512444261</v>
      </c>
      <c r="BJ143" s="1">
        <v>3.4278653684574749</v>
      </c>
      <c r="BK143" s="1">
        <v>3.3796285677149029</v>
      </c>
      <c r="BL143" s="1">
        <v>2.8867790217160092</v>
      </c>
      <c r="BM143" s="1">
        <v>-0.65395999999999788</v>
      </c>
      <c r="BN143" s="1">
        <v>-24.504400000000075</v>
      </c>
      <c r="BO143" s="1">
        <v>12.229910000000018</v>
      </c>
      <c r="BP143" s="1">
        <v>18.075379999999996</v>
      </c>
      <c r="BQ143" s="1">
        <v>2.1530839544738001</v>
      </c>
    </row>
    <row r="144" spans="2:69" x14ac:dyDescent="0.3">
      <c r="B144" s="1" t="s">
        <v>472</v>
      </c>
      <c r="C144" s="1" t="s">
        <v>473</v>
      </c>
      <c r="D144" s="1" t="s">
        <v>637</v>
      </c>
      <c r="E144" s="1" t="s">
        <v>638</v>
      </c>
      <c r="F144" s="1"/>
      <c r="G144" s="1">
        <v>6.1326655054579504</v>
      </c>
      <c r="H144" s="1">
        <v>4.3120096746973218</v>
      </c>
      <c r="I144" s="1">
        <v>2.0850541166668108</v>
      </c>
      <c r="J144" s="1">
        <v>7.2686442278420742</v>
      </c>
      <c r="K144" s="1">
        <v>5.681326623607788</v>
      </c>
      <c r="L144" s="1">
        <v>4.9535188138590769</v>
      </c>
      <c r="M144" s="1">
        <v>4.3465993348229972</v>
      </c>
      <c r="N144" s="1">
        <v>7.1134365030086428</v>
      </c>
      <c r="O144" s="1">
        <v>6.8340922314347807</v>
      </c>
      <c r="P144" s="1">
        <v>6.5214088607860674</v>
      </c>
      <c r="Q144" s="1">
        <v>6.8761331567454675</v>
      </c>
      <c r="R144" s="1">
        <v>7.164665029611001</v>
      </c>
      <c r="S144" s="1">
        <v>7.9913830225043938</v>
      </c>
      <c r="T144" s="1">
        <v>6.2422259614046851</v>
      </c>
      <c r="U144" s="1">
        <v>3.5863572070201002</v>
      </c>
      <c r="V144" s="1">
        <v>5.4364998524197006</v>
      </c>
      <c r="W144" s="1">
        <v>4.8698209170181599</v>
      </c>
      <c r="X144" s="1">
        <v>4.5296106006587706</v>
      </c>
      <c r="Y144" s="1">
        <v>7.3906795152144156</v>
      </c>
      <c r="Z144" s="1">
        <v>6.63697944483404</v>
      </c>
      <c r="AA144" s="1">
        <v>1.2212829083746612</v>
      </c>
      <c r="AB144" s="1">
        <v>-0.16949818378694204</v>
      </c>
      <c r="AC144" s="1">
        <v>-2.2817169527286865</v>
      </c>
      <c r="AD144" s="1">
        <v>3.8922397999041181</v>
      </c>
      <c r="AE144" s="1">
        <v>3.1317572653960326</v>
      </c>
      <c r="AF144" s="1">
        <v>3.478470269950293</v>
      </c>
      <c r="AG144" s="1">
        <v>3.3019471905013233</v>
      </c>
      <c r="AH144" s="1">
        <v>0.61019250954646509</v>
      </c>
      <c r="AI144" s="1">
        <v>1.7112049199070185</v>
      </c>
      <c r="AJ144" s="1">
        <v>-0.37831442245631308</v>
      </c>
      <c r="AK144" s="1">
        <v>2.9476644257252929</v>
      </c>
      <c r="AL144" s="1">
        <v>2.5707198163182028</v>
      </c>
      <c r="AM144" s="1">
        <v>4.3951730856275759</v>
      </c>
      <c r="AN144" s="1">
        <v>5.226183601336885</v>
      </c>
      <c r="AO144" s="1">
        <v>0.8286106918801579</v>
      </c>
      <c r="AP144" s="1">
        <v>3.9681579683840766</v>
      </c>
      <c r="AQ144" s="1">
        <v>5.390491606520925</v>
      </c>
      <c r="AR144" s="1">
        <v>2.9798278087083077</v>
      </c>
      <c r="AS144" s="1">
        <v>0.67948047599087147</v>
      </c>
      <c r="AT144" s="1">
        <v>3.6099688665184999</v>
      </c>
      <c r="AU144" s="1">
        <v>0.45327176611857567</v>
      </c>
      <c r="AV144" s="1">
        <v>0.46424118557477811</v>
      </c>
      <c r="AW144" s="1">
        <v>2.4550114897846669</v>
      </c>
      <c r="AX144" s="1">
        <v>5.4357836830520796</v>
      </c>
      <c r="AY144" s="1">
        <v>3.9318136288962791</v>
      </c>
      <c r="AZ144" s="1">
        <v>5.1294899416359101</v>
      </c>
      <c r="BA144" s="1">
        <v>5.1818154759906747</v>
      </c>
      <c r="BB144" s="1">
        <v>3.6404877933106121</v>
      </c>
      <c r="BC144" s="1">
        <v>-2.2790919356965418</v>
      </c>
      <c r="BD144" s="1">
        <v>6.3886744724122195</v>
      </c>
      <c r="BE144" s="1">
        <v>4.3955430677459901</v>
      </c>
      <c r="BF144" s="1">
        <v>2.5666195113893622</v>
      </c>
      <c r="BG144" s="1">
        <v>2.7602684930347863</v>
      </c>
      <c r="BH144" s="1">
        <v>1.3365384360196799</v>
      </c>
      <c r="BI144" s="1">
        <v>0.40785368776066377</v>
      </c>
      <c r="BJ144" s="1">
        <v>-0.33479359764864114</v>
      </c>
      <c r="BK144" s="1">
        <v>1.8898252333257233</v>
      </c>
      <c r="BL144" s="1">
        <v>1.5717062980699694</v>
      </c>
      <c r="BM144" s="1">
        <v>0.7187409590016216</v>
      </c>
      <c r="BN144" s="1">
        <v>-6.6492456728950486</v>
      </c>
      <c r="BO144" s="1">
        <v>6.9967919274597676</v>
      </c>
      <c r="BP144" s="1">
        <v>3.9879309472283353</v>
      </c>
      <c r="BQ144" s="1">
        <v>3.7188783895408193</v>
      </c>
    </row>
    <row r="145" spans="2:69" x14ac:dyDescent="0.3">
      <c r="B145" s="1" t="s">
        <v>474</v>
      </c>
      <c r="C145" s="1" t="s">
        <v>475</v>
      </c>
      <c r="D145" s="1" t="s">
        <v>637</v>
      </c>
      <c r="E145" s="1" t="s">
        <v>638</v>
      </c>
      <c r="F145" s="1"/>
      <c r="G145" s="1"/>
      <c r="H145" s="1">
        <v>7.4972817807438474</v>
      </c>
      <c r="I145" s="1">
        <v>2.0431485918154664</v>
      </c>
      <c r="J145" s="1">
        <v>3.6281720259463839</v>
      </c>
      <c r="K145" s="1">
        <v>3.686371447661756</v>
      </c>
      <c r="L145" s="1">
        <v>3.3714269860262362</v>
      </c>
      <c r="M145" s="1">
        <v>1.0972048935409902</v>
      </c>
      <c r="N145" s="1">
        <v>5.1925231044483553</v>
      </c>
      <c r="O145" s="1">
        <v>3.2342737939416821</v>
      </c>
      <c r="P145" s="1">
        <v>-0.70925047307571276</v>
      </c>
      <c r="Q145" s="1">
        <v>1.7244181145146058</v>
      </c>
      <c r="R145" s="1">
        <v>-1.4785198898762246</v>
      </c>
      <c r="S145" s="1">
        <v>2.2765749935749682</v>
      </c>
      <c r="T145" s="1">
        <v>5.7073489435839093</v>
      </c>
      <c r="U145" s="1">
        <v>0.46636925352841274</v>
      </c>
      <c r="V145" s="1">
        <v>3.9027376742570681</v>
      </c>
      <c r="W145" s="1">
        <v>2.0868030695696262</v>
      </c>
      <c r="X145" s="1">
        <v>1.6315254898978395</v>
      </c>
      <c r="Y145" s="1">
        <v>1.9060427428567266</v>
      </c>
      <c r="Z145" s="1">
        <v>2.080640328935317</v>
      </c>
      <c r="AA145" s="1">
        <v>2.4633601481369567</v>
      </c>
      <c r="AB145" s="1">
        <v>1.0782296528055753</v>
      </c>
      <c r="AC145" s="1">
        <v>1.6678850075919343</v>
      </c>
      <c r="AD145" s="1">
        <v>2.3367556995140575</v>
      </c>
      <c r="AE145" s="1">
        <v>1.6734532764667023</v>
      </c>
      <c r="AF145" s="1">
        <v>3.4234223227803398</v>
      </c>
      <c r="AG145" s="1">
        <v>4.2018073296608236</v>
      </c>
      <c r="AH145" s="1">
        <v>2.7510641272245238</v>
      </c>
      <c r="AI145" s="1">
        <v>1.7610434994415272</v>
      </c>
      <c r="AJ145" s="1">
        <v>2.6744341035993102E-2</v>
      </c>
      <c r="AK145" s="1">
        <v>1.7588973151542433</v>
      </c>
      <c r="AL145" s="1">
        <v>0.44887827529510105</v>
      </c>
      <c r="AM145" s="1">
        <v>-0.23433966356896008</v>
      </c>
      <c r="AN145" s="1">
        <v>0.75505531850257057</v>
      </c>
      <c r="AO145" s="1">
        <v>5.8214995463566481</v>
      </c>
      <c r="AP145" s="1">
        <v>5.6143322534068432</v>
      </c>
      <c r="AQ145" s="1">
        <v>5.3946908413881687</v>
      </c>
      <c r="AR145" s="1">
        <v>4.0324460467595031</v>
      </c>
      <c r="AS145" s="1">
        <v>4.0773333230825557</v>
      </c>
      <c r="AT145" s="1">
        <v>4.3472440376551873</v>
      </c>
      <c r="AU145" s="1">
        <v>4.8856043504443818</v>
      </c>
      <c r="AV145" s="1">
        <v>5.2782640617238314</v>
      </c>
      <c r="AW145" s="1">
        <v>4.9911315666871587</v>
      </c>
      <c r="AX145" s="1">
        <v>6.3808832024263182</v>
      </c>
      <c r="AY145" s="1">
        <v>7.425536613357437</v>
      </c>
      <c r="AZ145" s="1">
        <v>6.8715646988528789</v>
      </c>
      <c r="BA145" s="1">
        <v>7.2656270556476557</v>
      </c>
      <c r="BB145" s="1">
        <v>6.4449227803924174</v>
      </c>
      <c r="BC145" s="1">
        <v>4.2587148115670175</v>
      </c>
      <c r="BD145" s="1">
        <v>6.2384348797125</v>
      </c>
      <c r="BE145" s="1">
        <v>3.2084538781142129</v>
      </c>
      <c r="BF145" s="1">
        <v>3.1473172652178789</v>
      </c>
      <c r="BG145" s="1">
        <v>5.7010967550012595</v>
      </c>
      <c r="BH145" s="1">
        <v>5.6154005482314204</v>
      </c>
      <c r="BI145" s="1">
        <v>2.6837643030571456</v>
      </c>
      <c r="BJ145" s="1">
        <v>3.6743669138908643</v>
      </c>
      <c r="BK145" s="1">
        <v>4.4781746559494877</v>
      </c>
      <c r="BL145" s="1">
        <v>4.5579008013936431</v>
      </c>
      <c r="BM145" s="1">
        <v>5.0060659474110025</v>
      </c>
      <c r="BN145" s="1">
        <v>-6.7075830088640487E-2</v>
      </c>
      <c r="BO145" s="1">
        <v>2.7721755349801214</v>
      </c>
      <c r="BP145" s="1">
        <v>4.6304179556775296</v>
      </c>
      <c r="BQ145" s="1">
        <v>3.0056547423761799</v>
      </c>
    </row>
    <row r="146" spans="2:69" x14ac:dyDescent="0.3">
      <c r="B146" s="1" t="s">
        <v>476</v>
      </c>
      <c r="C146" s="1" t="s">
        <v>477</v>
      </c>
      <c r="D146" s="1" t="s">
        <v>637</v>
      </c>
      <c r="E146" s="1" t="s">
        <v>638</v>
      </c>
      <c r="F146" s="1"/>
      <c r="G146" s="1"/>
      <c r="H146" s="1"/>
      <c r="I146" s="1"/>
      <c r="J146" s="1"/>
      <c r="K146" s="1"/>
      <c r="L146" s="1"/>
      <c r="M146" s="1"/>
      <c r="N146" s="1">
        <v>3.5058739374434822</v>
      </c>
      <c r="O146" s="1">
        <v>5.6738299544417004</v>
      </c>
      <c r="P146" s="1">
        <v>2.8322476884538901</v>
      </c>
      <c r="Q146" s="1">
        <v>4.7387528585172163</v>
      </c>
      <c r="R146" s="1">
        <v>1.797354430279043</v>
      </c>
      <c r="S146" s="1">
        <v>1.4953858623739649</v>
      </c>
      <c r="T146" s="1">
        <v>5.8510309581381961</v>
      </c>
      <c r="U146" s="1">
        <v>2.5798995017023429</v>
      </c>
      <c r="V146" s="1">
        <v>3.1668361770012154</v>
      </c>
      <c r="W146" s="1">
        <v>2.8665282435956101</v>
      </c>
      <c r="X146" s="1">
        <v>-3.6123892179674044E-2</v>
      </c>
      <c r="Y146" s="1">
        <v>0.40274060115581278</v>
      </c>
      <c r="Z146" s="1">
        <v>2.8720578709360325</v>
      </c>
      <c r="AA146" s="1">
        <v>2.8550636946301324</v>
      </c>
      <c r="AB146" s="1">
        <v>1.1965222632820911</v>
      </c>
      <c r="AC146" s="1">
        <v>1.5104703861669861</v>
      </c>
      <c r="AD146" s="1">
        <v>-0.82996596537657297</v>
      </c>
      <c r="AE146" s="1">
        <v>0.71527896308174377</v>
      </c>
      <c r="AF146" s="1">
        <v>2.6640869244416479</v>
      </c>
      <c r="AG146" s="1">
        <v>5.1056811226451515</v>
      </c>
      <c r="AH146" s="1">
        <v>3.5377763113462919</v>
      </c>
      <c r="AI146" s="1">
        <v>-0.11079866358920754</v>
      </c>
      <c r="AJ146" s="1">
        <v>-2.7631398199808785</v>
      </c>
      <c r="AK146" s="1">
        <v>1.2348138299953746</v>
      </c>
      <c r="AL146" s="1">
        <v>4.0932361657255001E-2</v>
      </c>
      <c r="AM146" s="1">
        <v>1.0933297302553058</v>
      </c>
      <c r="AN146" s="1">
        <v>1.5842854237414485</v>
      </c>
      <c r="AO146" s="1">
        <v>5.0775816125929509</v>
      </c>
      <c r="AP146" s="1">
        <v>5.7641353906311394</v>
      </c>
      <c r="AQ146" s="1">
        <v>6.1949245086722016</v>
      </c>
      <c r="AR146" s="1">
        <v>4.0563169639215175</v>
      </c>
      <c r="AS146" s="1">
        <v>2.673228778002283</v>
      </c>
      <c r="AT146" s="1">
        <v>3.2027035957057852</v>
      </c>
      <c r="AU146" s="1">
        <v>4.3260507518129856</v>
      </c>
      <c r="AV146" s="1">
        <v>4.8388120558054766</v>
      </c>
      <c r="AW146" s="1">
        <v>4.8704976553153756</v>
      </c>
      <c r="AX146" s="1">
        <v>6.1389320802128964</v>
      </c>
      <c r="AY146" s="1">
        <v>6.579886995424971</v>
      </c>
      <c r="AZ146" s="1">
        <v>5.9209699997564371</v>
      </c>
      <c r="BA146" s="1">
        <v>6.1169032207792213</v>
      </c>
      <c r="BB146" s="1">
        <v>5.5421263131786276</v>
      </c>
      <c r="BC146" s="1">
        <v>4.1544780749227499</v>
      </c>
      <c r="BD146" s="1">
        <v>6.9828442409864522</v>
      </c>
      <c r="BE146" s="1">
        <v>0.78597472733781615</v>
      </c>
      <c r="BF146" s="1">
        <v>-3.2160208200877918</v>
      </c>
      <c r="BG146" s="1">
        <v>3.2910825584682897</v>
      </c>
      <c r="BH146" s="1">
        <v>4.3907957147167451</v>
      </c>
      <c r="BI146" s="1">
        <v>-0.56970359412358107</v>
      </c>
      <c r="BJ146" s="1">
        <v>2.0231472278880744</v>
      </c>
      <c r="BK146" s="1">
        <v>3.0386972177857956</v>
      </c>
      <c r="BL146" s="1">
        <v>3.4161358931485353</v>
      </c>
      <c r="BM146" s="1">
        <v>4.2336061040828099</v>
      </c>
      <c r="BN146" s="1">
        <v>0.34438686321516343</v>
      </c>
      <c r="BO146" s="1">
        <v>2.0697466857708662</v>
      </c>
      <c r="BP146" s="1">
        <v>3.7369419652674338</v>
      </c>
      <c r="BQ146" s="1"/>
    </row>
    <row r="147" spans="2:69" x14ac:dyDescent="0.3">
      <c r="B147" s="1" t="s">
        <v>127</v>
      </c>
      <c r="C147" s="1" t="s">
        <v>478</v>
      </c>
      <c r="D147" s="1" t="s">
        <v>637</v>
      </c>
      <c r="E147" s="1" t="s">
        <v>638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>
        <v>1.6692220050326938</v>
      </c>
      <c r="R147" s="1">
        <v>1.6692195638659939</v>
      </c>
      <c r="S147" s="1">
        <v>1.669225645767014</v>
      </c>
      <c r="T147" s="1">
        <v>1.6692225046974158</v>
      </c>
      <c r="U147" s="1">
        <v>1.6692322751372188</v>
      </c>
      <c r="V147" s="1">
        <v>4.7586720418916713</v>
      </c>
      <c r="W147" s="1">
        <v>4.7586770940503982</v>
      </c>
      <c r="X147" s="1">
        <v>4.758676836399971</v>
      </c>
      <c r="Y147" s="1">
        <v>4.7586714785004887</v>
      </c>
      <c r="Z147" s="1">
        <v>4.75867252328473</v>
      </c>
      <c r="AA147" s="1">
        <v>4.8148202157386919</v>
      </c>
      <c r="AB147" s="1">
        <v>-1.5901068797025175</v>
      </c>
      <c r="AC147" s="1">
        <v>0.53859993923639138</v>
      </c>
      <c r="AD147" s="1">
        <v>4.2857094167711267</v>
      </c>
      <c r="AE147" s="1">
        <v>7.0205544905280277</v>
      </c>
      <c r="AF147" s="1">
        <v>3.999999999122366</v>
      </c>
      <c r="AG147" s="1">
        <v>9.2307679851700897</v>
      </c>
      <c r="AH147" s="1">
        <v>5.6337983064256036</v>
      </c>
      <c r="AI147" s="1">
        <v>4.4919853068495286</v>
      </c>
      <c r="AJ147" s="1">
        <v>2.2528709690589892</v>
      </c>
      <c r="AK147" s="1">
        <v>1.8011700759603428</v>
      </c>
      <c r="AL147" s="1">
        <v>3.6082938438715644</v>
      </c>
      <c r="AM147" s="1">
        <v>4.3321012056107406</v>
      </c>
      <c r="AN147" s="1">
        <v>6.8661441321976184</v>
      </c>
      <c r="AO147" s="1">
        <v>5.8755504001748022</v>
      </c>
      <c r="AP147" s="1">
        <v>6.9053017997363639</v>
      </c>
      <c r="AQ147" s="1">
        <v>7.2251348545687506</v>
      </c>
      <c r="AR147" s="1">
        <v>7.7612628369469121</v>
      </c>
      <c r="AS147" s="1">
        <v>10.410923201023621</v>
      </c>
      <c r="AT147" s="1">
        <v>3.2201930823960936</v>
      </c>
      <c r="AU147" s="1">
        <v>-0.73309245529799227</v>
      </c>
      <c r="AV147" s="1">
        <v>-0.99391994715929854</v>
      </c>
      <c r="AW147" s="1">
        <v>-1.937565341250135</v>
      </c>
      <c r="AX147" s="1">
        <v>3.0391721030650132</v>
      </c>
      <c r="AY147" s="1">
        <v>4.8280767774352427</v>
      </c>
      <c r="AZ147" s="1">
        <v>8.6449685726728092</v>
      </c>
      <c r="BA147" s="1">
        <v>3.3259635093690036</v>
      </c>
      <c r="BB147" s="1">
        <v>1.7980884783641073</v>
      </c>
      <c r="BC147" s="1">
        <v>-1.1574829197563616</v>
      </c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>
        <v>-2.2980451116443561</v>
      </c>
    </row>
    <row r="148" spans="2:69" x14ac:dyDescent="0.3">
      <c r="B148" s="1" t="s">
        <v>94</v>
      </c>
      <c r="C148" s="1" t="s">
        <v>479</v>
      </c>
      <c r="D148" s="1" t="s">
        <v>637</v>
      </c>
      <c r="E148" s="1" t="s">
        <v>638</v>
      </c>
      <c r="F148" s="1"/>
      <c r="G148" s="1"/>
      <c r="H148" s="1">
        <v>3.8180195580447531</v>
      </c>
      <c r="I148" s="1">
        <v>2.5167485942693872</v>
      </c>
      <c r="J148" s="1">
        <v>3.9064338367952303</v>
      </c>
      <c r="K148" s="1">
        <v>2.5369535357197179</v>
      </c>
      <c r="L148" s="1">
        <v>5.0237894383739672</v>
      </c>
      <c r="M148" s="1">
        <v>6.4390244203684546</v>
      </c>
      <c r="N148" s="1">
        <v>5.8010941663499551</v>
      </c>
      <c r="O148" s="1">
        <v>7.7168196618854239</v>
      </c>
      <c r="P148" s="1">
        <v>3.8466298565900985</v>
      </c>
      <c r="Q148" s="1">
        <v>1.3069053965523096</v>
      </c>
      <c r="R148" s="1">
        <v>-0.41047991109735449</v>
      </c>
      <c r="S148" s="1">
        <v>7.0573989347316086</v>
      </c>
      <c r="T148" s="1">
        <v>3.8458308363407383</v>
      </c>
      <c r="U148" s="1">
        <v>6.1262331607053255</v>
      </c>
      <c r="V148" s="1">
        <v>3.3351066917763887</v>
      </c>
      <c r="W148" s="1">
        <v>5.1005902639315508</v>
      </c>
      <c r="X148" s="1">
        <v>5.6538368577521538</v>
      </c>
      <c r="Y148" s="1">
        <v>6.4035569259062157</v>
      </c>
      <c r="Z148" s="1">
        <v>5.8460265161686351</v>
      </c>
      <c r="AA148" s="1">
        <v>5.699524766614033</v>
      </c>
      <c r="AB148" s="1">
        <v>4.1414957022830379</v>
      </c>
      <c r="AC148" s="1">
        <v>4.8139909695889855</v>
      </c>
      <c r="AD148" s="1">
        <v>5.0991465579138975</v>
      </c>
      <c r="AE148" s="1">
        <v>4.9994063687125276</v>
      </c>
      <c r="AF148" s="1">
        <v>4.3555469165640943</v>
      </c>
      <c r="AG148" s="1">
        <v>1.7256106928987833</v>
      </c>
      <c r="AH148" s="1">
        <v>2.4726850377120542</v>
      </c>
      <c r="AI148" s="1">
        <v>2.2993014119800961</v>
      </c>
      <c r="AJ148" s="1">
        <v>6.3999953108663448</v>
      </c>
      <c r="AK148" s="1">
        <v>4.5999872440341818</v>
      </c>
      <c r="AL148" s="1">
        <v>4.3999912518193867</v>
      </c>
      <c r="AM148" s="1">
        <v>6.9000632514947426</v>
      </c>
      <c r="AN148" s="1">
        <v>5.5999187251016593</v>
      </c>
      <c r="AO148" s="1">
        <v>5.5000852341585045</v>
      </c>
      <c r="AP148" s="1">
        <v>3.7999672056817815</v>
      </c>
      <c r="AQ148" s="1">
        <v>6.4053996957128589</v>
      </c>
      <c r="AR148" s="1">
        <v>4.6984230477205244</v>
      </c>
      <c r="AS148" s="1">
        <v>4.3005404981337279</v>
      </c>
      <c r="AT148" s="1">
        <v>6.0000331582893409</v>
      </c>
      <c r="AU148" s="1">
        <v>-1.5454081336602599</v>
      </c>
      <c r="AV148" s="1">
        <v>3.9646756851311267</v>
      </c>
      <c r="AW148" s="1">
        <v>5.9402690780222969</v>
      </c>
      <c r="AX148" s="1">
        <v>5.4450612788535153</v>
      </c>
      <c r="AY148" s="1">
        <v>6.2417480437644741</v>
      </c>
      <c r="AZ148" s="1">
        <v>7.6682919010791863</v>
      </c>
      <c r="BA148" s="1">
        <v>6.7968261189286636</v>
      </c>
      <c r="BB148" s="1">
        <v>5.9500881447389702</v>
      </c>
      <c r="BC148" s="1">
        <v>3.5389120531784215</v>
      </c>
      <c r="BD148" s="1">
        <v>8.0159673704046384</v>
      </c>
      <c r="BE148" s="1">
        <v>8.6694830116057062</v>
      </c>
      <c r="BF148" s="1">
        <v>8.6321813802403824</v>
      </c>
      <c r="BG148" s="1">
        <v>4.0517463292691076</v>
      </c>
      <c r="BH148" s="1">
        <v>6.3779788928939922</v>
      </c>
      <c r="BI148" s="1">
        <v>4.2059554759926954</v>
      </c>
      <c r="BJ148" s="1">
        <v>5.0536248925681804</v>
      </c>
      <c r="BK148" s="1">
        <v>6.4606812707036028</v>
      </c>
      <c r="BL148" s="1">
        <v>2.3100842519216087</v>
      </c>
      <c r="BM148" s="1">
        <v>-0.22048388607261415</v>
      </c>
      <c r="BN148" s="1">
        <v>-4.6245158163371514</v>
      </c>
      <c r="BO148" s="1">
        <v>4.207485977190359</v>
      </c>
      <c r="BP148" s="1">
        <v>-7.3467643837883259</v>
      </c>
      <c r="BQ148" s="1">
        <v>5.2916472559020775</v>
      </c>
    </row>
    <row r="149" spans="2:69" x14ac:dyDescent="0.3">
      <c r="B149" s="1" t="s">
        <v>480</v>
      </c>
      <c r="C149" s="1" t="s">
        <v>481</v>
      </c>
      <c r="D149" s="1" t="s">
        <v>637</v>
      </c>
      <c r="E149" s="1" t="s">
        <v>638</v>
      </c>
      <c r="F149" s="1"/>
      <c r="G149" s="1">
        <v>3.2676865853069899</v>
      </c>
      <c r="H149" s="1">
        <v>3.7883161988332148</v>
      </c>
      <c r="I149" s="1">
        <v>6.1074858906716685</v>
      </c>
      <c r="J149" s="1">
        <v>6.5291927761284683</v>
      </c>
      <c r="K149" s="1">
        <v>2.0717065792276372</v>
      </c>
      <c r="L149" s="1">
        <v>1.4026540151904356</v>
      </c>
      <c r="M149" s="1">
        <v>1.6343439843900143</v>
      </c>
      <c r="N149" s="1">
        <v>3.9008612963252318</v>
      </c>
      <c r="O149" s="1">
        <v>7.8816474091091067</v>
      </c>
      <c r="P149" s="1">
        <v>7.2038877089632791</v>
      </c>
      <c r="Q149" s="1">
        <v>4.8080204367119137</v>
      </c>
      <c r="R149" s="1">
        <v>1.7139971497052642</v>
      </c>
      <c r="S149" s="1">
        <v>4.5767905845999195</v>
      </c>
      <c r="T149" s="1">
        <v>4.8458227593397396</v>
      </c>
      <c r="U149" s="1">
        <v>3.50225027253029</v>
      </c>
      <c r="V149" s="1">
        <v>5.4900418609591384</v>
      </c>
      <c r="W149" s="1">
        <v>5.7172536048437905</v>
      </c>
      <c r="X149" s="1">
        <v>3.7776630233537105</v>
      </c>
      <c r="Y149" s="1">
        <v>1.5636775831699055</v>
      </c>
      <c r="Z149" s="1">
        <v>5.2353194649081445</v>
      </c>
      <c r="AA149" s="1">
        <v>2.0108428031030883</v>
      </c>
      <c r="AB149" s="1">
        <v>2.2249698433340086</v>
      </c>
      <c r="AC149" s="1">
        <v>2.2731491685186569</v>
      </c>
      <c r="AD149" s="1">
        <v>2.6980001404503611</v>
      </c>
      <c r="AE149" s="1">
        <v>3.9788056810966026</v>
      </c>
      <c r="AF149" s="1">
        <v>3.8523237333115077</v>
      </c>
      <c r="AG149" s="1">
        <v>3.61248250484077</v>
      </c>
      <c r="AH149" s="1">
        <v>6.7051275878817336</v>
      </c>
      <c r="AI149" s="1">
        <v>3.6776778307559255</v>
      </c>
      <c r="AJ149" s="1">
        <v>5.1201274519609541</v>
      </c>
      <c r="AK149" s="1">
        <v>2.0976922285688602</v>
      </c>
      <c r="AL149" s="1">
        <v>3.6955271785431734</v>
      </c>
      <c r="AM149" s="1">
        <v>2.3544996927062272</v>
      </c>
      <c r="AN149" s="1">
        <v>4.0128346545650118</v>
      </c>
      <c r="AO149" s="1">
        <v>5.1167596499586807</v>
      </c>
      <c r="AP149" s="1">
        <v>6.3469082907482886</v>
      </c>
      <c r="AQ149" s="1">
        <v>3.9756442052945431</v>
      </c>
      <c r="AR149" s="1">
        <v>4.5263862857128174</v>
      </c>
      <c r="AS149" s="1">
        <v>5.359801120754625</v>
      </c>
      <c r="AT149" s="1">
        <v>4.2060355065857209</v>
      </c>
      <c r="AU149" s="1">
        <v>4.3448636683178279</v>
      </c>
      <c r="AV149" s="1">
        <v>4.5129129051831853</v>
      </c>
      <c r="AW149" s="1">
        <v>5.9396674752038194</v>
      </c>
      <c r="AX149" s="1">
        <v>7.0838006716480919</v>
      </c>
      <c r="AY149" s="1">
        <v>6.7055882145078556</v>
      </c>
      <c r="AZ149" s="1">
        <v>6.9613258474961555</v>
      </c>
      <c r="BA149" s="1">
        <v>6.8932257128979586</v>
      </c>
      <c r="BB149" s="1">
        <v>4.5836181332283132</v>
      </c>
      <c r="BC149" s="1">
        <v>5.9453141937501499</v>
      </c>
      <c r="BD149" s="1">
        <v>6.8628103525904862</v>
      </c>
      <c r="BE149" s="1">
        <v>4.7543177810219106</v>
      </c>
      <c r="BF149" s="1">
        <v>5.1610245137613902</v>
      </c>
      <c r="BG149" s="1">
        <v>5.6744438273773028</v>
      </c>
      <c r="BH149" s="1">
        <v>6.1124842818764051</v>
      </c>
      <c r="BI149" s="1">
        <v>5.9336485955400349</v>
      </c>
      <c r="BJ149" s="1">
        <v>5.6925243608230858</v>
      </c>
      <c r="BK149" s="1">
        <v>5.4571905390064188</v>
      </c>
      <c r="BL149" s="1">
        <v>5.4389367218008289</v>
      </c>
      <c r="BM149" s="1">
        <v>4.0563231628341896</v>
      </c>
      <c r="BN149" s="1">
        <v>-3.5853094305918205</v>
      </c>
      <c r="BO149" s="1">
        <v>6.6513506094125034</v>
      </c>
      <c r="BP149" s="1">
        <v>5.8223066812052906</v>
      </c>
      <c r="BQ149" s="1">
        <v>4.5190732089087646</v>
      </c>
    </row>
    <row r="150" spans="2:69" x14ac:dyDescent="0.3">
      <c r="B150" s="1" t="s">
        <v>482</v>
      </c>
      <c r="C150" s="1" t="s">
        <v>483</v>
      </c>
      <c r="D150" s="1" t="s">
        <v>637</v>
      </c>
      <c r="E150" s="1" t="s">
        <v>638</v>
      </c>
      <c r="F150" s="1"/>
      <c r="G150" s="1">
        <v>1.016215859859912</v>
      </c>
      <c r="H150" s="1">
        <v>3.5864169827069219</v>
      </c>
      <c r="I150" s="1">
        <v>4.8062389428465053</v>
      </c>
      <c r="J150" s="1">
        <v>7.838829120173088</v>
      </c>
      <c r="K150" s="1">
        <v>6.0591701822149844</v>
      </c>
      <c r="L150" s="1">
        <v>4.9383976196236432</v>
      </c>
      <c r="M150" s="1">
        <v>3.2256381666040426</v>
      </c>
      <c r="N150" s="1">
        <v>6.1122410589087934</v>
      </c>
      <c r="O150" s="1">
        <v>8.1510052934761603</v>
      </c>
      <c r="P150" s="1">
        <v>7.9336977393669201</v>
      </c>
      <c r="Q150" s="1">
        <v>6.1775473672816474</v>
      </c>
      <c r="R150" s="1">
        <v>6.1576856555233093</v>
      </c>
      <c r="S150" s="1">
        <v>6.8707306767826566</v>
      </c>
      <c r="T150" s="1">
        <v>6.0142970838500389</v>
      </c>
      <c r="U150" s="1">
        <v>4.265907388609989</v>
      </c>
      <c r="V150" s="1">
        <v>6.2461726811472431</v>
      </c>
      <c r="W150" s="1">
        <v>4.5728617296200866</v>
      </c>
      <c r="X150" s="1">
        <v>3.6821725563301868</v>
      </c>
      <c r="Y150" s="1">
        <v>4.5758941587297386</v>
      </c>
      <c r="Z150" s="1">
        <v>4.7192427979466629</v>
      </c>
      <c r="AA150" s="1">
        <v>1.9073994888582746</v>
      </c>
      <c r="AB150" s="1">
        <v>2.8303881669328916</v>
      </c>
      <c r="AC150" s="1">
        <v>1.6160985136983328</v>
      </c>
      <c r="AD150" s="1">
        <v>4.6440216158026431</v>
      </c>
      <c r="AE150" s="1">
        <v>4.4356811152047158</v>
      </c>
      <c r="AF150" s="1">
        <v>3.6867710435387409</v>
      </c>
      <c r="AG150" s="1">
        <v>4.6586178747694049</v>
      </c>
      <c r="AH150" s="1">
        <v>4.0867190939460016</v>
      </c>
      <c r="AI150" s="1">
        <v>3.0658231041083894</v>
      </c>
      <c r="AJ150" s="1">
        <v>3.1317045042825953</v>
      </c>
      <c r="AK150" s="1">
        <v>2.8189425465706393</v>
      </c>
      <c r="AL150" s="1">
        <v>4.2407820864670356</v>
      </c>
      <c r="AM150" s="1">
        <v>5.0180267462247343</v>
      </c>
      <c r="AN150" s="1">
        <v>5.120619099769101</v>
      </c>
      <c r="AO150" s="1">
        <v>4.5759796888091557</v>
      </c>
      <c r="AP150" s="1">
        <v>6.2208737412314576</v>
      </c>
      <c r="AQ150" s="1">
        <v>5.6383106026572705</v>
      </c>
      <c r="AR150" s="1">
        <v>3.2998501777922797</v>
      </c>
      <c r="AS150" s="1">
        <v>3.6416933648684875</v>
      </c>
      <c r="AT150" s="1">
        <v>5.5311757859285251</v>
      </c>
      <c r="AU150" s="1">
        <v>3.6313314092676734</v>
      </c>
      <c r="AV150" s="1">
        <v>4.7308279005877125</v>
      </c>
      <c r="AW150" s="1">
        <v>5.8641459936263232</v>
      </c>
      <c r="AX150" s="1">
        <v>7.6597705438960588</v>
      </c>
      <c r="AY150" s="1">
        <v>7.3156605247694699</v>
      </c>
      <c r="AZ150" s="1">
        <v>8.2074211887089206</v>
      </c>
      <c r="BA150" s="1">
        <v>8.8287871349063636</v>
      </c>
      <c r="BB150" s="1">
        <v>5.9125647173120512</v>
      </c>
      <c r="BC150" s="1">
        <v>3.9754763315639821</v>
      </c>
      <c r="BD150" s="1">
        <v>8.1574759846277232</v>
      </c>
      <c r="BE150" s="1">
        <v>6.3824816360259291</v>
      </c>
      <c r="BF150" s="1">
        <v>5.4756718302876379</v>
      </c>
      <c r="BG150" s="1">
        <v>5.6030714708010834</v>
      </c>
      <c r="BH150" s="1">
        <v>5.157931764263509</v>
      </c>
      <c r="BI150" s="1">
        <v>4.7367428218823449</v>
      </c>
      <c r="BJ150" s="1">
        <v>4.761435286656706</v>
      </c>
      <c r="BK150" s="1">
        <v>5.3399943611350835</v>
      </c>
      <c r="BL150" s="1">
        <v>4.9901833162075775</v>
      </c>
      <c r="BM150" s="1">
        <v>4.0853976523624169</v>
      </c>
      <c r="BN150" s="1">
        <v>-1.1896866776273782</v>
      </c>
      <c r="BO150" s="1">
        <v>7.4245459256277968</v>
      </c>
      <c r="BP150" s="1">
        <v>3.849025192176498</v>
      </c>
      <c r="BQ150" s="1">
        <v>0.89814977779873573</v>
      </c>
    </row>
    <row r="151" spans="2:69" x14ac:dyDescent="0.3">
      <c r="B151" s="1" t="s">
        <v>29</v>
      </c>
      <c r="C151" s="1" t="s">
        <v>484</v>
      </c>
      <c r="D151" s="1" t="s">
        <v>637</v>
      </c>
      <c r="E151" s="1" t="s">
        <v>638</v>
      </c>
      <c r="F151" s="1"/>
      <c r="G151" s="1">
        <v>1.8647951656276547</v>
      </c>
      <c r="H151" s="1">
        <v>15.331814327258101</v>
      </c>
      <c r="I151" s="1">
        <v>10.615069994894498</v>
      </c>
      <c r="J151" s="1">
        <v>8.2511181236127413</v>
      </c>
      <c r="K151" s="1">
        <v>2.1541055684123194</v>
      </c>
      <c r="L151" s="1">
        <v>-0.40552138784264002</v>
      </c>
      <c r="M151" s="1">
        <v>10.912061516872896</v>
      </c>
      <c r="N151" s="1">
        <v>-0.36712003855377873</v>
      </c>
      <c r="O151" s="1">
        <v>1.5475366910076929</v>
      </c>
      <c r="P151" s="1">
        <v>2.1770711685562958</v>
      </c>
      <c r="Q151" s="1">
        <v>5.113717713365773</v>
      </c>
      <c r="R151" s="1">
        <v>-0.20270834665791426</v>
      </c>
      <c r="S151" s="1">
        <v>26.404881061347353</v>
      </c>
      <c r="T151" s="1">
        <v>10.980088950599878</v>
      </c>
      <c r="U151" s="1">
        <v>-13.513497558147861</v>
      </c>
      <c r="V151" s="1">
        <v>11.049129161566171</v>
      </c>
      <c r="W151" s="1">
        <v>21.809034965751124</v>
      </c>
      <c r="X151" s="1">
        <v>18.316874889719898</v>
      </c>
      <c r="Y151" s="1">
        <v>2.8939187784275333</v>
      </c>
      <c r="Z151" s="1">
        <v>-2.7447792399755855</v>
      </c>
      <c r="AA151" s="1">
        <v>0.69463814404278423</v>
      </c>
      <c r="AB151" s="1">
        <v>4.4572038895705361</v>
      </c>
      <c r="AC151" s="1">
        <v>1.9861653533896231</v>
      </c>
      <c r="AD151" s="1">
        <v>5.5348978261815489</v>
      </c>
      <c r="AE151" s="1">
        <v>2.6102493302488483</v>
      </c>
      <c r="AF151" s="1">
        <v>4.6848560368771643</v>
      </c>
      <c r="AG151" s="1">
        <v>0.7297282197768169</v>
      </c>
      <c r="AH151" s="1">
        <v>8.6019190785082742</v>
      </c>
      <c r="AI151" s="1">
        <v>5.7952444076924792</v>
      </c>
      <c r="AJ151" s="1">
        <v>6.0454733294344152</v>
      </c>
      <c r="AK151" s="1">
        <v>6.9666072965204364</v>
      </c>
      <c r="AL151" s="1">
        <v>6.9563649540025381</v>
      </c>
      <c r="AM151" s="1">
        <v>3.5097661576011063</v>
      </c>
      <c r="AN151" s="1">
        <v>5.9798735353638648</v>
      </c>
      <c r="AO151" s="1">
        <v>3.2909381227282211</v>
      </c>
      <c r="AP151" s="1">
        <v>5.5970360586782704</v>
      </c>
      <c r="AQ151" s="1">
        <v>3.7036034360743173</v>
      </c>
      <c r="AR151" s="1">
        <v>1.5376558943374334</v>
      </c>
      <c r="AS151" s="1">
        <v>0.4760250522011944</v>
      </c>
      <c r="AT151" s="1">
        <v>3.8755467757669351</v>
      </c>
      <c r="AU151" s="1">
        <v>3.5615818339209255</v>
      </c>
      <c r="AV151" s="1">
        <v>0.72383606716712734</v>
      </c>
      <c r="AW151" s="1">
        <v>4.5597771638452826</v>
      </c>
      <c r="AX151" s="1">
        <v>1.6923741735859608</v>
      </c>
      <c r="AY151" s="1">
        <v>3.4661222275531145</v>
      </c>
      <c r="AZ151" s="1">
        <v>4.2300952280520931</v>
      </c>
      <c r="BA151" s="1">
        <v>4.1879140995715147</v>
      </c>
      <c r="BB151" s="1">
        <v>5.5234196697864633</v>
      </c>
      <c r="BC151" s="1">
        <v>-1.2537577992083158</v>
      </c>
      <c r="BD151" s="1">
        <v>5.269670780562862</v>
      </c>
      <c r="BE151" s="1">
        <v>4.616413945287519</v>
      </c>
      <c r="BF151" s="1">
        <v>6.3340837467944766</v>
      </c>
      <c r="BG151" s="1">
        <v>1.7925255557554465</v>
      </c>
      <c r="BH151" s="1">
        <v>1.710549905454755</v>
      </c>
      <c r="BI151" s="1">
        <v>3.1240667804454603</v>
      </c>
      <c r="BJ151" s="1">
        <v>3.6089073168771364</v>
      </c>
      <c r="BK151" s="1">
        <v>-3.1381749373347105</v>
      </c>
      <c r="BL151" s="1">
        <v>-1.4806331584824051</v>
      </c>
      <c r="BM151" s="1">
        <v>-1.4179938308520548</v>
      </c>
      <c r="BN151" s="1">
        <v>-7.4587170594628986</v>
      </c>
      <c r="BO151" s="1">
        <v>1.8526785210784169</v>
      </c>
      <c r="BP151" s="1">
        <v>1.285504124588968</v>
      </c>
      <c r="BQ151" s="1">
        <v>4.1899502118188678</v>
      </c>
    </row>
    <row r="152" spans="2:69" x14ac:dyDescent="0.3">
      <c r="B152" s="1" t="s">
        <v>485</v>
      </c>
      <c r="C152" s="1" t="s">
        <v>486</v>
      </c>
      <c r="D152" s="1" t="s">
        <v>637</v>
      </c>
      <c r="E152" s="1" t="s">
        <v>638</v>
      </c>
      <c r="F152" s="1"/>
      <c r="G152" s="1">
        <v>-3.7266789597833565</v>
      </c>
      <c r="H152" s="1">
        <v>2.944593450250494</v>
      </c>
      <c r="I152" s="1">
        <v>4.128462017470099</v>
      </c>
      <c r="J152" s="1">
        <v>7.2014704597825414</v>
      </c>
      <c r="K152" s="1">
        <v>6.6186811389256803</v>
      </c>
      <c r="L152" s="1">
        <v>7.6895997147386765</v>
      </c>
      <c r="M152" s="1">
        <v>1.7932215192102632</v>
      </c>
      <c r="N152" s="1">
        <v>5.210245313043643</v>
      </c>
      <c r="O152" s="1">
        <v>9.9461496491805974</v>
      </c>
      <c r="P152" s="1">
        <v>10.813760806958371</v>
      </c>
      <c r="Q152" s="1">
        <v>8.5107869149529307</v>
      </c>
      <c r="R152" s="1">
        <v>7.874416759869618</v>
      </c>
      <c r="S152" s="1">
        <v>9.8364812443069809</v>
      </c>
      <c r="T152" s="1">
        <v>5.0070954824865623</v>
      </c>
      <c r="U152" s="1">
        <v>4.3166806606210741</v>
      </c>
      <c r="V152" s="1">
        <v>6.6076237520108663</v>
      </c>
      <c r="W152" s="1">
        <v>6.3152336360504222</v>
      </c>
      <c r="X152" s="1">
        <v>6.6387726300049792</v>
      </c>
      <c r="Y152" s="1">
        <v>7.7191736724732323</v>
      </c>
      <c r="Z152" s="1">
        <v>7.3695738424457886</v>
      </c>
      <c r="AA152" s="1">
        <v>0.19141503085531042</v>
      </c>
      <c r="AB152" s="1">
        <v>1.9228158233523374</v>
      </c>
      <c r="AC152" s="1">
        <v>1.7313906890980064</v>
      </c>
      <c r="AD152" s="1">
        <v>7.8266114263563651</v>
      </c>
      <c r="AE152" s="1">
        <v>7.2467466022164899</v>
      </c>
      <c r="AF152" s="1">
        <v>5.801719843596004</v>
      </c>
      <c r="AG152" s="1">
        <v>6.4331486797036206</v>
      </c>
      <c r="AH152" s="1">
        <v>5.1257684446523371</v>
      </c>
      <c r="AI152" s="1">
        <v>4.7359901214322377</v>
      </c>
      <c r="AJ152" s="1">
        <v>0.22066789508062357</v>
      </c>
      <c r="AK152" s="1">
        <v>0.46459816605263882</v>
      </c>
      <c r="AL152" s="1">
        <v>0.77060718092785407</v>
      </c>
      <c r="AM152" s="1">
        <v>4.29453400904913</v>
      </c>
      <c r="AN152" s="1">
        <v>4.4205599650229459</v>
      </c>
      <c r="AO152" s="1">
        <v>5.6071136142866749</v>
      </c>
      <c r="AP152" s="1">
        <v>5.0778777604868992</v>
      </c>
      <c r="AQ152" s="1">
        <v>5.5948188037793187</v>
      </c>
      <c r="AR152" s="1">
        <v>2.8395135607900812</v>
      </c>
      <c r="AS152" s="1">
        <v>4.6219190431606023</v>
      </c>
      <c r="AT152" s="1">
        <v>6.9832083231254245</v>
      </c>
      <c r="AU152" s="1">
        <v>5.1847359766758814</v>
      </c>
      <c r="AV152" s="1">
        <v>5.9830784401377173</v>
      </c>
      <c r="AW152" s="1">
        <v>6.8209180199156947</v>
      </c>
      <c r="AX152" s="1">
        <v>8.177261651465642</v>
      </c>
      <c r="AY152" s="1">
        <v>7.7404747761841293</v>
      </c>
      <c r="AZ152" s="1">
        <v>9.2841657618913871</v>
      </c>
      <c r="BA152" s="1">
        <v>10.209977103296524</v>
      </c>
      <c r="BB152" s="1">
        <v>6.9215682736675603</v>
      </c>
      <c r="BC152" s="1">
        <v>3.6961434252460208</v>
      </c>
      <c r="BD152" s="1">
        <v>8.0143063499326956</v>
      </c>
      <c r="BE152" s="1">
        <v>7.1857335855595608</v>
      </c>
      <c r="BF152" s="1">
        <v>5.8156072409165915</v>
      </c>
      <c r="BG152" s="1">
        <v>5.6114404511031069</v>
      </c>
      <c r="BH152" s="1">
        <v>5.2256452622435177</v>
      </c>
      <c r="BI152" s="1">
        <v>4.699859913108213</v>
      </c>
      <c r="BJ152" s="1">
        <v>4.4722484999853975</v>
      </c>
      <c r="BK152" s="1">
        <v>5.3040139652947147</v>
      </c>
      <c r="BL152" s="1">
        <v>5.4241714093513167</v>
      </c>
      <c r="BM152" s="1">
        <v>4.6509988912392259</v>
      </c>
      <c r="BN152" s="1">
        <v>0.19985447451107063</v>
      </c>
      <c r="BO152" s="1">
        <v>7.4495840015068637</v>
      </c>
      <c r="BP152" s="1">
        <v>3.1775127411268755</v>
      </c>
      <c r="BQ152" s="1">
        <v>-0.33608624447029456</v>
      </c>
    </row>
    <row r="153" spans="2:69" x14ac:dyDescent="0.3">
      <c r="B153" s="1" t="s">
        <v>128</v>
      </c>
      <c r="C153" s="1" t="s">
        <v>487</v>
      </c>
      <c r="D153" s="1" t="s">
        <v>637</v>
      </c>
      <c r="E153" s="1" t="s">
        <v>638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>
        <v>-5.6756629972478834</v>
      </c>
      <c r="AL153" s="1">
        <v>-21.258970563125203</v>
      </c>
      <c r="AM153" s="1">
        <v>-16.226862378521872</v>
      </c>
      <c r="AN153" s="1">
        <v>-9.766052037023826</v>
      </c>
      <c r="AO153" s="1">
        <v>3.2900801840417273</v>
      </c>
      <c r="AP153" s="1">
        <v>5.1584643174707168</v>
      </c>
      <c r="AQ153" s="1">
        <v>8.3109215618724761</v>
      </c>
      <c r="AR153" s="1">
        <v>7.475758724330575</v>
      </c>
      <c r="AS153" s="1">
        <v>-1.1415711562555657</v>
      </c>
      <c r="AT153" s="1">
        <v>3.6955254210777611</v>
      </c>
      <c r="AU153" s="1">
        <v>6.5261089024880619</v>
      </c>
      <c r="AV153" s="1">
        <v>6.7514145759237607</v>
      </c>
      <c r="AW153" s="1">
        <v>10.565956988761954</v>
      </c>
      <c r="AX153" s="1">
        <v>6.5694901175359348</v>
      </c>
      <c r="AY153" s="1">
        <v>7.7323676036054536</v>
      </c>
      <c r="AZ153" s="1">
        <v>7.4141213354571534</v>
      </c>
      <c r="BA153" s="1">
        <v>11.107480141050146</v>
      </c>
      <c r="BB153" s="1">
        <v>2.6144230332873235</v>
      </c>
      <c r="BC153" s="1">
        <v>-14.838608373598561</v>
      </c>
      <c r="BD153" s="1">
        <v>1.651240653283665</v>
      </c>
      <c r="BE153" s="1">
        <v>6.0390081604034407</v>
      </c>
      <c r="BF153" s="1">
        <v>3.8438647490633713</v>
      </c>
      <c r="BG153" s="1">
        <v>3.5500728427048784</v>
      </c>
      <c r="BH153" s="1">
        <v>3.5370098790161109</v>
      </c>
      <c r="BI153" s="1">
        <v>2.0245839546918205</v>
      </c>
      <c r="BJ153" s="1">
        <v>2.5188282730717759</v>
      </c>
      <c r="BK153" s="1">
        <v>4.2825969512076085</v>
      </c>
      <c r="BL153" s="1">
        <v>3.9933103279532673</v>
      </c>
      <c r="BM153" s="1">
        <v>4.6656783812234011</v>
      </c>
      <c r="BN153" s="1">
        <v>-2.4612495291677305E-2</v>
      </c>
      <c r="BO153" s="1">
        <v>6.2847100386092052</v>
      </c>
      <c r="BP153" s="1">
        <v>2.4401754649897356</v>
      </c>
      <c r="BQ153" s="1">
        <v>-1.0957236157699413</v>
      </c>
    </row>
    <row r="154" spans="2:69" x14ac:dyDescent="0.3">
      <c r="B154" s="1" t="s">
        <v>129</v>
      </c>
      <c r="C154" s="1" t="s">
        <v>488</v>
      </c>
      <c r="D154" s="1" t="s">
        <v>637</v>
      </c>
      <c r="E154" s="1" t="s">
        <v>638</v>
      </c>
      <c r="F154" s="1"/>
      <c r="G154" s="1">
        <v>3.8299831217406393</v>
      </c>
      <c r="H154" s="1">
        <v>1.3586776709486799</v>
      </c>
      <c r="I154" s="1">
        <v>3.4391085403850497</v>
      </c>
      <c r="J154" s="1">
        <v>7.8658288190157606</v>
      </c>
      <c r="K154" s="1">
        <v>-0.73493360448088652</v>
      </c>
      <c r="L154" s="1">
        <v>1.1059041123590276</v>
      </c>
      <c r="M154" s="1">
        <v>0.21673081157329932</v>
      </c>
      <c r="N154" s="1">
        <v>4.1838724267902307</v>
      </c>
      <c r="O154" s="1">
        <v>9.9728579433303821</v>
      </c>
      <c r="P154" s="1">
        <v>1.7599338312840302</v>
      </c>
      <c r="Q154" s="1">
        <v>2.6672335856773799</v>
      </c>
      <c r="R154" s="1">
        <v>6.5981984775396398</v>
      </c>
      <c r="S154" s="1">
        <v>8.3126685679681458</v>
      </c>
      <c r="T154" s="1">
        <v>4.2124747775486071</v>
      </c>
      <c r="U154" s="1">
        <v>-6.5713729245354671</v>
      </c>
      <c r="V154" s="1">
        <v>2.5343339451280968</v>
      </c>
      <c r="W154" s="1">
        <v>1.5697714423241251</v>
      </c>
      <c r="X154" s="1">
        <v>4.0749720553770175</v>
      </c>
      <c r="Y154" s="1">
        <v>2.3456114331106335</v>
      </c>
      <c r="Z154" s="1">
        <v>0.84088298433060515</v>
      </c>
      <c r="AA154" s="1">
        <v>-0.55095551966849143</v>
      </c>
      <c r="AB154" s="1">
        <v>1.1313029397002907</v>
      </c>
      <c r="AC154" s="1">
        <v>2.9890759969876513</v>
      </c>
      <c r="AD154" s="1">
        <v>6.1869370101606194</v>
      </c>
      <c r="AE154" s="1">
        <v>2.7917044649977925</v>
      </c>
      <c r="AF154" s="1">
        <v>9.9839391628032246</v>
      </c>
      <c r="AG154" s="1">
        <v>3.9509745341286191</v>
      </c>
      <c r="AH154" s="1">
        <v>8.46328294386214</v>
      </c>
      <c r="AI154" s="1">
        <v>9.7980653580934813</v>
      </c>
      <c r="AJ154" s="1">
        <v>5.3199311273379521</v>
      </c>
      <c r="AK154" s="1">
        <v>8.6441880240439701</v>
      </c>
      <c r="AL154" s="1">
        <v>1.8196524522508213</v>
      </c>
      <c r="AM154" s="1">
        <v>4.2006507033439959</v>
      </c>
      <c r="AN154" s="1">
        <v>3.8209201953931142</v>
      </c>
      <c r="AO154" s="1">
        <v>1.4321999889902912</v>
      </c>
      <c r="AP154" s="1">
        <v>1.3980744826682212</v>
      </c>
      <c r="AQ154" s="1">
        <v>5.4198332943143441</v>
      </c>
      <c r="AR154" s="1">
        <v>6.6745121896996267</v>
      </c>
      <c r="AS154" s="1">
        <v>8.1751815627631572</v>
      </c>
      <c r="AT154" s="1">
        <v>6.938130249393339</v>
      </c>
      <c r="AU154" s="1">
        <v>3.0743549992987624</v>
      </c>
      <c r="AV154" s="1">
        <v>3.2254168997207984</v>
      </c>
      <c r="AW154" s="1">
        <v>2.6193785793916504</v>
      </c>
      <c r="AX154" s="1">
        <v>4.2318913073558235</v>
      </c>
      <c r="AY154" s="1">
        <v>2.4828747481147246</v>
      </c>
      <c r="AZ154" s="1">
        <v>6.0167150440274071</v>
      </c>
      <c r="BA154" s="1">
        <v>8.0986676066054031</v>
      </c>
      <c r="BB154" s="1">
        <v>-0.30017619444267041</v>
      </c>
      <c r="BC154" s="1">
        <v>-3.2389540268318768</v>
      </c>
      <c r="BD154" s="1">
        <v>3.7604135925509468</v>
      </c>
      <c r="BE154" s="1">
        <v>1.0442986945573125</v>
      </c>
      <c r="BF154" s="1">
        <v>1.6499020297865172</v>
      </c>
      <c r="BG154" s="1">
        <v>3.1717904991600534</v>
      </c>
      <c r="BH154" s="1">
        <v>2.6230860157719178</v>
      </c>
      <c r="BI154" s="1">
        <v>2.2697844841956538</v>
      </c>
      <c r="BJ154" s="1">
        <v>4.9781904368162913</v>
      </c>
      <c r="BK154" s="1">
        <v>1.3171876629367745</v>
      </c>
      <c r="BL154" s="1">
        <v>1.219321918563594</v>
      </c>
      <c r="BM154" s="1">
        <v>2.9158479150004979</v>
      </c>
      <c r="BN154" s="1">
        <v>-0.90982979888671878</v>
      </c>
      <c r="BO154" s="1">
        <v>7.1684019869774858</v>
      </c>
      <c r="BP154" s="1">
        <v>1.3801858908320668</v>
      </c>
      <c r="BQ154" s="1">
        <v>-0.28253955840069978</v>
      </c>
    </row>
    <row r="155" spans="2:69" x14ac:dyDescent="0.3">
      <c r="B155" s="1" t="s">
        <v>126</v>
      </c>
      <c r="C155" s="1" t="s">
        <v>489</v>
      </c>
      <c r="D155" s="1" t="s">
        <v>637</v>
      </c>
      <c r="E155" s="1" t="s">
        <v>638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>
        <v>-12.595221791585104</v>
      </c>
      <c r="AL155" s="1">
        <v>-32.118570464061747</v>
      </c>
      <c r="AM155" s="1">
        <v>-4.9829798431831165</v>
      </c>
      <c r="AN155" s="1">
        <v>2.1899117865282278</v>
      </c>
      <c r="AO155" s="1">
        <v>-0.94476063436033542</v>
      </c>
      <c r="AP155" s="1">
        <v>2.5880153308638398</v>
      </c>
      <c r="AQ155" s="1">
        <v>8.8369127840025783</v>
      </c>
      <c r="AR155" s="1">
        <v>6.3359377841259317</v>
      </c>
      <c r="AS155" s="1">
        <v>2.7561742164455012</v>
      </c>
      <c r="AT155" s="1">
        <v>5.6757413118616569</v>
      </c>
      <c r="AU155" s="1">
        <v>6.3235081588281332</v>
      </c>
      <c r="AV155" s="1">
        <v>7.0881286569100581</v>
      </c>
      <c r="AW155" s="1">
        <v>8.4228622066856929</v>
      </c>
      <c r="AX155" s="1">
        <v>8.2841459778732371</v>
      </c>
      <c r="AY155" s="1">
        <v>10.720365956564876</v>
      </c>
      <c r="AZ155" s="1">
        <v>11.97183569390215</v>
      </c>
      <c r="BA155" s="1">
        <v>9.9419216276239979</v>
      </c>
      <c r="BB155" s="1">
        <v>-3.2491207230560235</v>
      </c>
      <c r="BC155" s="1">
        <v>-14.260140037713171</v>
      </c>
      <c r="BD155" s="1">
        <v>-4.4555672599809952</v>
      </c>
      <c r="BE155" s="1">
        <v>2.5737123633337688</v>
      </c>
      <c r="BF155" s="1">
        <v>7.0422471605450738</v>
      </c>
      <c r="BG155" s="1">
        <v>2.0079668787663678</v>
      </c>
      <c r="BH155" s="1">
        <v>1.9021726838050625</v>
      </c>
      <c r="BI155" s="1">
        <v>3.8852600542676328</v>
      </c>
      <c r="BJ155" s="1">
        <v>2.3686147466442264</v>
      </c>
      <c r="BK155" s="1">
        <v>3.3124759358745877</v>
      </c>
      <c r="BL155" s="1">
        <v>3.9905192406926915</v>
      </c>
      <c r="BM155" s="1">
        <v>0.58750238349409756</v>
      </c>
      <c r="BN155" s="1">
        <v>-3.5138028419790572</v>
      </c>
      <c r="BO155" s="1">
        <v>6.7317352782466457</v>
      </c>
      <c r="BP155" s="1">
        <v>2.9547317714362293</v>
      </c>
      <c r="BQ155" s="1">
        <v>80.534215995689323</v>
      </c>
    </row>
    <row r="156" spans="2:69" x14ac:dyDescent="0.3">
      <c r="B156" s="1" t="s">
        <v>225</v>
      </c>
      <c r="C156" s="1" t="s">
        <v>490</v>
      </c>
      <c r="D156" s="1" t="s">
        <v>637</v>
      </c>
      <c r="E156" s="1" t="s">
        <v>638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>
        <v>10.023337684427048</v>
      </c>
      <c r="AD156" s="1">
        <v>8.459464317814124</v>
      </c>
      <c r="AE156" s="1">
        <v>0.73256430654997473</v>
      </c>
      <c r="AF156" s="1">
        <v>6.6932113593734641</v>
      </c>
      <c r="AG156" s="1">
        <v>14.293865465872983</v>
      </c>
      <c r="AH156" s="1">
        <v>7.8108345139310558</v>
      </c>
      <c r="AI156" s="1">
        <v>5.0247797356828272</v>
      </c>
      <c r="AJ156" s="1">
        <v>7.9803143507429724</v>
      </c>
      <c r="AK156" s="1">
        <v>3.6593978988258158</v>
      </c>
      <c r="AL156" s="1">
        <v>13.298982242473272</v>
      </c>
      <c r="AM156" s="1">
        <v>5.1858603322558707</v>
      </c>
      <c r="AN156" s="1">
        <v>4.2530573595490608</v>
      </c>
      <c r="AO156" s="1">
        <v>3.295516863175223</v>
      </c>
      <c r="AP156" s="1">
        <v>-0.41891331397759757</v>
      </c>
      <c r="AQ156" s="1">
        <v>-0.27906201840976053</v>
      </c>
      <c r="AR156" s="1">
        <v>-4.5710466961824494</v>
      </c>
      <c r="AS156" s="1">
        <v>-2.3582345629300221</v>
      </c>
      <c r="AT156" s="1">
        <v>5.7466112027540532</v>
      </c>
      <c r="AU156" s="1">
        <v>2.8884141275412389</v>
      </c>
      <c r="AV156" s="1">
        <v>8.9106055487347788</v>
      </c>
      <c r="AW156" s="1">
        <v>11.640627955362206</v>
      </c>
      <c r="AX156" s="1">
        <v>26.630342705728481</v>
      </c>
      <c r="AY156" s="1">
        <v>8.0756942474726827</v>
      </c>
      <c r="AZ156" s="1">
        <v>13.390146919736367</v>
      </c>
      <c r="BA156" s="1">
        <v>14.476741139273656</v>
      </c>
      <c r="BB156" s="1">
        <v>3.39134349083308</v>
      </c>
      <c r="BC156" s="1">
        <v>1.2744070723320249</v>
      </c>
      <c r="BD156" s="1">
        <v>25.122594559934711</v>
      </c>
      <c r="BE156" s="1">
        <v>21.616648080153979</v>
      </c>
      <c r="BF156" s="1">
        <v>9.2422649929730767</v>
      </c>
      <c r="BG156" s="1">
        <v>10.752780078986234</v>
      </c>
      <c r="BH156" s="1">
        <v>-2.0483036341509262</v>
      </c>
      <c r="BI156" s="1">
        <v>-21.514402194774082</v>
      </c>
      <c r="BJ156" s="1">
        <v>-0.67902362683044259</v>
      </c>
      <c r="BK156" s="1">
        <v>9.8600273155359019</v>
      </c>
      <c r="BL156" s="1">
        <v>6.405178494339566</v>
      </c>
      <c r="BM156" s="1">
        <v>-2.5635227320594396</v>
      </c>
      <c r="BN156" s="1">
        <v>-54.33587563936873</v>
      </c>
      <c r="BO156" s="1">
        <v>23.53556693839316</v>
      </c>
      <c r="BP156" s="1">
        <v>-21.401950582028505</v>
      </c>
      <c r="BQ156" s="1"/>
    </row>
    <row r="157" spans="2:69" x14ac:dyDescent="0.3">
      <c r="B157" s="1" t="s">
        <v>235</v>
      </c>
      <c r="C157" s="1" t="s">
        <v>491</v>
      </c>
      <c r="D157" s="1" t="s">
        <v>637</v>
      </c>
      <c r="E157" s="1" t="s">
        <v>638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>
        <v>1</v>
      </c>
      <c r="BJ157" s="1">
        <v>5</v>
      </c>
      <c r="BK157" s="1">
        <v>-8.0000032403829522</v>
      </c>
      <c r="BL157" s="1">
        <v>-7.9999950689822867</v>
      </c>
      <c r="BM157" s="1">
        <v>6.5000036370082057</v>
      </c>
      <c r="BN157" s="1">
        <v>-12.500002246730958</v>
      </c>
      <c r="BO157" s="1">
        <v>4.8999996713353369</v>
      </c>
      <c r="BP157" s="1"/>
      <c r="BQ157" s="1">
        <v>3.1779468351184903</v>
      </c>
    </row>
    <row r="158" spans="2:69" x14ac:dyDescent="0.3">
      <c r="B158" s="1" t="s">
        <v>37</v>
      </c>
      <c r="C158" s="1" t="s">
        <v>492</v>
      </c>
      <c r="D158" s="1" t="s">
        <v>637</v>
      </c>
      <c r="E158" s="1" t="s">
        <v>638</v>
      </c>
      <c r="F158" s="1"/>
      <c r="G158" s="1"/>
      <c r="H158" s="1"/>
      <c r="I158" s="1"/>
      <c r="J158" s="1"/>
      <c r="K158" s="1"/>
      <c r="L158" s="1"/>
      <c r="M158" s="1">
        <v>10.028841359946838</v>
      </c>
      <c r="N158" s="1">
        <v>9.8917393064325267</v>
      </c>
      <c r="O158" s="1">
        <v>8.3621653566755327</v>
      </c>
      <c r="P158" s="1">
        <v>4.7134603755205831</v>
      </c>
      <c r="Q158" s="1">
        <v>5.5968936591500977</v>
      </c>
      <c r="R158" s="1">
        <v>2.4372373471505284</v>
      </c>
      <c r="S158" s="1">
        <v>3.5593108319180971</v>
      </c>
      <c r="T158" s="1">
        <v>5.596049944523557</v>
      </c>
      <c r="U158" s="1">
        <v>7.5582215613045207</v>
      </c>
      <c r="V158" s="1">
        <v>10.812781344137917</v>
      </c>
      <c r="W158" s="1">
        <v>6.0591676791649007</v>
      </c>
      <c r="X158" s="1">
        <v>2.2326633883010203</v>
      </c>
      <c r="Y158" s="1">
        <v>4.7937872050955548</v>
      </c>
      <c r="Z158" s="1">
        <v>3.642164813313542</v>
      </c>
      <c r="AA158" s="1">
        <v>-1.7434349304433141</v>
      </c>
      <c r="AB158" s="1">
        <v>8.9573720226429714</v>
      </c>
      <c r="AC158" s="1">
        <v>1.3865695771861084</v>
      </c>
      <c r="AD158" s="1">
        <v>6.4183863212762304</v>
      </c>
      <c r="AE158" s="1">
        <v>6.0076520715617363</v>
      </c>
      <c r="AF158" s="1">
        <v>9.2711057694758949</v>
      </c>
      <c r="AG158" s="1">
        <v>-0.3250040757188799</v>
      </c>
      <c r="AH158" s="1">
        <v>11.875235978807822</v>
      </c>
      <c r="AI158" s="1">
        <v>2.8462025812931842</v>
      </c>
      <c r="AJ158" s="1">
        <v>3.4118122263138417</v>
      </c>
      <c r="AK158" s="1">
        <v>7.2160881536700288</v>
      </c>
      <c r="AL158" s="1">
        <v>-2.0977387540220036</v>
      </c>
      <c r="AM158" s="1">
        <v>-0.74059170033237365</v>
      </c>
      <c r="AN158" s="1">
        <v>10.588000416128622</v>
      </c>
      <c r="AO158" s="1">
        <v>-5.4054478719740189</v>
      </c>
      <c r="AP158" s="1">
        <v>12.372876270049616</v>
      </c>
      <c r="AQ158" s="1">
        <v>-1.5607023455078206</v>
      </c>
      <c r="AR158" s="1">
        <v>7.2385526769198663</v>
      </c>
      <c r="AS158" s="1">
        <v>1.6970614772565966</v>
      </c>
      <c r="AT158" s="1">
        <v>2.5821809149974655</v>
      </c>
      <c r="AU158" s="1">
        <v>7.721825195777285</v>
      </c>
      <c r="AV158" s="1">
        <v>3.730197374857454</v>
      </c>
      <c r="AW158" s="1">
        <v>6.1711021495324445</v>
      </c>
      <c r="AX158" s="1">
        <v>4.5713801651620827</v>
      </c>
      <c r="AY158" s="1">
        <v>3.1922497301583093</v>
      </c>
      <c r="AZ158" s="1">
        <v>7.7908200104026974</v>
      </c>
      <c r="BA158" s="1">
        <v>3.4410677669041831</v>
      </c>
      <c r="BB158" s="1">
        <v>5.6845393628473175</v>
      </c>
      <c r="BC158" s="1">
        <v>3.7457694013625797</v>
      </c>
      <c r="BD158" s="1">
        <v>3.4995570940321556</v>
      </c>
      <c r="BE158" s="1">
        <v>5.5246452331984699</v>
      </c>
      <c r="BF158" s="1">
        <v>3.0623436850299726</v>
      </c>
      <c r="BG158" s="1">
        <v>4.1222128686094379</v>
      </c>
      <c r="BH158" s="1">
        <v>2.7192440802028983</v>
      </c>
      <c r="BI158" s="1">
        <v>4.3445829763523847</v>
      </c>
      <c r="BJ158" s="1">
        <v>0.52118550608967951</v>
      </c>
      <c r="BK158" s="1">
        <v>5.0578981617344567</v>
      </c>
      <c r="BL158" s="1">
        <v>3.0656413302595524</v>
      </c>
      <c r="BM158" s="1">
        <v>2.8909747613707708</v>
      </c>
      <c r="BN158" s="1">
        <v>-7.1782074424677376</v>
      </c>
      <c r="BO158" s="1">
        <v>8.0209843700098844</v>
      </c>
      <c r="BP158" s="1">
        <v>1.2585439842097088</v>
      </c>
      <c r="BQ158" s="1"/>
    </row>
    <row r="159" spans="2:69" x14ac:dyDescent="0.3">
      <c r="B159" s="1" t="s">
        <v>132</v>
      </c>
      <c r="C159" s="1" t="s">
        <v>493</v>
      </c>
      <c r="D159" s="1" t="s">
        <v>637</v>
      </c>
      <c r="E159" s="1" t="s">
        <v>638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>
        <v>5.228060023063378</v>
      </c>
      <c r="R159" s="1">
        <v>4.6483096214373205</v>
      </c>
      <c r="S159" s="1">
        <v>6.5537575056864341</v>
      </c>
      <c r="T159" s="1">
        <v>4.4746110511306227</v>
      </c>
      <c r="U159" s="1">
        <v>-0.97263749474571171</v>
      </c>
      <c r="V159" s="1">
        <v>4.4116287846492241</v>
      </c>
      <c r="W159" s="1">
        <v>3.553236079710544</v>
      </c>
      <c r="X159" s="1">
        <v>3.9535513035134642</v>
      </c>
      <c r="Y159" s="1">
        <v>3.5342049294161626</v>
      </c>
      <c r="Z159" s="1">
        <v>1.6854574337630481</v>
      </c>
      <c r="AA159" s="1">
        <v>0.92237836593504596</v>
      </c>
      <c r="AB159" s="1">
        <v>2.4323894752108544</v>
      </c>
      <c r="AC159" s="1">
        <v>1.1949733490347541</v>
      </c>
      <c r="AD159" s="1">
        <v>1.4845156308988408</v>
      </c>
      <c r="AE159" s="1">
        <v>1.7086996835429318</v>
      </c>
      <c r="AF159" s="1">
        <v>2.4523646833737303</v>
      </c>
      <c r="AG159" s="1">
        <v>2.4845741704003359</v>
      </c>
      <c r="AH159" s="1">
        <v>4.5986014753521545</v>
      </c>
      <c r="AI159" s="1">
        <v>4.1636593103913526</v>
      </c>
      <c r="AJ159" s="1">
        <v>2.6434541705394849</v>
      </c>
      <c r="AK159" s="1">
        <v>1.0151282413274316</v>
      </c>
      <c r="AL159" s="1">
        <v>1.3666396730978647</v>
      </c>
      <c r="AM159" s="1">
        <v>-0.91391880183739715</v>
      </c>
      <c r="AN159" s="1">
        <v>2.2156246895834073</v>
      </c>
      <c r="AO159" s="1">
        <v>2.1171512927233209</v>
      </c>
      <c r="AP159" s="1">
        <v>1.1107327489538079</v>
      </c>
      <c r="AQ159" s="1">
        <v>2.2372487513952564</v>
      </c>
      <c r="AR159" s="1">
        <v>3.5032652887007742</v>
      </c>
      <c r="AS159" s="1">
        <v>3.3005414611817088</v>
      </c>
      <c r="AT159" s="1">
        <v>3.9102291764120878</v>
      </c>
      <c r="AU159" s="1">
        <v>2.187734090617738</v>
      </c>
      <c r="AV159" s="1">
        <v>1.0264956389988811</v>
      </c>
      <c r="AW159" s="1">
        <v>1.0875367488713721</v>
      </c>
      <c r="AX159" s="1">
        <v>2.4704841678611587</v>
      </c>
      <c r="AY159" s="1">
        <v>1.8756796351428591</v>
      </c>
      <c r="AZ159" s="1">
        <v>5.7940479325783656</v>
      </c>
      <c r="BA159" s="1">
        <v>14.438635797859092</v>
      </c>
      <c r="BB159" s="1">
        <v>0.73961279095063048</v>
      </c>
      <c r="BC159" s="1">
        <v>-11.334484992442228</v>
      </c>
      <c r="BD159" s="1">
        <v>2.0652200384793105</v>
      </c>
      <c r="BE159" s="1">
        <v>7.0223579660693645</v>
      </c>
      <c r="BF159" s="1">
        <v>1.0122179612949083</v>
      </c>
      <c r="BG159" s="1">
        <v>9.5770979561206104</v>
      </c>
      <c r="BH159" s="1">
        <v>7.1870278980763516</v>
      </c>
      <c r="BI159" s="1">
        <v>4.8634732114333019</v>
      </c>
      <c r="BJ159" s="1">
        <v>2.9641045859393245</v>
      </c>
      <c r="BK159" s="1">
        <v>-3.0441214863806465</v>
      </c>
      <c r="BL159" s="1">
        <v>5.7803468208092568</v>
      </c>
      <c r="BM159" s="1">
        <v>7.0834606116145835</v>
      </c>
      <c r="BN159" s="1">
        <v>-13.011093502377179</v>
      </c>
      <c r="BO159" s="1">
        <v>21.867371105848065</v>
      </c>
      <c r="BP159" s="1">
        <v>11.096826274797067</v>
      </c>
      <c r="BQ159" s="1">
        <v>0.7832427096938801</v>
      </c>
    </row>
    <row r="160" spans="2:69" x14ac:dyDescent="0.3">
      <c r="B160" s="1" t="s">
        <v>131</v>
      </c>
      <c r="C160" s="1" t="s">
        <v>494</v>
      </c>
      <c r="D160" s="1" t="s">
        <v>637</v>
      </c>
      <c r="E160" s="1" t="s">
        <v>638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>
        <v>-16.000000271342955</v>
      </c>
      <c r="AL160" s="1">
        <v>-29.099999917641384</v>
      </c>
      <c r="AM160" s="1">
        <v>-1.1999999330268025</v>
      </c>
      <c r="AN160" s="1">
        <v>-30.90000022614467</v>
      </c>
      <c r="AO160" s="1">
        <v>-1.3999990549137635</v>
      </c>
      <c r="AP160" s="1">
        <v>-5.8770602862682324</v>
      </c>
      <c r="AQ160" s="1">
        <v>1.6470645603740053</v>
      </c>
      <c r="AR160" s="1">
        <v>-6.5421920771118209</v>
      </c>
      <c r="AS160" s="1">
        <v>-3.3682544765721758</v>
      </c>
      <c r="AT160" s="1">
        <v>2.1077160820073289</v>
      </c>
      <c r="AU160" s="1">
        <v>6.10000039929173</v>
      </c>
      <c r="AV160" s="1">
        <v>7.7999996577383257</v>
      </c>
      <c r="AW160" s="1">
        <v>6.5999999577771575</v>
      </c>
      <c r="AX160" s="1">
        <v>7.3999997335818932</v>
      </c>
      <c r="AY160" s="1">
        <v>7.5000001493725961</v>
      </c>
      <c r="AZ160" s="1">
        <v>4.7999998367083094</v>
      </c>
      <c r="BA160" s="1">
        <v>3.0000002258552456</v>
      </c>
      <c r="BB160" s="1">
        <v>7.8000001454152255</v>
      </c>
      <c r="BC160" s="1">
        <v>-6.0000002635282783</v>
      </c>
      <c r="BD160" s="1">
        <v>7.1000001070583636</v>
      </c>
      <c r="BE160" s="1">
        <v>5.8181661468482417</v>
      </c>
      <c r="BF160" s="1">
        <v>-0.58973395476257906</v>
      </c>
      <c r="BG160" s="1">
        <v>9.0438656074180983</v>
      </c>
      <c r="BH160" s="1">
        <v>4.9996258540765552</v>
      </c>
      <c r="BI160" s="1">
        <v>-0.33823562238720228</v>
      </c>
      <c r="BJ160" s="1">
        <v>4.6460143625940873</v>
      </c>
      <c r="BK160" s="1">
        <v>4.1756120510627852</v>
      </c>
      <c r="BL160" s="1">
        <v>4.0755954658503413</v>
      </c>
      <c r="BM160" s="1">
        <v>3.5523140853476036</v>
      </c>
      <c r="BN160" s="1">
        <v>-8.2759783197694929</v>
      </c>
      <c r="BO160" s="1">
        <v>13.929999788978577</v>
      </c>
      <c r="BP160" s="1">
        <v>-5.0154823192408884</v>
      </c>
      <c r="BQ160" s="1">
        <v>3.9853710126696029</v>
      </c>
    </row>
    <row r="161" spans="2:69" x14ac:dyDescent="0.3">
      <c r="B161" s="1" t="s">
        <v>32</v>
      </c>
      <c r="C161" s="1" t="s">
        <v>495</v>
      </c>
      <c r="D161" s="1" t="s">
        <v>637</v>
      </c>
      <c r="E161" s="1" t="s">
        <v>638</v>
      </c>
      <c r="F161" s="1"/>
      <c r="G161" s="1">
        <v>2.0486327506124837</v>
      </c>
      <c r="H161" s="1">
        <v>2.2710697011123244</v>
      </c>
      <c r="I161" s="1">
        <v>-0.92940162279039384</v>
      </c>
      <c r="J161" s="1">
        <v>3.9625188465145698</v>
      </c>
      <c r="K161" s="1">
        <v>-0.45225386339750173</v>
      </c>
      <c r="L161" s="1">
        <v>2.0645524078982618</v>
      </c>
      <c r="M161" s="1">
        <v>5.5285656096770879</v>
      </c>
      <c r="N161" s="1">
        <v>6.8287860983492976</v>
      </c>
      <c r="O161" s="1">
        <v>3.721222168093675</v>
      </c>
      <c r="P161" s="1">
        <v>5.2764555754307736</v>
      </c>
      <c r="Q161" s="1">
        <v>3.929365030783643</v>
      </c>
      <c r="R161" s="1">
        <v>-1.2726215309689053</v>
      </c>
      <c r="S161" s="1">
        <v>-2.6184783296628495</v>
      </c>
      <c r="T161" s="1">
        <v>2.0068793796109503</v>
      </c>
      <c r="U161" s="1">
        <v>1.2586916345315444</v>
      </c>
      <c r="V161" s="1">
        <v>-3.0688583912995853</v>
      </c>
      <c r="W161" s="1">
        <v>2.3640003583404621</v>
      </c>
      <c r="X161" s="1">
        <v>-2.6618059640832143</v>
      </c>
      <c r="Y161" s="1">
        <v>9.854650294431039</v>
      </c>
      <c r="Z161" s="1">
        <v>0.95270758544631917</v>
      </c>
      <c r="AA161" s="1">
        <v>-9.8000000008595265</v>
      </c>
      <c r="AB161" s="1">
        <v>-1.9000000000129944</v>
      </c>
      <c r="AC161" s="1">
        <v>0.89999999939620068</v>
      </c>
      <c r="AD161" s="1">
        <v>1.7601819429504246</v>
      </c>
      <c r="AE161" s="1">
        <v>1.15634413876586</v>
      </c>
      <c r="AF161" s="1">
        <v>1.9602248816339909</v>
      </c>
      <c r="AG161" s="1">
        <v>1.1749132610662514</v>
      </c>
      <c r="AH161" s="1">
        <v>3.4069292103673376</v>
      </c>
      <c r="AI161" s="1">
        <v>4.074880656830544</v>
      </c>
      <c r="AJ161" s="1">
        <v>3.1289050504252458</v>
      </c>
      <c r="AK161" s="1">
        <v>-6.3063515923773252</v>
      </c>
      <c r="AL161" s="1">
        <v>1.1808849482523271</v>
      </c>
      <c r="AM161" s="1">
        <v>2.0999231811086503</v>
      </c>
      <c r="AN161" s="1">
        <v>-4.2101302622072012E-2</v>
      </c>
      <c r="AO161" s="1">
        <v>1.6785923212030269</v>
      </c>
      <c r="AP161" s="1">
        <v>2.1542044717514699</v>
      </c>
      <c r="AQ161" s="1">
        <v>3.6934926169178937</v>
      </c>
      <c r="AR161" s="1">
        <v>3.9170746051681675</v>
      </c>
      <c r="AS161" s="1">
        <v>4.6992270368052118</v>
      </c>
      <c r="AT161" s="1">
        <v>4.4568589395694573</v>
      </c>
      <c r="AU161" s="1">
        <v>5.9802357698273312</v>
      </c>
      <c r="AV161" s="1">
        <v>-12.407971105514918</v>
      </c>
      <c r="AW161" s="1">
        <v>9.7848921247417451</v>
      </c>
      <c r="AX161" s="1">
        <v>5.2570036220874243</v>
      </c>
      <c r="AY161" s="1">
        <v>4.7558450949911872</v>
      </c>
      <c r="AZ161" s="1">
        <v>5.398508448536802</v>
      </c>
      <c r="BA161" s="1">
        <v>5.7105641988505198</v>
      </c>
      <c r="BB161" s="1">
        <v>6.7126325391300128</v>
      </c>
      <c r="BC161" s="1">
        <v>-3.9787086116543975</v>
      </c>
      <c r="BD161" s="1">
        <v>0.61923974462212072</v>
      </c>
      <c r="BE161" s="1">
        <v>1.5784270536655498</v>
      </c>
      <c r="BF161" s="1">
        <v>3.0111481162120839</v>
      </c>
      <c r="BG161" s="1">
        <v>2.3003762280072664</v>
      </c>
      <c r="BH161" s="1">
        <v>3.3392031119536654</v>
      </c>
      <c r="BI161" s="1">
        <v>3.1322980749030478</v>
      </c>
      <c r="BJ161" s="1">
        <v>3.9931460619949917</v>
      </c>
      <c r="BK161" s="1">
        <v>3.9333075946279337</v>
      </c>
      <c r="BL161" s="1">
        <v>3.1943565174439783</v>
      </c>
      <c r="BM161" s="1">
        <v>4.4112321290958931</v>
      </c>
      <c r="BN161" s="1">
        <v>-7.1376716206448947</v>
      </c>
      <c r="BO161" s="1">
        <v>5.7396157385433639</v>
      </c>
      <c r="BP161" s="1">
        <v>3.7961990893011546</v>
      </c>
      <c r="BQ161" s="1">
        <v>3.9727958464015103</v>
      </c>
    </row>
    <row r="162" spans="2:69" x14ac:dyDescent="0.3">
      <c r="B162" s="1" t="s">
        <v>82</v>
      </c>
      <c r="C162" s="1" t="s">
        <v>496</v>
      </c>
      <c r="D162" s="1" t="s">
        <v>637</v>
      </c>
      <c r="E162" s="1" t="s">
        <v>638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>
        <v>5.2072263599615098</v>
      </c>
      <c r="R162" s="1">
        <v>2.4242424264637776</v>
      </c>
      <c r="S162" s="1">
        <v>1.5779092716285987</v>
      </c>
      <c r="T162" s="1">
        <v>5.7281553154926002</v>
      </c>
      <c r="U162" s="1">
        <v>-7.9889806973592385</v>
      </c>
      <c r="V162" s="1">
        <v>0.59880239575194594</v>
      </c>
      <c r="W162" s="1">
        <v>11.252354025532469</v>
      </c>
      <c r="X162" s="1">
        <v>14.684722842749352</v>
      </c>
      <c r="Y162" s="1">
        <v>10.664206632930245</v>
      </c>
      <c r="Z162" s="1">
        <v>18.572857600049829</v>
      </c>
      <c r="AA162" s="1">
        <v>11.764705884460881</v>
      </c>
      <c r="AB162" s="1">
        <v>-3.0122116605528504</v>
      </c>
      <c r="AC162" s="1">
        <v>16.256295461912146</v>
      </c>
      <c r="AD162" s="1">
        <v>26.955475324321853</v>
      </c>
      <c r="AE162" s="1">
        <v>15.416043585933664</v>
      </c>
      <c r="AF162" s="1">
        <v>9.3605890993868002</v>
      </c>
      <c r="AG162" s="1">
        <v>8.8291556960164712</v>
      </c>
      <c r="AH162" s="1">
        <v>8.7303417860135113</v>
      </c>
      <c r="AI162" s="1">
        <v>9.3268083262179005</v>
      </c>
      <c r="AJ162" s="1">
        <v>16.95229745774401</v>
      </c>
      <c r="AK162" s="1">
        <v>1.4426960605376848</v>
      </c>
      <c r="AL162" s="1">
        <v>6.6708253151782912</v>
      </c>
      <c r="AM162" s="1">
        <v>5.5567689506191869</v>
      </c>
      <c r="AN162" s="1">
        <v>7.7494862452092406</v>
      </c>
      <c r="AO162" s="1">
        <v>12.985784563748396</v>
      </c>
      <c r="AP162" s="1">
        <v>7.8586471795169928</v>
      </c>
      <c r="AQ162" s="1">
        <v>8.397940706277069</v>
      </c>
      <c r="AR162" s="1">
        <v>7.4946831574414574</v>
      </c>
      <c r="AS162" s="1">
        <v>6.1756558269674571</v>
      </c>
      <c r="AT162" s="1">
        <v>3.8458102320512211</v>
      </c>
      <c r="AU162" s="1">
        <v>-3.9436342894710208</v>
      </c>
      <c r="AV162" s="1">
        <v>7.2683864100154381</v>
      </c>
      <c r="AW162" s="1">
        <v>13.750049658825887</v>
      </c>
      <c r="AX162" s="1">
        <v>5.816366932667421</v>
      </c>
      <c r="AY162" s="1">
        <v>-11.223166214475839</v>
      </c>
      <c r="AZ162" s="1">
        <v>23.605798283917622</v>
      </c>
      <c r="BA162" s="1">
        <v>7.1234276596343022</v>
      </c>
      <c r="BB162" s="1">
        <v>8.9798168717844788</v>
      </c>
      <c r="BC162" s="1">
        <v>-8.1577632154376545</v>
      </c>
      <c r="BD162" s="1">
        <v>6.8354713562368801</v>
      </c>
      <c r="BE162" s="1">
        <v>8.5726991281313474</v>
      </c>
      <c r="BF162" s="1">
        <v>2.3637474885036056</v>
      </c>
      <c r="BG162" s="1">
        <v>6.9632466319441164</v>
      </c>
      <c r="BH162" s="1">
        <v>7.8010948069513404</v>
      </c>
      <c r="BI162" s="1">
        <v>3.9717157032736168</v>
      </c>
      <c r="BJ162" s="1">
        <v>6.5722360662258268</v>
      </c>
      <c r="BK162" s="1">
        <v>7.0545390138158126</v>
      </c>
      <c r="BL162" s="1">
        <v>8.6680062421586683</v>
      </c>
      <c r="BM162" s="1">
        <v>7.2983357451502684</v>
      </c>
      <c r="BN162" s="1">
        <v>-32.908828775292136</v>
      </c>
      <c r="BO162" s="1">
        <v>37.68719228731311</v>
      </c>
      <c r="BP162" s="1">
        <v>13.906676380088754</v>
      </c>
      <c r="BQ162" s="1">
        <v>1.7800397534919483</v>
      </c>
    </row>
    <row r="163" spans="2:69" x14ac:dyDescent="0.3">
      <c r="B163" s="1" t="s">
        <v>497</v>
      </c>
      <c r="C163" s="1" t="s">
        <v>498</v>
      </c>
      <c r="D163" s="1" t="s">
        <v>637</v>
      </c>
      <c r="E163" s="1" t="s">
        <v>638</v>
      </c>
      <c r="F163" s="1"/>
      <c r="G163" s="1"/>
      <c r="H163" s="1">
        <v>5.3540098845058282</v>
      </c>
      <c r="I163" s="1">
        <v>10.832060390036929</v>
      </c>
      <c r="J163" s="1">
        <v>9.8619693705783931</v>
      </c>
      <c r="K163" s="1">
        <v>12.018428241513575</v>
      </c>
      <c r="L163" s="1">
        <v>6.7128605690531202</v>
      </c>
      <c r="M163" s="1">
        <v>7.9616738493132573</v>
      </c>
      <c r="N163" s="1">
        <v>12.811288173248059</v>
      </c>
      <c r="O163" s="1">
        <v>10.906031926202786</v>
      </c>
      <c r="P163" s="1">
        <v>17.531755268625048</v>
      </c>
      <c r="Q163" s="1">
        <v>10.667882709479187</v>
      </c>
      <c r="R163" s="1">
        <v>15.377487720672661</v>
      </c>
      <c r="S163" s="1">
        <v>11.902173973873829</v>
      </c>
      <c r="T163" s="1">
        <v>9.0813187145571703</v>
      </c>
      <c r="U163" s="1">
        <v>-1.2285794024369352</v>
      </c>
      <c r="V163" s="1">
        <v>15.059984454653645</v>
      </c>
      <c r="W163" s="1">
        <v>4.1628902437860944</v>
      </c>
      <c r="X163" s="1">
        <v>-2.2693246750913119</v>
      </c>
      <c r="Y163" s="1">
        <v>5.9660063700503798</v>
      </c>
      <c r="Z163" s="1">
        <v>0.95647681956619124</v>
      </c>
      <c r="AA163" s="1">
        <v>-0.224254957421266</v>
      </c>
      <c r="AB163" s="1">
        <v>-3.170399299697749</v>
      </c>
      <c r="AC163" s="1">
        <v>-2.0247661288302368</v>
      </c>
      <c r="AD163" s="1">
        <v>-0.24690160728570731</v>
      </c>
      <c r="AE163" s="1">
        <v>-0.24101015647590884</v>
      </c>
      <c r="AF163" s="1">
        <v>1.0122694375748438</v>
      </c>
      <c r="AG163" s="1">
        <v>-0.27109853043896237</v>
      </c>
      <c r="AH163" s="1">
        <v>3.1671949421392895</v>
      </c>
      <c r="AI163" s="1">
        <v>3.5703123569909678</v>
      </c>
      <c r="AJ163" s="1">
        <v>10.270378731847572</v>
      </c>
      <c r="AK163" s="1">
        <v>3.5787503905670377</v>
      </c>
      <c r="AL163" s="1">
        <v>5.9500642975639266</v>
      </c>
      <c r="AM163" s="1">
        <v>2.0348237270914495</v>
      </c>
      <c r="AN163" s="1">
        <v>2.8956557077003424</v>
      </c>
      <c r="AO163" s="1">
        <v>2.9741582159522153</v>
      </c>
      <c r="AP163" s="1">
        <v>4.9497192492307391</v>
      </c>
      <c r="AQ163" s="1">
        <v>4.0778323130957972</v>
      </c>
      <c r="AR163" s="1">
        <v>4.3874484585838758</v>
      </c>
      <c r="AS163" s="1">
        <v>1.9959470263463146</v>
      </c>
      <c r="AT163" s="1">
        <v>6.7648479011620708</v>
      </c>
      <c r="AU163" s="1">
        <v>1.5296082731417897</v>
      </c>
      <c r="AV163" s="1">
        <v>1.5229818111185409</v>
      </c>
      <c r="AW163" s="1">
        <v>5.0581722637176938</v>
      </c>
      <c r="AX163" s="1">
        <v>7.8402697325320219</v>
      </c>
      <c r="AY163" s="1">
        <v>4.979686519769416</v>
      </c>
      <c r="AZ163" s="1">
        <v>5.8961597960066001</v>
      </c>
      <c r="BA163" s="1">
        <v>5.1605457104752901</v>
      </c>
      <c r="BB163" s="1">
        <v>4.576027485584433</v>
      </c>
      <c r="BC163" s="1">
        <v>0.59466739616551934</v>
      </c>
      <c r="BD163" s="1">
        <v>5.0602286790014688</v>
      </c>
      <c r="BE163" s="1">
        <v>3.7475928228563902</v>
      </c>
      <c r="BF163" s="1">
        <v>3.9393403876909048</v>
      </c>
      <c r="BG163" s="1">
        <v>2.1734600417470489</v>
      </c>
      <c r="BH163" s="1">
        <v>2.8328824115180282</v>
      </c>
      <c r="BI163" s="1">
        <v>2.6904173060434715</v>
      </c>
      <c r="BJ163" s="1">
        <v>4.3597537762312299</v>
      </c>
      <c r="BK163" s="1">
        <v>1.9572435965109491</v>
      </c>
      <c r="BL163" s="1">
        <v>2.2622593440650292</v>
      </c>
      <c r="BM163" s="1">
        <v>1.3783496388959833</v>
      </c>
      <c r="BN163" s="1">
        <v>-4.0232993723727049</v>
      </c>
      <c r="BO163" s="1">
        <v>5.5728908559035801</v>
      </c>
      <c r="BP163" s="1">
        <v>5.7483626664212863</v>
      </c>
      <c r="BQ163" s="1">
        <v>3.2287367555916262</v>
      </c>
    </row>
    <row r="164" spans="2:69" x14ac:dyDescent="0.3">
      <c r="B164" s="1" t="s">
        <v>192</v>
      </c>
      <c r="C164" s="1" t="s">
        <v>499</v>
      </c>
      <c r="D164" s="1" t="s">
        <v>637</v>
      </c>
      <c r="E164" s="1" t="s">
        <v>638</v>
      </c>
      <c r="F164" s="1"/>
      <c r="G164" s="1">
        <v>5.0000000007189129</v>
      </c>
      <c r="H164" s="1">
        <v>4.6644146725129048</v>
      </c>
      <c r="I164" s="1">
        <v>8.1068869276289064</v>
      </c>
      <c r="J164" s="1">
        <v>11.905480765777071</v>
      </c>
      <c r="K164" s="1">
        <v>7.0999999974646499</v>
      </c>
      <c r="L164" s="1">
        <v>6.0961393025635431</v>
      </c>
      <c r="M164" s="1">
        <v>5.8549248789853294</v>
      </c>
      <c r="N164" s="1">
        <v>9.4232788183199716</v>
      </c>
      <c r="O164" s="1">
        <v>3.418620023500111</v>
      </c>
      <c r="P164" s="1">
        <v>6.502484034694362</v>
      </c>
      <c r="Q164" s="1">
        <v>3.7624676849601855</v>
      </c>
      <c r="R164" s="1">
        <v>8.2288073124389314</v>
      </c>
      <c r="S164" s="1">
        <v>7.8611198606498078</v>
      </c>
      <c r="T164" s="1">
        <v>5.776827230206365</v>
      </c>
      <c r="U164" s="1">
        <v>5.7444850486244121</v>
      </c>
      <c r="V164" s="1">
        <v>4.4174441362575152</v>
      </c>
      <c r="W164" s="1">
        <v>3.3906397065774314</v>
      </c>
      <c r="X164" s="1">
        <v>8.956942327863743</v>
      </c>
      <c r="Y164" s="1">
        <v>9.6981701370416431</v>
      </c>
      <c r="Z164" s="1">
        <v>8.7566224258629859</v>
      </c>
      <c r="AA164" s="1">
        <v>9.5858411545499393</v>
      </c>
      <c r="AB164" s="1">
        <v>-4.9586365638603525E-2</v>
      </c>
      <c r="AC164" s="1">
        <v>-4.6241279598723111</v>
      </c>
      <c r="AD164" s="1">
        <v>3.5134133493227324</v>
      </c>
      <c r="AE164" s="1">
        <v>1.9192157861349415</v>
      </c>
      <c r="AF164" s="1">
        <v>-3.9299599078229903</v>
      </c>
      <c r="AG164" s="1">
        <v>2.0633632263158432</v>
      </c>
      <c r="AH164" s="1">
        <v>1.2182612293858597</v>
      </c>
      <c r="AI164" s="1">
        <v>3.625448734560095</v>
      </c>
      <c r="AJ164" s="1">
        <v>5.2500432994458208</v>
      </c>
      <c r="AK164" s="1">
        <v>3.9759049713804302</v>
      </c>
      <c r="AL164" s="1">
        <v>3.568613544122428</v>
      </c>
      <c r="AM164" s="1">
        <v>2.8669994546107489</v>
      </c>
      <c r="AN164" s="1">
        <v>4.3941278876416874</v>
      </c>
      <c r="AO164" s="1">
        <v>-5.9102996235828584</v>
      </c>
      <c r="AP164" s="1">
        <v>6.2182971586930194</v>
      </c>
      <c r="AQ164" s="1">
        <v>7.1988761528471059</v>
      </c>
      <c r="AR164" s="1">
        <v>6.1850789308288512</v>
      </c>
      <c r="AS164" s="1">
        <v>2.7550303930056401</v>
      </c>
      <c r="AT164" s="1">
        <v>5.029283993782613</v>
      </c>
      <c r="AU164" s="1">
        <v>-0.45084525321594526</v>
      </c>
      <c r="AV164" s="1">
        <v>-0.23658800192264096</v>
      </c>
      <c r="AW164" s="1">
        <v>1.1855448670955866</v>
      </c>
      <c r="AX164" s="1">
        <v>3.5654410094684579</v>
      </c>
      <c r="AY164" s="1">
        <v>2.1132471258639214</v>
      </c>
      <c r="AZ164" s="1">
        <v>4.8050135274685175</v>
      </c>
      <c r="BA164" s="1">
        <v>2.0778639343875369</v>
      </c>
      <c r="BB164" s="1">
        <v>0.94333186303690297</v>
      </c>
      <c r="BC164" s="1">
        <v>-6.2952505578050193</v>
      </c>
      <c r="BD164" s="1">
        <v>4.9713345832195017</v>
      </c>
      <c r="BE164" s="1">
        <v>3.4440450579441801</v>
      </c>
      <c r="BF164" s="1">
        <v>3.5532107599352685</v>
      </c>
      <c r="BG164" s="1">
        <v>0.85210155941062737</v>
      </c>
      <c r="BH164" s="1">
        <v>2.5037635028866418</v>
      </c>
      <c r="BI164" s="1">
        <v>2.7023234255064636</v>
      </c>
      <c r="BJ164" s="1">
        <v>1.7724932384539898</v>
      </c>
      <c r="BK164" s="1">
        <v>1.8717285332719342</v>
      </c>
      <c r="BL164" s="1">
        <v>1.972082094056347</v>
      </c>
      <c r="BM164" s="1">
        <v>-0.25133575492408511</v>
      </c>
      <c r="BN164" s="1">
        <v>-8.6245557308013616</v>
      </c>
      <c r="BO164" s="1">
        <v>5.7392083376831806</v>
      </c>
      <c r="BP164" s="1">
        <v>3.9489999990383922</v>
      </c>
      <c r="BQ164" s="1">
        <v>3.2259989940062468</v>
      </c>
    </row>
    <row r="165" spans="2:69" x14ac:dyDescent="0.3">
      <c r="B165" s="1" t="s">
        <v>167</v>
      </c>
      <c r="C165" s="1" t="s">
        <v>500</v>
      </c>
      <c r="D165" s="1" t="s">
        <v>637</v>
      </c>
      <c r="E165" s="1" t="s">
        <v>638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>
        <v>2.3099109629235244</v>
      </c>
      <c r="R165" s="1">
        <v>1.0818429662871267</v>
      </c>
      <c r="S165" s="1">
        <v>33.922759383498516</v>
      </c>
      <c r="T165" s="1">
        <v>15.323140866277683</v>
      </c>
      <c r="U165" s="1">
        <v>6.0260189179487611E-2</v>
      </c>
      <c r="V165" s="1">
        <v>0.36133476903334838</v>
      </c>
      <c r="W165" s="1">
        <v>2.4302420296201888</v>
      </c>
      <c r="X165" s="1">
        <v>5.6239041998926496</v>
      </c>
      <c r="Y165" s="1">
        <v>2.1353283969927048</v>
      </c>
      <c r="Z165" s="1">
        <v>-7.1952227769350259</v>
      </c>
      <c r="AA165" s="1">
        <v>6.4365131211612692</v>
      </c>
      <c r="AB165" s="1">
        <v>4.8312283715655582</v>
      </c>
      <c r="AC165" s="1">
        <v>15.508003623922946</v>
      </c>
      <c r="AD165" s="1">
        <v>3.8660258762838424</v>
      </c>
      <c r="AE165" s="1">
        <v>-6.2572926389872805</v>
      </c>
      <c r="AF165" s="1">
        <v>24.542499321256201</v>
      </c>
      <c r="AG165" s="1">
        <v>9.3637537885663704</v>
      </c>
      <c r="AH165" s="1">
        <v>7.7890467671796699</v>
      </c>
      <c r="AI165" s="1">
        <v>-1.6916088111717471</v>
      </c>
      <c r="AJ165" s="1">
        <v>2.6762464644580319</v>
      </c>
      <c r="AK165" s="1">
        <v>8.7825243895366611E-2</v>
      </c>
      <c r="AL165" s="1">
        <v>7.1408586305702784</v>
      </c>
      <c r="AM165" s="1">
        <v>6.0062406674564954</v>
      </c>
      <c r="AN165" s="1">
        <v>5.8777269571840236</v>
      </c>
      <c r="AO165" s="1">
        <v>8.2132538192475835</v>
      </c>
      <c r="AP165" s="1">
        <v>-10.302946770681061</v>
      </c>
      <c r="AQ165" s="1">
        <v>-6.4456627964869995</v>
      </c>
      <c r="AR165" s="1">
        <v>-0.67412260169389526</v>
      </c>
      <c r="AS165" s="1">
        <v>-1.3347054223801535</v>
      </c>
      <c r="AT165" s="1">
        <v>2.4544278504257591</v>
      </c>
      <c r="AU165" s="1">
        <v>6.9300406537499413</v>
      </c>
      <c r="AV165" s="1">
        <v>3.6357923165987387</v>
      </c>
      <c r="AW165" s="1">
        <v>-1.561700550130837</v>
      </c>
      <c r="AX165" s="1">
        <v>-0.69227919759298118</v>
      </c>
      <c r="AY165" s="1">
        <v>1.7846914054853187</v>
      </c>
      <c r="AZ165" s="1">
        <v>0.21961463501629908</v>
      </c>
      <c r="BA165" s="1">
        <v>3.4162794575795203</v>
      </c>
      <c r="BB165" s="1">
        <v>-7.646274781967989</v>
      </c>
      <c r="BC165" s="1">
        <v>3.6982191648005482</v>
      </c>
      <c r="BD165" s="1">
        <v>5.4467645056673177</v>
      </c>
      <c r="BE165" s="1">
        <v>-0.21416588929274383</v>
      </c>
      <c r="BF165" s="1">
        <v>-1.3088686224227928</v>
      </c>
      <c r="BG165" s="1">
        <v>3.6104491387376498</v>
      </c>
      <c r="BH165" s="1">
        <v>-1.1575678904595605</v>
      </c>
      <c r="BI165" s="1">
        <v>2.100519332966357</v>
      </c>
      <c r="BJ165" s="1">
        <v>2.1442911039237629</v>
      </c>
      <c r="BK165" s="1">
        <v>3.7337982375794212</v>
      </c>
      <c r="BL165" s="1">
        <v>5.6592105640631303</v>
      </c>
      <c r="BM165" s="1">
        <v>10.357829451459352</v>
      </c>
      <c r="BN165" s="1">
        <v>-2.8459816613894162</v>
      </c>
      <c r="BO165" s="1">
        <v>1.1123009018157148</v>
      </c>
      <c r="BP165" s="1">
        <v>-0.6755257386497675</v>
      </c>
      <c r="BQ165" s="1">
        <v>4.5395649939698757</v>
      </c>
    </row>
    <row r="166" spans="2:69" x14ac:dyDescent="0.3">
      <c r="B166" s="1" t="s">
        <v>501</v>
      </c>
      <c r="C166" s="1" t="s">
        <v>502</v>
      </c>
      <c r="D166" s="1" t="s">
        <v>637</v>
      </c>
      <c r="E166" s="1" t="s">
        <v>638</v>
      </c>
      <c r="F166" s="1"/>
      <c r="G166" s="1">
        <v>1.1538622979331734</v>
      </c>
      <c r="H166" s="1">
        <v>3.3014298542009897</v>
      </c>
      <c r="I166" s="1">
        <v>4.9327619129197302</v>
      </c>
      <c r="J166" s="1">
        <v>8.1272491202469155</v>
      </c>
      <c r="K166" s="1">
        <v>6.1529733388205443</v>
      </c>
      <c r="L166" s="1">
        <v>4.9970376979297129</v>
      </c>
      <c r="M166" s="1">
        <v>3.2553265107475795</v>
      </c>
      <c r="N166" s="1">
        <v>6.2038251159417683</v>
      </c>
      <c r="O166" s="1">
        <v>8.2358384985308675</v>
      </c>
      <c r="P166" s="1">
        <v>8.1042663563657698</v>
      </c>
      <c r="Q166" s="1">
        <v>6.2230005346888788</v>
      </c>
      <c r="R166" s="1">
        <v>6.293508773249215</v>
      </c>
      <c r="S166" s="1">
        <v>7.0310885510538128</v>
      </c>
      <c r="T166" s="1">
        <v>6.0189157482402464</v>
      </c>
      <c r="U166" s="1">
        <v>4.3135276367970903</v>
      </c>
      <c r="V166" s="1">
        <v>6.3315973602766888</v>
      </c>
      <c r="W166" s="1">
        <v>4.6187145924170494</v>
      </c>
      <c r="X166" s="1">
        <v>3.7803915759953242</v>
      </c>
      <c r="Y166" s="1">
        <v>4.6820744057577599</v>
      </c>
      <c r="Z166" s="1">
        <v>4.7643169086262844</v>
      </c>
      <c r="AA166" s="1">
        <v>1.8842314226457262</v>
      </c>
      <c r="AB166" s="1">
        <v>2.8706876808567188</v>
      </c>
      <c r="AC166" s="1">
        <v>1.6187792123514555</v>
      </c>
      <c r="AD166" s="1">
        <v>4.7827959300019671</v>
      </c>
      <c r="AE166" s="1">
        <v>4.5242681538607314</v>
      </c>
      <c r="AF166" s="1">
        <v>3.7102043240236213</v>
      </c>
      <c r="AG166" s="1">
        <v>4.648485512057249</v>
      </c>
      <c r="AH166" s="1">
        <v>4.0987746466733483</v>
      </c>
      <c r="AI166" s="1">
        <v>3.1350502740683766</v>
      </c>
      <c r="AJ166" s="1">
        <v>3.2561260713079605</v>
      </c>
      <c r="AK166" s="1">
        <v>2.8554557941402123</v>
      </c>
      <c r="AL166" s="1">
        <v>4.3360608914865253</v>
      </c>
      <c r="AM166" s="1">
        <v>5.1040526655570488</v>
      </c>
      <c r="AN166" s="1">
        <v>5.1951745613331752</v>
      </c>
      <c r="AO166" s="1">
        <v>4.5657743054939033</v>
      </c>
      <c r="AP166" s="1">
        <v>6.230187175870384</v>
      </c>
      <c r="AQ166" s="1">
        <v>5.6270103820817923</v>
      </c>
      <c r="AR166" s="1">
        <v>3.2844147140195616</v>
      </c>
      <c r="AS166" s="1">
        <v>3.6616022628208214</v>
      </c>
      <c r="AT166" s="1">
        <v>5.5785862092749312</v>
      </c>
      <c r="AU166" s="1">
        <v>3.6170813167985472</v>
      </c>
      <c r="AV166" s="1">
        <v>4.7285977728498807</v>
      </c>
      <c r="AW166" s="1">
        <v>5.8846887737342684</v>
      </c>
      <c r="AX166" s="1">
        <v>7.690911343452342</v>
      </c>
      <c r="AY166" s="1">
        <v>7.3305091584104076</v>
      </c>
      <c r="AZ166" s="1">
        <v>8.2532413204057917</v>
      </c>
      <c r="BA166" s="1">
        <v>8.8819620168075772</v>
      </c>
      <c r="BB166" s="1">
        <v>5.9196438503333866</v>
      </c>
      <c r="BC166" s="1">
        <v>3.9718549202178508</v>
      </c>
      <c r="BD166" s="1">
        <v>8.1812818780660876</v>
      </c>
      <c r="BE166" s="1">
        <v>6.4946477858989056</v>
      </c>
      <c r="BF166" s="1">
        <v>5.6405341658822863</v>
      </c>
      <c r="BG166" s="1">
        <v>5.6432483056368739</v>
      </c>
      <c r="BH166" s="1">
        <v>5.1709647214587875</v>
      </c>
      <c r="BI166" s="1">
        <v>4.8262258578955226</v>
      </c>
      <c r="BJ166" s="1">
        <v>4.8052343521324445</v>
      </c>
      <c r="BK166" s="1">
        <v>5.3758266172180953</v>
      </c>
      <c r="BL166" s="1">
        <v>5.0141483823570354</v>
      </c>
      <c r="BM166" s="1">
        <v>4.083175497705966</v>
      </c>
      <c r="BN166" s="1">
        <v>-1.2127209617695627</v>
      </c>
      <c r="BO166" s="1">
        <v>7.5062161584261986</v>
      </c>
      <c r="BP166" s="1">
        <v>3.8505924899173465</v>
      </c>
      <c r="BQ166" s="1">
        <v>1.0274151354262955</v>
      </c>
    </row>
    <row r="167" spans="2:69" x14ac:dyDescent="0.3">
      <c r="B167" s="1" t="s">
        <v>135</v>
      </c>
      <c r="C167" s="1" t="s">
        <v>503</v>
      </c>
      <c r="D167" s="1" t="s">
        <v>637</v>
      </c>
      <c r="E167" s="1" t="s">
        <v>638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>
        <v>-6.1707676480654499</v>
      </c>
      <c r="AL167" s="1">
        <v>-6.5651986768585431</v>
      </c>
      <c r="AM167" s="1">
        <v>-7.4692713185855695</v>
      </c>
      <c r="AN167" s="1">
        <v>-1.7581661812691323</v>
      </c>
      <c r="AO167" s="1">
        <v>-1.114727694144122</v>
      </c>
      <c r="AP167" s="1">
        <v>1.1851038887323142</v>
      </c>
      <c r="AQ167" s="1">
        <v>1.4399813365912451</v>
      </c>
      <c r="AR167" s="1">
        <v>3.3787356471829639</v>
      </c>
      <c r="AS167" s="1">
        <v>4.3390279130758813</v>
      </c>
      <c r="AT167" s="1">
        <v>4.5491357828887402</v>
      </c>
      <c r="AU167" s="1">
        <v>-3.0672566245166166</v>
      </c>
      <c r="AV167" s="1">
        <v>1.4936654720292779</v>
      </c>
      <c r="AW167" s="1">
        <v>2.2226016573240912</v>
      </c>
      <c r="AX167" s="1">
        <v>4.6740895796091593</v>
      </c>
      <c r="AY167" s="1">
        <v>4.724088642019737</v>
      </c>
      <c r="AZ167" s="1">
        <v>5.1370251615350497</v>
      </c>
      <c r="BA167" s="1">
        <v>6.4734868575234685</v>
      </c>
      <c r="BB167" s="1">
        <v>5.4720013901559525</v>
      </c>
      <c r="BC167" s="1">
        <v>-0.35861485697967055</v>
      </c>
      <c r="BD167" s="1">
        <v>3.3587508577381158</v>
      </c>
      <c r="BE167" s="1">
        <v>2.3398860452033148</v>
      </c>
      <c r="BF167" s="1">
        <v>-0.45618322360793684</v>
      </c>
      <c r="BG167" s="1">
        <v>2.9252576645048407</v>
      </c>
      <c r="BH167" s="1">
        <v>3.6291235127637265</v>
      </c>
      <c r="BI167" s="1">
        <v>3.8558651404173787</v>
      </c>
      <c r="BJ167" s="1">
        <v>2.8482051936330635</v>
      </c>
      <c r="BK167" s="1">
        <v>1.0817727381324289</v>
      </c>
      <c r="BL167" s="1">
        <v>2.8805967096426741</v>
      </c>
      <c r="BM167" s="1">
        <v>3.910419538401726</v>
      </c>
      <c r="BN167" s="1">
        <v>-4.6884500095665231</v>
      </c>
      <c r="BO167" s="1">
        <v>4.5106794903822163</v>
      </c>
      <c r="BP167" s="1">
        <v>2.2217052708410279</v>
      </c>
      <c r="BQ167" s="1">
        <v>5.2365775277851867</v>
      </c>
    </row>
    <row r="168" spans="2:69" x14ac:dyDescent="0.3">
      <c r="B168" s="1" t="s">
        <v>34</v>
      </c>
      <c r="C168" s="1" t="s">
        <v>504</v>
      </c>
      <c r="D168" s="1" t="s">
        <v>637</v>
      </c>
      <c r="E168" s="1" t="s">
        <v>638</v>
      </c>
      <c r="F168" s="1"/>
      <c r="G168" s="1"/>
      <c r="H168" s="1"/>
      <c r="I168" s="1"/>
      <c r="J168" s="1"/>
      <c r="K168" s="1"/>
      <c r="L168" s="1"/>
      <c r="M168" s="1"/>
      <c r="N168" s="1">
        <v>3.708410196486895</v>
      </c>
      <c r="O168" s="1">
        <v>0.23099941952482084</v>
      </c>
      <c r="P168" s="1">
        <v>6.1369548625588806</v>
      </c>
      <c r="Q168" s="1">
        <v>2.5689960235582845</v>
      </c>
      <c r="R168" s="1">
        <v>5.8440164309550937</v>
      </c>
      <c r="S168" s="1">
        <v>-1.455115801929793</v>
      </c>
      <c r="T168" s="1">
        <v>-1.5288261023840022</v>
      </c>
      <c r="U168" s="1">
        <v>11.625049137451967</v>
      </c>
      <c r="V168" s="1">
        <v>13.623438533665052</v>
      </c>
      <c r="W168" s="1">
        <v>6.3486471939360456</v>
      </c>
      <c r="X168" s="1">
        <v>-1.4634763319916715</v>
      </c>
      <c r="Y168" s="1">
        <v>10.395677210595707</v>
      </c>
      <c r="Z168" s="1">
        <v>-4.3258398689979032</v>
      </c>
      <c r="AA168" s="1">
        <v>1.5088042968527162</v>
      </c>
      <c r="AB168" s="1">
        <v>-7.3784330460582055</v>
      </c>
      <c r="AC168" s="1">
        <v>1.8208737723150392</v>
      </c>
      <c r="AD168" s="1">
        <v>-0.28701115619664108</v>
      </c>
      <c r="AE168" s="1">
        <v>20.286634940713071</v>
      </c>
      <c r="AF168" s="1">
        <v>2.6926208809457108</v>
      </c>
      <c r="AG168" s="1">
        <v>-0.13916428907798206</v>
      </c>
      <c r="AH168" s="1">
        <v>7.3897210443242471</v>
      </c>
      <c r="AI168" s="1">
        <v>4.177388109442532</v>
      </c>
      <c r="AJ168" s="1">
        <v>-2.5023951034776104</v>
      </c>
      <c r="AK168" s="1">
        <v>11.7452037933746</v>
      </c>
      <c r="AL168" s="1">
        <v>-3.2186624903075227</v>
      </c>
      <c r="AM168" s="1">
        <v>3.1721681773032202</v>
      </c>
      <c r="AN168" s="1">
        <v>3.7799340510106703</v>
      </c>
      <c r="AO168" s="1">
        <v>0.92102239769160121</v>
      </c>
      <c r="AP168" s="1">
        <v>7.0557854041226591</v>
      </c>
      <c r="AQ168" s="1">
        <v>4.8290243393480381</v>
      </c>
      <c r="AR168" s="1">
        <v>7.5716676399028415</v>
      </c>
      <c r="AS168" s="1">
        <v>5.7009436541914198</v>
      </c>
      <c r="AT168" s="1">
        <v>-6.0834971813122252E-2</v>
      </c>
      <c r="AU168" s="1">
        <v>15.376239457917421</v>
      </c>
      <c r="AV168" s="1">
        <v>3.1063082520568628</v>
      </c>
      <c r="AW168" s="1">
        <v>9.1190419953242952</v>
      </c>
      <c r="AX168" s="1">
        <v>1.5599986605348874</v>
      </c>
      <c r="AY168" s="1">
        <v>6.5347787748128781</v>
      </c>
      <c r="AZ168" s="1">
        <v>4.662186877583224</v>
      </c>
      <c r="BA168" s="1">
        <v>3.4936168125374394</v>
      </c>
      <c r="BB168" s="1">
        <v>4.773145081429746</v>
      </c>
      <c r="BC168" s="1">
        <v>4.8063222669786398</v>
      </c>
      <c r="BD168" s="1">
        <v>5.313935278958752</v>
      </c>
      <c r="BE168" s="1">
        <v>3.2131337804430729</v>
      </c>
      <c r="BF168" s="1">
        <v>-0.83673463153076</v>
      </c>
      <c r="BG168" s="1">
        <v>2.2950682896261725</v>
      </c>
      <c r="BH168" s="1">
        <v>7.0846838805652652</v>
      </c>
      <c r="BI168" s="1">
        <v>6.1718000242497766</v>
      </c>
      <c r="BJ168" s="1">
        <v>5.8522991994141478</v>
      </c>
      <c r="BK168" s="1">
        <v>5.3054560843816603</v>
      </c>
      <c r="BL168" s="1">
        <v>4.7464843272456108</v>
      </c>
      <c r="BM168" s="1">
        <v>4.7561608077080848</v>
      </c>
      <c r="BN168" s="1">
        <v>-1.2354504470769996</v>
      </c>
      <c r="BO168" s="1">
        <v>3.0526135694212542</v>
      </c>
      <c r="BP168" s="1">
        <v>3.474951711067348</v>
      </c>
      <c r="BQ168" s="1">
        <v>5.6139277829782941</v>
      </c>
    </row>
    <row r="169" spans="2:69" x14ac:dyDescent="0.3">
      <c r="B169" s="1" t="s">
        <v>130</v>
      </c>
      <c r="C169" s="1" t="s">
        <v>505</v>
      </c>
      <c r="D169" s="1" t="s">
        <v>637</v>
      </c>
      <c r="E169" s="1" t="s">
        <v>638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>
        <v>2.4539936122782677</v>
      </c>
      <c r="R169" s="1">
        <v>5.8383270265214691</v>
      </c>
      <c r="S169" s="1">
        <v>4.1461383732598591</v>
      </c>
      <c r="T169" s="1">
        <v>10.036403959707158</v>
      </c>
      <c r="U169" s="1">
        <v>19.560080864651439</v>
      </c>
      <c r="V169" s="1">
        <v>17.017089564801495</v>
      </c>
      <c r="W169" s="1">
        <v>12.184169801333951</v>
      </c>
      <c r="X169" s="1">
        <v>11.16115819061703</v>
      </c>
      <c r="Y169" s="1">
        <v>10.490773167609461</v>
      </c>
      <c r="Z169" s="1">
        <v>7.049711214920066</v>
      </c>
      <c r="AA169" s="1">
        <v>3.3117620744265537</v>
      </c>
      <c r="AB169" s="1">
        <v>2.284452305553188</v>
      </c>
      <c r="AC169" s="1">
        <v>-0.61239011689237088</v>
      </c>
      <c r="AD169" s="1">
        <v>0.94237093547965856</v>
      </c>
      <c r="AE169" s="1">
        <v>2.5852796663822204</v>
      </c>
      <c r="AF169" s="1">
        <v>3.8851900069647201</v>
      </c>
      <c r="AG169" s="1">
        <v>4.1105144518594443</v>
      </c>
      <c r="AH169" s="1">
        <v>8.4142362957401247</v>
      </c>
      <c r="AI169" s="1">
        <v>8.1791055812399804</v>
      </c>
      <c r="AJ169" s="1">
        <v>6.2913909583117089</v>
      </c>
      <c r="AK169" s="1">
        <v>6.2564920821319276</v>
      </c>
      <c r="AL169" s="1">
        <v>4.6909324306259066</v>
      </c>
      <c r="AM169" s="1">
        <v>4.4807493588374854</v>
      </c>
      <c r="AN169" s="1">
        <v>5.6511047373604981</v>
      </c>
      <c r="AO169" s="1">
        <v>6.3424931833749696</v>
      </c>
      <c r="AP169" s="1">
        <v>3.7773357615833021</v>
      </c>
      <c r="AQ169" s="1">
        <v>5.2569801449753157</v>
      </c>
      <c r="AR169" s="1">
        <v>5.1256012305360059</v>
      </c>
      <c r="AS169" s="1">
        <v>4.7199748824220649</v>
      </c>
      <c r="AT169" s="1">
        <v>19.68126937674117</v>
      </c>
      <c r="AU169" s="1">
        <v>-1.1746966503255436</v>
      </c>
      <c r="AV169" s="1">
        <v>2.5652636837323968</v>
      </c>
      <c r="AW169" s="1">
        <v>4.0740675894993927</v>
      </c>
      <c r="AX169" s="1">
        <v>0.14026853724020327</v>
      </c>
      <c r="AY169" s="1">
        <v>3.3835937218324119</v>
      </c>
      <c r="AZ169" s="1">
        <v>2.5101427649190526</v>
      </c>
      <c r="BA169" s="1">
        <v>4.7747058021245294</v>
      </c>
      <c r="BB169" s="1">
        <v>3.8263591660248011</v>
      </c>
      <c r="BC169" s="1">
        <v>-1.1338736546004924</v>
      </c>
      <c r="BD169" s="1">
        <v>5.5436400107221999</v>
      </c>
      <c r="BE169" s="1">
        <v>0.46705056425271607</v>
      </c>
      <c r="BF169" s="1">
        <v>4.1177063760577539</v>
      </c>
      <c r="BG169" s="1">
        <v>5.4733559142289891</v>
      </c>
      <c r="BH169" s="1">
        <v>7.6335384644276019</v>
      </c>
      <c r="BI169" s="1">
        <v>9.6081323482307965</v>
      </c>
      <c r="BJ169" s="1">
        <v>3.381450475867382</v>
      </c>
      <c r="BK169" s="1">
        <v>10.869269231932591</v>
      </c>
      <c r="BL169" s="1">
        <v>7.4162698234448783</v>
      </c>
      <c r="BM169" s="1">
        <v>7.1242612165711989</v>
      </c>
      <c r="BN169" s="1">
        <v>-8.1567787653471555</v>
      </c>
      <c r="BO169" s="1">
        <v>12.513947170630416</v>
      </c>
      <c r="BP169" s="1">
        <v>8.0755391182532748</v>
      </c>
      <c r="BQ169" s="1">
        <v>1.0022383428977264</v>
      </c>
    </row>
    <row r="170" spans="2:69" x14ac:dyDescent="0.3">
      <c r="B170" s="1" t="s">
        <v>84</v>
      </c>
      <c r="C170" s="1" t="s">
        <v>506</v>
      </c>
      <c r="D170" s="1" t="s">
        <v>637</v>
      </c>
      <c r="E170" s="1" t="s">
        <v>638</v>
      </c>
      <c r="F170" s="1"/>
      <c r="G170" s="1">
        <v>0.47156108037975741</v>
      </c>
      <c r="H170" s="1">
        <v>4.0868725304389386</v>
      </c>
      <c r="I170" s="1">
        <v>13.349294925141436</v>
      </c>
      <c r="J170" s="1">
        <v>-5.8940188396451134</v>
      </c>
      <c r="K170" s="1">
        <v>10.69264951017152</v>
      </c>
      <c r="L170" s="1">
        <v>-4.8517787041822373</v>
      </c>
      <c r="M170" s="1">
        <v>-5.9252588826369106</v>
      </c>
      <c r="N170" s="1">
        <v>12.059340183653958</v>
      </c>
      <c r="O170" s="1">
        <v>3.2917411206129401</v>
      </c>
      <c r="P170" s="1">
        <v>4.979330597167575</v>
      </c>
      <c r="Q170" s="1">
        <v>4.1299624445187533</v>
      </c>
      <c r="R170" s="1">
        <v>2.4358413728682535</v>
      </c>
      <c r="S170" s="1">
        <v>-0.96812471833550262</v>
      </c>
      <c r="T170" s="1">
        <v>5.3423756894992636</v>
      </c>
      <c r="U170" s="1">
        <v>4.1527091885278367</v>
      </c>
      <c r="V170" s="1">
        <v>6.0803962292861087</v>
      </c>
      <c r="W170" s="1">
        <v>5.9522866105720738</v>
      </c>
      <c r="X170" s="1">
        <v>6.5178170231426975</v>
      </c>
      <c r="Y170" s="1">
        <v>5.2012774807411262</v>
      </c>
      <c r="Z170" s="1">
        <v>7.9385380808306252</v>
      </c>
      <c r="AA170" s="1">
        <v>6.3557545919585863</v>
      </c>
      <c r="AB170" s="1">
        <v>5.6038764255663267</v>
      </c>
      <c r="AC170" s="1">
        <v>4.3910926798879757</v>
      </c>
      <c r="AD170" s="1">
        <v>4.9327280261805697</v>
      </c>
      <c r="AE170" s="1">
        <v>2.8510002386845628</v>
      </c>
      <c r="AF170" s="1">
        <v>-1.0573487569827194</v>
      </c>
      <c r="AG170" s="1">
        <v>-4.0056317860643134</v>
      </c>
      <c r="AH170" s="1">
        <v>-11.352439476817551</v>
      </c>
      <c r="AI170" s="1">
        <v>3.6952974226782658</v>
      </c>
      <c r="AJ170" s="1">
        <v>2.8169332732915819</v>
      </c>
      <c r="AK170" s="1">
        <v>-0.65061690862081889</v>
      </c>
      <c r="AL170" s="1">
        <v>9.6609424534678254</v>
      </c>
      <c r="AM170" s="1">
        <v>6.0394102266319862</v>
      </c>
      <c r="AN170" s="1">
        <v>7.4779583583452762</v>
      </c>
      <c r="AO170" s="1">
        <v>6.948051437029946</v>
      </c>
      <c r="AP170" s="1">
        <v>6.4427153471399663</v>
      </c>
      <c r="AQ170" s="1">
        <v>5.6515829630485257</v>
      </c>
      <c r="AR170" s="1">
        <v>5.8662131532890527</v>
      </c>
      <c r="AS170" s="1">
        <v>10.945129981710437</v>
      </c>
      <c r="AT170" s="1">
        <v>13.74593055612263</v>
      </c>
      <c r="AU170" s="1">
        <v>11.343997069960537</v>
      </c>
      <c r="AV170" s="1">
        <v>12.025513434031481</v>
      </c>
      <c r="AW170" s="1">
        <v>13.843996890379756</v>
      </c>
      <c r="AX170" s="1">
        <v>13.564661616341553</v>
      </c>
      <c r="AY170" s="1">
        <v>13.56895002164562</v>
      </c>
      <c r="AZ170" s="1">
        <v>13.076101379237244</v>
      </c>
      <c r="BA170" s="1">
        <v>11.991435240214642</v>
      </c>
      <c r="BB170" s="1">
        <v>10.255305392980787</v>
      </c>
      <c r="BC170" s="1">
        <v>10.550009096193165</v>
      </c>
      <c r="BD170" s="1">
        <v>9.6344394520444041</v>
      </c>
      <c r="BE170" s="1">
        <v>5.5914823782366057</v>
      </c>
      <c r="BF170" s="1">
        <v>7.3326704470414938</v>
      </c>
      <c r="BG170" s="1">
        <v>8.4260010250176691</v>
      </c>
      <c r="BH170" s="1">
        <v>8.1699074555827735</v>
      </c>
      <c r="BI170" s="1">
        <v>6.9928402902612135</v>
      </c>
      <c r="BJ170" s="1">
        <v>5.8624729151857196</v>
      </c>
      <c r="BK170" s="1">
        <v>6.1361082436030472</v>
      </c>
      <c r="BL170" s="1">
        <v>6.2688622147107509</v>
      </c>
      <c r="BM170" s="1">
        <v>6.5791100676541419</v>
      </c>
      <c r="BN170" s="1">
        <v>-9.0483471798464308</v>
      </c>
      <c r="BO170" s="1">
        <v>-12.016372482917674</v>
      </c>
      <c r="BP170" s="1">
        <v>4.0374934360085035</v>
      </c>
      <c r="BQ170" s="1">
        <v>2.7270943566899177</v>
      </c>
    </row>
    <row r="171" spans="2:69" x14ac:dyDescent="0.3">
      <c r="B171" s="1" t="s">
        <v>507</v>
      </c>
      <c r="C171" s="1" t="s">
        <v>508</v>
      </c>
      <c r="D171" s="1" t="s">
        <v>637</v>
      </c>
      <c r="E171" s="1" t="s">
        <v>638</v>
      </c>
      <c r="F171" s="1"/>
      <c r="G171" s="1">
        <v>3.3611205264918027</v>
      </c>
      <c r="H171" s="1">
        <v>2.305442724975677</v>
      </c>
      <c r="I171" s="1">
        <v>11.652415018552475</v>
      </c>
      <c r="J171" s="1">
        <v>10.603019042464965</v>
      </c>
      <c r="K171" s="1">
        <v>12.508527377134754</v>
      </c>
      <c r="L171" s="1">
        <v>7.3646504339324395</v>
      </c>
      <c r="M171" s="1">
        <v>7.887874863413245</v>
      </c>
      <c r="N171" s="1">
        <v>13.166192024010414</v>
      </c>
      <c r="O171" s="1">
        <v>11.780154514772619</v>
      </c>
      <c r="P171" s="1">
        <v>8.373203231266487</v>
      </c>
      <c r="Q171" s="1">
        <v>6.2121693051424387</v>
      </c>
      <c r="R171" s="1">
        <v>13.250809552833914</v>
      </c>
      <c r="S171" s="1">
        <v>5.2798669889761811</v>
      </c>
      <c r="T171" s="1">
        <v>7.8133913732054054</v>
      </c>
      <c r="U171" s="1">
        <v>3.0051429838673869</v>
      </c>
      <c r="V171" s="1">
        <v>16.249601463671738</v>
      </c>
      <c r="W171" s="1">
        <v>1.4685889490403667</v>
      </c>
      <c r="X171" s="1">
        <v>-2.8223184757981699</v>
      </c>
      <c r="Y171" s="1">
        <v>-0.99294128611489896</v>
      </c>
      <c r="Z171" s="1">
        <v>-4.8703817348659015</v>
      </c>
      <c r="AA171" s="1">
        <v>-2.6937516189203166</v>
      </c>
      <c r="AB171" s="1">
        <v>11.589189443512794</v>
      </c>
      <c r="AC171" s="1">
        <v>4.4584715116418465</v>
      </c>
      <c r="AD171" s="1">
        <v>-0.5441098594312308</v>
      </c>
      <c r="AE171" s="1">
        <v>3.8649129866195722</v>
      </c>
      <c r="AF171" s="1">
        <v>-2.9451506249923511</v>
      </c>
      <c r="AG171" s="1">
        <v>8.8423653761978471E-2</v>
      </c>
      <c r="AH171" s="1">
        <v>0.76414376923227678</v>
      </c>
      <c r="AI171" s="1">
        <v>2.4418396810268916</v>
      </c>
      <c r="AJ171" s="1">
        <v>10.940768875247571</v>
      </c>
      <c r="AK171" s="1">
        <v>0.52124954953811198</v>
      </c>
      <c r="AL171" s="1">
        <v>4.4575037008081893</v>
      </c>
      <c r="AM171" s="1">
        <v>1.4995431650223168</v>
      </c>
      <c r="AN171" s="1">
        <v>2.0393889884681755</v>
      </c>
      <c r="AO171" s="1">
        <v>2.5725484908347056</v>
      </c>
      <c r="AP171" s="1">
        <v>6.1806096990853661</v>
      </c>
      <c r="AQ171" s="1">
        <v>3.9411273933499729</v>
      </c>
      <c r="AR171" s="1">
        <v>5.9573943705789674</v>
      </c>
      <c r="AS171" s="1">
        <v>4.3166699496553633</v>
      </c>
      <c r="AT171" s="1">
        <v>6.0330601416733032</v>
      </c>
      <c r="AU171" s="1">
        <v>2.77351340235208</v>
      </c>
      <c r="AV171" s="1">
        <v>3.1425002136064251</v>
      </c>
      <c r="AW171" s="1">
        <v>2.2826610074906597</v>
      </c>
      <c r="AX171" s="1">
        <v>7.7297115088306612</v>
      </c>
      <c r="AY171" s="1">
        <v>4.4717184498147731</v>
      </c>
      <c r="AZ171" s="1">
        <v>5.2773216054407897</v>
      </c>
      <c r="BA171" s="1">
        <v>6.0152280735914445</v>
      </c>
      <c r="BB171" s="1">
        <v>3.7162426177727923</v>
      </c>
      <c r="BC171" s="1">
        <v>2.5515470932240731</v>
      </c>
      <c r="BD171" s="1">
        <v>5.3589514641893885</v>
      </c>
      <c r="BE171" s="1">
        <v>-0.94100460417752174</v>
      </c>
      <c r="BF171" s="1">
        <v>3.5570035131245561</v>
      </c>
      <c r="BG171" s="1">
        <v>0.45628109080462309</v>
      </c>
      <c r="BH171" s="1">
        <v>1.8256199684961558</v>
      </c>
      <c r="BI171" s="1">
        <v>0.72227903304620611</v>
      </c>
      <c r="BJ171" s="1">
        <v>5.4012928296847775</v>
      </c>
      <c r="BK171" s="1">
        <v>3.1219563709299507</v>
      </c>
      <c r="BL171" s="1">
        <v>1.8177937637907888</v>
      </c>
      <c r="BM171" s="1">
        <v>1.1126738303800465</v>
      </c>
      <c r="BN171" s="1">
        <v>-4.4028379091039938</v>
      </c>
      <c r="BO171" s="1">
        <v>6.2212576875649006</v>
      </c>
      <c r="BP171" s="1">
        <v>4.4112915701693254</v>
      </c>
      <c r="BQ171" s="1">
        <v>5.9819032159560237</v>
      </c>
    </row>
    <row r="172" spans="2:69" x14ac:dyDescent="0.3">
      <c r="B172" s="1" t="s">
        <v>133</v>
      </c>
      <c r="C172" s="1" t="s">
        <v>509</v>
      </c>
      <c r="D172" s="1" t="s">
        <v>637</v>
      </c>
      <c r="E172" s="1" t="s">
        <v>638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4.9000058463314531</v>
      </c>
      <c r="AS172" s="1">
        <v>-9.3999981243498922</v>
      </c>
      <c r="AT172" s="1">
        <v>3.10000005928039</v>
      </c>
      <c r="AU172" s="1">
        <v>1.0998387093706725</v>
      </c>
      <c r="AV172" s="1">
        <v>1.9039367333292034</v>
      </c>
      <c r="AW172" s="1">
        <v>2.4826592287848399</v>
      </c>
      <c r="AX172" s="1">
        <v>4.4260507174510195</v>
      </c>
      <c r="AY172" s="1">
        <v>4.1806045088547563</v>
      </c>
      <c r="AZ172" s="1">
        <v>8.5664180296420653</v>
      </c>
      <c r="BA172" s="1">
        <v>6.8101501252699137</v>
      </c>
      <c r="BB172" s="1">
        <v>7.2227525921252607</v>
      </c>
      <c r="BC172" s="1">
        <v>-5.795096994772436</v>
      </c>
      <c r="BD172" s="1">
        <v>2.7343310823382865</v>
      </c>
      <c r="BE172" s="1">
        <v>3.2284510206106063</v>
      </c>
      <c r="BF172" s="1">
        <v>-2.723790771306227</v>
      </c>
      <c r="BG172" s="1">
        <v>3.5489799124505765</v>
      </c>
      <c r="BH172" s="1">
        <v>1.7836985810670143</v>
      </c>
      <c r="BI172" s="1">
        <v>3.3903813971207342</v>
      </c>
      <c r="BJ172" s="1">
        <v>2.949280320975106</v>
      </c>
      <c r="BK172" s="1">
        <v>4.7164652757203385</v>
      </c>
      <c r="BL172" s="1">
        <v>5.0778888113380987</v>
      </c>
      <c r="BM172" s="1">
        <v>4.0629449916719693</v>
      </c>
      <c r="BN172" s="1">
        <v>-15.306893757040655</v>
      </c>
      <c r="BO172" s="1">
        <v>13.043464252155232</v>
      </c>
      <c r="BP172" s="1">
        <v>6.4066803287927456</v>
      </c>
      <c r="BQ172" s="1">
        <v>7.0229918749985103</v>
      </c>
    </row>
    <row r="173" spans="2:69" x14ac:dyDescent="0.3">
      <c r="B173" s="1" t="s">
        <v>83</v>
      </c>
      <c r="C173" s="1" t="s">
        <v>510</v>
      </c>
      <c r="D173" s="1" t="s">
        <v>637</v>
      </c>
      <c r="E173" s="1" t="s">
        <v>638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>
        <v>8.3421361150578122</v>
      </c>
      <c r="AC173" s="1">
        <v>5.8340379544949315</v>
      </c>
      <c r="AD173" s="1">
        <v>5.9334194527009458</v>
      </c>
      <c r="AE173" s="1">
        <v>5.7128722608014186</v>
      </c>
      <c r="AF173" s="1">
        <v>9.3749945127167251</v>
      </c>
      <c r="AG173" s="1">
        <v>3.4586484713495338</v>
      </c>
      <c r="AH173" s="1">
        <v>5.1079723116501725</v>
      </c>
      <c r="AI173" s="1">
        <v>4.1781957433386196</v>
      </c>
      <c r="AJ173" s="1">
        <v>-3.184460178252067</v>
      </c>
      <c r="AK173" s="1">
        <v>-8.6935447312655754</v>
      </c>
      <c r="AL173" s="1">
        <v>-9.2564657038290363</v>
      </c>
      <c r="AM173" s="1">
        <v>-3.1687915502782431</v>
      </c>
      <c r="AN173" s="1">
        <v>2.1343826947323663</v>
      </c>
      <c r="AO173" s="1">
        <v>6.3764268864666036</v>
      </c>
      <c r="AP173" s="1">
        <v>2.2350938433866503</v>
      </c>
      <c r="AQ173" s="1">
        <v>3.8967135837791886</v>
      </c>
      <c r="AR173" s="1">
        <v>3.3399365993581682</v>
      </c>
      <c r="AS173" s="1">
        <v>3.0703690108626631</v>
      </c>
      <c r="AT173" s="1">
        <v>1.1460621370910786</v>
      </c>
      <c r="AU173" s="1">
        <v>2.9527105433811727</v>
      </c>
      <c r="AV173" s="1">
        <v>4.7329784659011125</v>
      </c>
      <c r="AW173" s="1">
        <v>7.0046345738488611</v>
      </c>
      <c r="AX173" s="1">
        <v>10.62540595993093</v>
      </c>
      <c r="AY173" s="1">
        <v>7.2536654379601515</v>
      </c>
      <c r="AZ173" s="1">
        <v>8.5562348166436522</v>
      </c>
      <c r="BA173" s="1">
        <v>10.248016359005746</v>
      </c>
      <c r="BB173" s="1">
        <v>8.9003679406755083</v>
      </c>
      <c r="BC173" s="1">
        <v>-1.2685989360828245</v>
      </c>
      <c r="BD173" s="1">
        <v>6.3651616786310967</v>
      </c>
      <c r="BE173" s="1">
        <v>17.290777586955542</v>
      </c>
      <c r="BF173" s="1">
        <v>12.319819849403203</v>
      </c>
      <c r="BG173" s="1">
        <v>11.648916187892496</v>
      </c>
      <c r="BH173" s="1">
        <v>7.8852254820476162</v>
      </c>
      <c r="BI173" s="1">
        <v>2.379835807317221</v>
      </c>
      <c r="BJ173" s="1">
        <v>1.4897844867957701</v>
      </c>
      <c r="BK173" s="1">
        <v>5.6368763869477192</v>
      </c>
      <c r="BL173" s="1">
        <v>7.7448806202488072</v>
      </c>
      <c r="BM173" s="1">
        <v>5.6022442206425467</v>
      </c>
      <c r="BN173" s="1">
        <v>-4.5577519758343072</v>
      </c>
      <c r="BO173" s="1">
        <v>1.6367695773666213</v>
      </c>
      <c r="BP173" s="1">
        <v>5.0327096366526973</v>
      </c>
      <c r="BQ173" s="1"/>
    </row>
    <row r="174" spans="2:69" x14ac:dyDescent="0.3">
      <c r="B174" s="1" t="s">
        <v>228</v>
      </c>
      <c r="C174" s="1" t="s">
        <v>511</v>
      </c>
      <c r="D174" s="1" t="s">
        <v>637</v>
      </c>
      <c r="E174" s="1" t="s">
        <v>638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>
        <v>0.34317089910776133</v>
      </c>
      <c r="AX174" s="1">
        <v>-3.0779753761969886</v>
      </c>
      <c r="AY174" s="1">
        <v>-12.702893436838394</v>
      </c>
      <c r="AZ174" s="1">
        <v>-6.8714632174616099</v>
      </c>
      <c r="BA174" s="1">
        <v>-6.6840277777777857</v>
      </c>
      <c r="BB174" s="1">
        <v>-11.069767441860463</v>
      </c>
      <c r="BC174" s="1">
        <v>-17.573221757322173</v>
      </c>
      <c r="BD174" s="1">
        <v>1.3959390862944048</v>
      </c>
      <c r="BE174" s="1">
        <v>-7.3842302878598218</v>
      </c>
      <c r="BF174" s="1">
        <v>0.81081081081080697</v>
      </c>
      <c r="BG174" s="1">
        <v>2.6809651474530796</v>
      </c>
      <c r="BH174" s="1">
        <v>4.1775456919060048</v>
      </c>
      <c r="BI174" s="1">
        <v>3.383458646616532</v>
      </c>
      <c r="BJ174" s="1">
        <v>29.212121212121218</v>
      </c>
      <c r="BK174" s="1">
        <v>23.170731707317074</v>
      </c>
      <c r="BL174" s="1">
        <v>-19.268849961919273</v>
      </c>
      <c r="BM174" s="1">
        <v>-11.320754716981128</v>
      </c>
      <c r="BN174" s="1">
        <v>-29.680851063829778</v>
      </c>
      <c r="BO174" s="1"/>
      <c r="BP174" s="1"/>
      <c r="BQ174" s="1">
        <v>5.0000241730314769</v>
      </c>
    </row>
    <row r="175" spans="2:69" x14ac:dyDescent="0.3">
      <c r="B175" s="1" t="s">
        <v>38</v>
      </c>
      <c r="C175" s="1" t="s">
        <v>512</v>
      </c>
      <c r="D175" s="1" t="s">
        <v>637</v>
      </c>
      <c r="E175" s="1" t="s">
        <v>638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>
        <v>5.0000029544301015</v>
      </c>
      <c r="AB175" s="1">
        <v>-6.8999994422268003</v>
      </c>
      <c r="AC175" s="1">
        <v>-15.700002037115311</v>
      </c>
      <c r="AD175" s="1">
        <v>-6.4999998793611411</v>
      </c>
      <c r="AE175" s="1">
        <v>0.99999672109660764</v>
      </c>
      <c r="AF175" s="1">
        <v>-2.2999960268200539</v>
      </c>
      <c r="AG175" s="1">
        <v>14.700000423039825</v>
      </c>
      <c r="AH175" s="1">
        <v>8.1999951797304647</v>
      </c>
      <c r="AI175" s="1">
        <v>6.5000045538324116</v>
      </c>
      <c r="AJ175" s="1">
        <v>0.99999283474228662</v>
      </c>
      <c r="AK175" s="1">
        <v>4.9254512534502481</v>
      </c>
      <c r="AL175" s="1">
        <v>-7.5766472488009668</v>
      </c>
      <c r="AM175" s="1">
        <v>10.940435029727951</v>
      </c>
      <c r="AN175" s="1">
        <v>6.4401836952199432</v>
      </c>
      <c r="AO175" s="1">
        <v>2.1228938059235674</v>
      </c>
      <c r="AP175" s="1">
        <v>10.695910979771782</v>
      </c>
      <c r="AQ175" s="1">
        <v>11.814945944758776</v>
      </c>
      <c r="AR175" s="1">
        <v>10.369232497497748</v>
      </c>
      <c r="AS175" s="1">
        <v>11.81698652725504</v>
      </c>
      <c r="AT175" s="1">
        <v>0.76623495577344158</v>
      </c>
      <c r="AU175" s="1">
        <v>12.85168202077358</v>
      </c>
      <c r="AV175" s="1">
        <v>9.6685053466942747</v>
      </c>
      <c r="AW175" s="1">
        <v>7.2177008656965569</v>
      </c>
      <c r="AX175" s="1">
        <v>8.204704947885773</v>
      </c>
      <c r="AY175" s="1">
        <v>6.3120237802319252</v>
      </c>
      <c r="AZ175" s="1">
        <v>9.9106775678291541</v>
      </c>
      <c r="BA175" s="1">
        <v>7.649353937958665</v>
      </c>
      <c r="BB175" s="1">
        <v>6.8780294256099523</v>
      </c>
      <c r="BC175" s="1">
        <v>5.9289718746081519</v>
      </c>
      <c r="BD175" s="1">
        <v>6.6797293566286413</v>
      </c>
      <c r="BE175" s="1">
        <v>7.134058423004447</v>
      </c>
      <c r="BF175" s="1">
        <v>7.9945031610722026</v>
      </c>
      <c r="BG175" s="1">
        <v>6.5714138966553719</v>
      </c>
      <c r="BH175" s="1">
        <v>7.7025684483930945</v>
      </c>
      <c r="BI175" s="1">
        <v>7.3930936986376992</v>
      </c>
      <c r="BJ175" s="1">
        <v>4.6969902422579537</v>
      </c>
      <c r="BK175" s="1">
        <v>2.6382073731065816</v>
      </c>
      <c r="BL175" s="1">
        <v>3.4849320237848787</v>
      </c>
      <c r="BM175" s="1">
        <v>2.3178139469444972</v>
      </c>
      <c r="BN175" s="1">
        <v>-1.219522503060972</v>
      </c>
      <c r="BO175" s="1">
        <v>2.3774357374717283</v>
      </c>
      <c r="BP175" s="1">
        <v>4.359800201152126</v>
      </c>
      <c r="BQ175" s="1">
        <v>3.38355519096352</v>
      </c>
    </row>
    <row r="176" spans="2:69" x14ac:dyDescent="0.3">
      <c r="B176" s="1" t="s">
        <v>35</v>
      </c>
      <c r="C176" s="1" t="s">
        <v>513</v>
      </c>
      <c r="D176" s="1" t="s">
        <v>637</v>
      </c>
      <c r="E176" s="1" t="s">
        <v>638</v>
      </c>
      <c r="F176" s="1"/>
      <c r="G176" s="1"/>
      <c r="H176" s="1">
        <v>0.72660837864029304</v>
      </c>
      <c r="I176" s="1">
        <v>-1.9837675752010853</v>
      </c>
      <c r="J176" s="1">
        <v>27.690886351932392</v>
      </c>
      <c r="K176" s="1">
        <v>16.13833050205038</v>
      </c>
      <c r="L176" s="1">
        <v>0.23096196671465918</v>
      </c>
      <c r="M176" s="1">
        <v>3.5671328969531118</v>
      </c>
      <c r="N176" s="1">
        <v>10.19644262466808</v>
      </c>
      <c r="O176" s="1">
        <v>1.2485320891494069</v>
      </c>
      <c r="P176" s="1">
        <v>11.985931150311899</v>
      </c>
      <c r="Q176" s="1">
        <v>1.8428864378673211</v>
      </c>
      <c r="R176" s="1">
        <v>-0.7329078678789358</v>
      </c>
      <c r="S176" s="1">
        <v>-4.5847569331991878</v>
      </c>
      <c r="T176" s="1">
        <v>12.162611059057028</v>
      </c>
      <c r="U176" s="1">
        <v>-5.1343744470942312</v>
      </c>
      <c r="V176" s="1">
        <v>8.5461049302162166</v>
      </c>
      <c r="W176" s="1">
        <v>-1.8785936823511236</v>
      </c>
      <c r="X176" s="1">
        <v>-0.50471383301591288</v>
      </c>
      <c r="Y176" s="1">
        <v>4.7900398376862654</v>
      </c>
      <c r="Z176" s="1">
        <v>3.3712102190242632</v>
      </c>
      <c r="AA176" s="1">
        <v>3.4502884196609784</v>
      </c>
      <c r="AB176" s="1">
        <v>-2.339924122420328</v>
      </c>
      <c r="AC176" s="1">
        <v>3.7353420271206517</v>
      </c>
      <c r="AD176" s="1">
        <v>-3.2268644524963719</v>
      </c>
      <c r="AE176" s="1">
        <v>2.9947605044289674</v>
      </c>
      <c r="AF176" s="1">
        <v>5.7135793548047928</v>
      </c>
      <c r="AG176" s="1">
        <v>1.9003841518218536</v>
      </c>
      <c r="AH176" s="1">
        <v>1.7203979762206814</v>
      </c>
      <c r="AI176" s="1">
        <v>4.7775854200110359</v>
      </c>
      <c r="AJ176" s="1">
        <v>-1.7713045332743036</v>
      </c>
      <c r="AK176" s="1">
        <v>1.7880872817851952</v>
      </c>
      <c r="AL176" s="1">
        <v>1.8741257308372496</v>
      </c>
      <c r="AM176" s="1">
        <v>5.8736374324218872</v>
      </c>
      <c r="AN176" s="1">
        <v>-3.0607322246072499</v>
      </c>
      <c r="AO176" s="1">
        <v>9.819800418884256</v>
      </c>
      <c r="AP176" s="1">
        <v>5.8188266341195458</v>
      </c>
      <c r="AQ176" s="1">
        <v>-4.0446965245441788</v>
      </c>
      <c r="AR176" s="1">
        <v>2.777804784283731</v>
      </c>
      <c r="AS176" s="1">
        <v>3.6731783232240218</v>
      </c>
      <c r="AT176" s="1">
        <v>-3.9180258792329283</v>
      </c>
      <c r="AU176" s="1">
        <v>-0.7994938157893472</v>
      </c>
      <c r="AV176" s="1">
        <v>1.3814839619905825</v>
      </c>
      <c r="AW176" s="1">
        <v>6.9282695510630248</v>
      </c>
      <c r="AX176" s="1">
        <v>4.7327579245202998</v>
      </c>
      <c r="AY176" s="1">
        <v>8.5662872490666757</v>
      </c>
      <c r="AZ176" s="1">
        <v>18.333198759771349</v>
      </c>
      <c r="BA176" s="1">
        <v>-1.9694227516076097</v>
      </c>
      <c r="BB176" s="1">
        <v>-0.33107919527837737</v>
      </c>
      <c r="BC176" s="1">
        <v>9.7875871972803452E-2</v>
      </c>
      <c r="BD176" s="1">
        <v>2.620229520553778</v>
      </c>
      <c r="BE176" s="1">
        <v>4.1727832830441827</v>
      </c>
      <c r="BF176" s="1">
        <v>4.4700131823369276</v>
      </c>
      <c r="BG176" s="1">
        <v>4.1508131645214661</v>
      </c>
      <c r="BH176" s="1">
        <v>4.2748232930789953</v>
      </c>
      <c r="BI176" s="1">
        <v>5.376339236949363</v>
      </c>
      <c r="BJ176" s="1">
        <v>1.2609092171336016</v>
      </c>
      <c r="BK176" s="1">
        <v>6.2705456790429253</v>
      </c>
      <c r="BL176" s="1">
        <v>4.7721736729729827</v>
      </c>
      <c r="BM176" s="1">
        <v>3.1410048695308888</v>
      </c>
      <c r="BN176" s="1">
        <v>-0.3606573789421077</v>
      </c>
      <c r="BO176" s="1">
        <v>0.74271549963285111</v>
      </c>
      <c r="BP176" s="1">
        <v>6.3870230957742535</v>
      </c>
      <c r="BQ176" s="1">
        <v>6.9522879859543139</v>
      </c>
    </row>
    <row r="177" spans="2:69" x14ac:dyDescent="0.3">
      <c r="B177" s="1" t="s">
        <v>36</v>
      </c>
      <c r="C177" s="1" t="s">
        <v>514</v>
      </c>
      <c r="D177" s="1" t="s">
        <v>637</v>
      </c>
      <c r="E177" s="1" t="s">
        <v>638</v>
      </c>
      <c r="F177" s="1"/>
      <c r="G177" s="1">
        <v>22.849094996969541</v>
      </c>
      <c r="H177" s="1">
        <v>0.80648690327332417</v>
      </c>
      <c r="I177" s="1">
        <v>13.894525614678884</v>
      </c>
      <c r="J177" s="1">
        <v>-6.8894929933094176</v>
      </c>
      <c r="K177" s="1">
        <v>3.1969798961002169</v>
      </c>
      <c r="L177" s="1">
        <v>-3.5682045480669586</v>
      </c>
      <c r="M177" s="1">
        <v>4.3841293641262382</v>
      </c>
      <c r="N177" s="1">
        <v>-6.8896557354311625</v>
      </c>
      <c r="O177" s="1">
        <v>4.9329708894563851</v>
      </c>
      <c r="P177" s="1">
        <v>-0.4023430206995755</v>
      </c>
      <c r="Q177" s="1">
        <v>4.2735634481209104</v>
      </c>
      <c r="R177" s="1">
        <v>8.3463621378485016</v>
      </c>
      <c r="S177" s="1">
        <v>11.981686324541528</v>
      </c>
      <c r="T177" s="1">
        <v>8.8118261984516835</v>
      </c>
      <c r="U177" s="1">
        <v>0.90609028006586811</v>
      </c>
      <c r="V177" s="1">
        <v>23.752444016454263</v>
      </c>
      <c r="W177" s="1">
        <v>6.5476190536367653</v>
      </c>
      <c r="X177" s="1">
        <v>3.8308060859364446</v>
      </c>
      <c r="Y177" s="1">
        <v>3.5165257472368694</v>
      </c>
      <c r="Z177" s="1">
        <v>-10.061258496433481</v>
      </c>
      <c r="AA177" s="1">
        <v>5.882352900563717</v>
      </c>
      <c r="AB177" s="1">
        <v>5.4970759276589547</v>
      </c>
      <c r="AC177" s="1">
        <v>0.38379531032690295</v>
      </c>
      <c r="AD177" s="1">
        <v>4.6983857270987954</v>
      </c>
      <c r="AE177" s="1">
        <v>6.9544754616553774</v>
      </c>
      <c r="AF177" s="1">
        <v>9.74203332117483</v>
      </c>
      <c r="AG177" s="1">
        <v>8.8910398265689992</v>
      </c>
      <c r="AH177" s="1">
        <v>6.7913467481272534</v>
      </c>
      <c r="AI177" s="1">
        <v>4.4651486071005024</v>
      </c>
      <c r="AJ177" s="1">
        <v>7.1867367711148518</v>
      </c>
      <c r="AK177" s="1">
        <v>4.4354462617124852</v>
      </c>
      <c r="AL177" s="1">
        <v>6.5126985828349859</v>
      </c>
      <c r="AM177" s="1">
        <v>5.0820629557426003</v>
      </c>
      <c r="AN177" s="1">
        <v>4.1361428614554256</v>
      </c>
      <c r="AO177" s="1">
        <v>4.2877365714523847</v>
      </c>
      <c r="AP177" s="1">
        <v>5.587843926662444</v>
      </c>
      <c r="AQ177" s="1">
        <v>5.6874774188663508</v>
      </c>
      <c r="AR177" s="1">
        <v>6.0719401775621407</v>
      </c>
      <c r="AS177" s="1">
        <v>2.6109323441302621</v>
      </c>
      <c r="AT177" s="1">
        <v>8.2027917486527286</v>
      </c>
      <c r="AU177" s="1">
        <v>3.3475407273140689</v>
      </c>
      <c r="AV177" s="1">
        <v>1.6149186586243331</v>
      </c>
      <c r="AW177" s="1">
        <v>5.9254454894773119</v>
      </c>
      <c r="AX177" s="1">
        <v>4.3300198546435666</v>
      </c>
      <c r="AY177" s="1">
        <v>1.7775430203445381</v>
      </c>
      <c r="AZ177" s="1">
        <v>4.8655446077552966</v>
      </c>
      <c r="BA177" s="1">
        <v>5.7270161598166851</v>
      </c>
      <c r="BB177" s="1">
        <v>5.38696254207251</v>
      </c>
      <c r="BC177" s="1">
        <v>3.3150769979078092</v>
      </c>
      <c r="BD177" s="1">
        <v>4.3772032234429332</v>
      </c>
      <c r="BE177" s="1">
        <v>4.0775380661033296</v>
      </c>
      <c r="BF177" s="1">
        <v>3.4961183647086642</v>
      </c>
      <c r="BG177" s="1">
        <v>3.3604060997413256</v>
      </c>
      <c r="BH177" s="1">
        <v>3.8269698200933675</v>
      </c>
      <c r="BI177" s="1">
        <v>3.6905569036943291</v>
      </c>
      <c r="BJ177" s="1">
        <v>3.8624682634000038</v>
      </c>
      <c r="BK177" s="1">
        <v>3.9379838063235297</v>
      </c>
      <c r="BL177" s="1">
        <v>4.0067405719854889</v>
      </c>
      <c r="BM177" s="1">
        <v>2.8912849934651632</v>
      </c>
      <c r="BN177" s="1">
        <v>-14.54653814901657</v>
      </c>
      <c r="BO177" s="1">
        <v>3.4037986617766194</v>
      </c>
      <c r="BP177" s="1">
        <v>8.8798851897119278</v>
      </c>
      <c r="BQ177" s="1">
        <v>1.539641712318641</v>
      </c>
    </row>
    <row r="178" spans="2:69" x14ac:dyDescent="0.3">
      <c r="B178" s="1" t="s">
        <v>33</v>
      </c>
      <c r="C178" s="1" t="s">
        <v>515</v>
      </c>
      <c r="D178" s="1" t="s">
        <v>637</v>
      </c>
      <c r="E178" s="1" t="s">
        <v>638</v>
      </c>
      <c r="F178" s="1"/>
      <c r="G178" s="1">
        <v>7.6395978558321644</v>
      </c>
      <c r="H178" s="1">
        <v>0.66836474365297249</v>
      </c>
      <c r="I178" s="1">
        <v>-1.3910785179961209</v>
      </c>
      <c r="J178" s="1">
        <v>2.6611032679594331</v>
      </c>
      <c r="K178" s="1">
        <v>13.616493420406471</v>
      </c>
      <c r="L178" s="1">
        <v>13.249036322303894</v>
      </c>
      <c r="M178" s="1">
        <v>7.2815499434309601</v>
      </c>
      <c r="N178" s="1">
        <v>-1.9230791677632482</v>
      </c>
      <c r="O178" s="1">
        <v>5.8823598926810945</v>
      </c>
      <c r="P178" s="1">
        <v>0.47929797751611147</v>
      </c>
      <c r="Q178" s="1">
        <v>16.218563634389255</v>
      </c>
      <c r="R178" s="1">
        <v>6.231349010588886</v>
      </c>
      <c r="S178" s="1">
        <v>2.300661570688618</v>
      </c>
      <c r="T178" s="1">
        <v>7.1759636181824504</v>
      </c>
      <c r="U178" s="1">
        <v>6.0868238062938218</v>
      </c>
      <c r="V178" s="1">
        <v>4.9977312423161493</v>
      </c>
      <c r="W178" s="1">
        <v>4.9180313685280481</v>
      </c>
      <c r="X178" s="1">
        <v>9.7450680305518915</v>
      </c>
      <c r="Y178" s="1">
        <v>4.3961537359030132</v>
      </c>
      <c r="Z178" s="1">
        <v>0.40674641253832533</v>
      </c>
      <c r="AA178" s="1">
        <v>-5.2901192767418337</v>
      </c>
      <c r="AB178" s="1">
        <v>2.5034537498070222</v>
      </c>
      <c r="AC178" s="1">
        <v>3.7187091508651235</v>
      </c>
      <c r="AD178" s="1">
        <v>5.3603040260157968</v>
      </c>
      <c r="AE178" s="1">
        <v>4.5709820131340422</v>
      </c>
      <c r="AF178" s="1">
        <v>-0.21480240126579986</v>
      </c>
      <c r="AG178" s="1">
        <v>1.6252392930869064</v>
      </c>
      <c r="AH178" s="1">
        <v>3.1772914000816286</v>
      </c>
      <c r="AI178" s="1">
        <v>1.3446895092507702</v>
      </c>
      <c r="AJ178" s="1">
        <v>5.6922946340404366</v>
      </c>
      <c r="AK178" s="1">
        <v>8.7302317604122806</v>
      </c>
      <c r="AL178" s="1">
        <v>-7.3329783346883204</v>
      </c>
      <c r="AM178" s="1">
        <v>9.691840592890145</v>
      </c>
      <c r="AN178" s="1">
        <v>-10.240181711927207</v>
      </c>
      <c r="AO178" s="1">
        <v>16.728817302649063</v>
      </c>
      <c r="AP178" s="1">
        <v>7.3166817812022629</v>
      </c>
      <c r="AQ178" s="1">
        <v>3.7924190927118815</v>
      </c>
      <c r="AR178" s="1">
        <v>3.8952535056509419</v>
      </c>
      <c r="AS178" s="1">
        <v>3.0422781363704559</v>
      </c>
      <c r="AT178" s="1">
        <v>1.5760776240766603</v>
      </c>
      <c r="AU178" s="1">
        <v>-4.9749636170102747</v>
      </c>
      <c r="AV178" s="1">
        <v>1.7000000294894022</v>
      </c>
      <c r="AW178" s="1">
        <v>5.7056394066278244</v>
      </c>
      <c r="AX178" s="1">
        <v>5.4204975488737546</v>
      </c>
      <c r="AY178" s="1">
        <v>3.2687260214452181</v>
      </c>
      <c r="AZ178" s="1">
        <v>4.6999997652809213</v>
      </c>
      <c r="BA178" s="1">
        <v>9.599999876267205</v>
      </c>
      <c r="BB178" s="1">
        <v>7.6397363993359448</v>
      </c>
      <c r="BC178" s="1">
        <v>8.3281098521430721</v>
      </c>
      <c r="BD178" s="1">
        <v>6.874065854015825</v>
      </c>
      <c r="BE178" s="1">
        <v>4.9326699984588913</v>
      </c>
      <c r="BF178" s="1">
        <v>1.9000000007214766</v>
      </c>
      <c r="BG178" s="1">
        <v>5.410349999498294</v>
      </c>
      <c r="BH178" s="1">
        <v>5.6252699997921809</v>
      </c>
      <c r="BI178" s="1">
        <v>2.800000001255043</v>
      </c>
      <c r="BJ178" s="1">
        <v>2.4999999990207016</v>
      </c>
      <c r="BK178" s="1">
        <v>4.0000000003821583</v>
      </c>
      <c r="BL178" s="1">
        <v>4.391688296098863</v>
      </c>
      <c r="BM178" s="1">
        <v>5.4481813361728655</v>
      </c>
      <c r="BN178" s="1">
        <v>0.79999833090272432</v>
      </c>
      <c r="BO178" s="1">
        <v>2.7514026088752814</v>
      </c>
      <c r="BP178" s="1">
        <v>0.92344971936873321</v>
      </c>
      <c r="BQ178" s="1">
        <v>3.6802821856334731</v>
      </c>
    </row>
    <row r="179" spans="2:69" x14ac:dyDescent="0.3">
      <c r="B179" s="1" t="s">
        <v>81</v>
      </c>
      <c r="C179" s="1" t="s">
        <v>516</v>
      </c>
      <c r="D179" s="1" t="s">
        <v>637</v>
      </c>
      <c r="E179" s="1" t="s">
        <v>638</v>
      </c>
      <c r="F179" s="1"/>
      <c r="G179" s="1">
        <v>7.5979940002828101</v>
      </c>
      <c r="H179" s="1">
        <v>6.4210296090431171</v>
      </c>
      <c r="I179" s="1">
        <v>7.3388035268233409</v>
      </c>
      <c r="J179" s="1">
        <v>5.3589629097105558</v>
      </c>
      <c r="K179" s="1">
        <v>7.6848634746731932</v>
      </c>
      <c r="L179" s="1">
        <v>7.8167110261881874</v>
      </c>
      <c r="M179" s="1">
        <v>3.8571464916198295</v>
      </c>
      <c r="N179" s="1">
        <v>7.9779946420117369</v>
      </c>
      <c r="O179" s="1">
        <v>4.888533652561236</v>
      </c>
      <c r="P179" s="1">
        <v>5.9865386303198562</v>
      </c>
      <c r="Q179" s="1">
        <v>10.034660580343797</v>
      </c>
      <c r="R179" s="1">
        <v>9.3884449909896119</v>
      </c>
      <c r="S179" s="1">
        <v>11.701081611994539</v>
      </c>
      <c r="T179" s="1">
        <v>8.3186619736197827</v>
      </c>
      <c r="U179" s="1">
        <v>0.8010680921923381</v>
      </c>
      <c r="V179" s="1">
        <v>11.563489777254603</v>
      </c>
      <c r="W179" s="1">
        <v>7.7530583803399793</v>
      </c>
      <c r="X179" s="1">
        <v>6.6538922150046318</v>
      </c>
      <c r="Y179" s="1">
        <v>9.3490999307592801</v>
      </c>
      <c r="Z179" s="1">
        <v>7.4418267793440691</v>
      </c>
      <c r="AA179" s="1">
        <v>6.9421042011817349</v>
      </c>
      <c r="AB179" s="1">
        <v>5.9431524580101751</v>
      </c>
      <c r="AC179" s="1">
        <v>6.2522308109267328</v>
      </c>
      <c r="AD179" s="1">
        <v>7.7617901221888275</v>
      </c>
      <c r="AE179" s="1">
        <v>-1.0252502534207082</v>
      </c>
      <c r="AF179" s="1">
        <v>1.2405949275068764</v>
      </c>
      <c r="AG179" s="1">
        <v>5.1919321127270166</v>
      </c>
      <c r="AH179" s="1">
        <v>9.9377196765198903</v>
      </c>
      <c r="AI179" s="1">
        <v>9.0596008665042973</v>
      </c>
      <c r="AJ179" s="1">
        <v>9.0085271377462846</v>
      </c>
      <c r="AK179" s="1">
        <v>9.5454674144305187</v>
      </c>
      <c r="AL179" s="1">
        <v>8.8851179783215599</v>
      </c>
      <c r="AM179" s="1">
        <v>9.8949433337706409</v>
      </c>
      <c r="AN179" s="1">
        <v>9.2120417933486749</v>
      </c>
      <c r="AO179" s="1">
        <v>9.8290851973081175</v>
      </c>
      <c r="AP179" s="1">
        <v>10.002700686184411</v>
      </c>
      <c r="AQ179" s="1">
        <v>7.3227418503592361</v>
      </c>
      <c r="AR179" s="1">
        <v>-7.3594151881755607</v>
      </c>
      <c r="AS179" s="1">
        <v>6.1376120105769161</v>
      </c>
      <c r="AT179" s="1">
        <v>8.8588681696938636</v>
      </c>
      <c r="AU179" s="1">
        <v>0.51767531919286114</v>
      </c>
      <c r="AV179" s="1">
        <v>5.3909883069279658</v>
      </c>
      <c r="AW179" s="1">
        <v>5.7884992858874966</v>
      </c>
      <c r="AX179" s="1">
        <v>6.7834377237030452</v>
      </c>
      <c r="AY179" s="1">
        <v>5.3321391614148581</v>
      </c>
      <c r="AZ179" s="1">
        <v>5.5848470671515003</v>
      </c>
      <c r="BA179" s="1">
        <v>6.2987859274094689</v>
      </c>
      <c r="BB179" s="1">
        <v>4.8317698891309675</v>
      </c>
      <c r="BC179" s="1">
        <v>-1.5135287159871353</v>
      </c>
      <c r="BD179" s="1">
        <v>7.4248473832609676</v>
      </c>
      <c r="BE179" s="1">
        <v>5.2939128341400306</v>
      </c>
      <c r="BF179" s="1">
        <v>5.4734541925385258</v>
      </c>
      <c r="BG179" s="1">
        <v>4.6937225255789343</v>
      </c>
      <c r="BH179" s="1">
        <v>6.0067219455820293</v>
      </c>
      <c r="BI179" s="1">
        <v>5.091532421550113</v>
      </c>
      <c r="BJ179" s="1">
        <v>4.4497813976154106</v>
      </c>
      <c r="BK179" s="1">
        <v>5.8127224098332846</v>
      </c>
      <c r="BL179" s="1">
        <v>4.8430869763488147</v>
      </c>
      <c r="BM179" s="1">
        <v>4.4131874212958593</v>
      </c>
      <c r="BN179" s="1">
        <v>-5.4568465842670122</v>
      </c>
      <c r="BO179" s="1">
        <v>3.2976410083183794</v>
      </c>
      <c r="BP179" s="1">
        <v>8.6503442237228825</v>
      </c>
      <c r="BQ179" s="1">
        <v>2.429616697342567</v>
      </c>
    </row>
    <row r="180" spans="2:69" x14ac:dyDescent="0.3">
      <c r="B180" s="1" t="s">
        <v>197</v>
      </c>
      <c r="C180" s="1" t="s">
        <v>517</v>
      </c>
      <c r="D180" s="1" t="s">
        <v>637</v>
      </c>
      <c r="E180" s="1" t="s">
        <v>638</v>
      </c>
      <c r="F180" s="1"/>
      <c r="G180" s="1">
        <v>2.3654060723942223</v>
      </c>
      <c r="H180" s="1">
        <v>6.1989536755443453</v>
      </c>
      <c r="I180" s="1">
        <v>4.4666496998404739</v>
      </c>
      <c r="J180" s="1">
        <v>5.8678867953633898</v>
      </c>
      <c r="K180" s="1">
        <v>6.3928525176410176</v>
      </c>
      <c r="L180" s="1">
        <v>6.5236084648623347</v>
      </c>
      <c r="M180" s="1">
        <v>2.5489628491592811</v>
      </c>
      <c r="N180" s="1">
        <v>4.8147110171794765</v>
      </c>
      <c r="O180" s="1">
        <v>3.2531809793418347</v>
      </c>
      <c r="P180" s="1">
        <v>0.43370101771726866</v>
      </c>
      <c r="Q180" s="1">
        <v>3.351698339069813</v>
      </c>
      <c r="R180" s="1">
        <v>5.2751388153135679</v>
      </c>
      <c r="S180" s="1">
        <v>5.732035925385091</v>
      </c>
      <c r="T180" s="1">
        <v>-0.21783820855078773</v>
      </c>
      <c r="U180" s="1">
        <v>-5.3726178755511E-2</v>
      </c>
      <c r="V180" s="1">
        <v>5.4335397220997947</v>
      </c>
      <c r="W180" s="1">
        <v>4.5298060027197238</v>
      </c>
      <c r="X180" s="1">
        <v>5.3773020934560094</v>
      </c>
      <c r="Y180" s="1">
        <v>3.2130283707373195</v>
      </c>
      <c r="Z180" s="1">
        <v>-4.4106249352481086E-2</v>
      </c>
      <c r="AA180" s="1">
        <v>2.6143285181079392</v>
      </c>
      <c r="AB180" s="1">
        <v>-1.9251823842148781</v>
      </c>
      <c r="AC180" s="1">
        <v>4.4064385276084721</v>
      </c>
      <c r="AD180" s="1">
        <v>7.1183628179713594</v>
      </c>
      <c r="AE180" s="1">
        <v>4.2143769616621825</v>
      </c>
      <c r="AF180" s="1">
        <v>3.3503200901461128</v>
      </c>
      <c r="AG180" s="1">
        <v>3.5065861455791776</v>
      </c>
      <c r="AH180" s="1">
        <v>4.1966526361921979</v>
      </c>
      <c r="AI180" s="1">
        <v>3.5577485571028404</v>
      </c>
      <c r="AJ180" s="1">
        <v>1.7444365097738057</v>
      </c>
      <c r="AK180" s="1">
        <v>-0.27310820465777397</v>
      </c>
      <c r="AL180" s="1">
        <v>3.3082048693330819</v>
      </c>
      <c r="AM180" s="1">
        <v>2.7444883310785713</v>
      </c>
      <c r="AN180" s="1">
        <v>4.064132892387093</v>
      </c>
      <c r="AO180" s="1">
        <v>2.6850118352172387</v>
      </c>
      <c r="AP180" s="1">
        <v>3.6073181162110615</v>
      </c>
      <c r="AQ180" s="1">
        <v>4.4342246505843832</v>
      </c>
      <c r="AR180" s="1">
        <v>4.4370912534050575</v>
      </c>
      <c r="AS180" s="1">
        <v>4.8150174143221705</v>
      </c>
      <c r="AT180" s="1">
        <v>4.1619704171930891</v>
      </c>
      <c r="AU180" s="1">
        <v>1.0302225426721918</v>
      </c>
      <c r="AV180" s="1">
        <v>1.801247401283689</v>
      </c>
      <c r="AW180" s="1">
        <v>2.7170386602162893</v>
      </c>
      <c r="AX180" s="1">
        <v>3.7873754480685591</v>
      </c>
      <c r="AY180" s="1">
        <v>3.4612832304084691</v>
      </c>
      <c r="AZ180" s="1">
        <v>2.7743146388875317</v>
      </c>
      <c r="BA180" s="1">
        <v>2.0080830463057282</v>
      </c>
      <c r="BB180" s="1">
        <v>0.18162437757939642</v>
      </c>
      <c r="BC180" s="1">
        <v>-2.6046076445568787</v>
      </c>
      <c r="BD180" s="1">
        <v>2.7239591705829014</v>
      </c>
      <c r="BE180" s="1">
        <v>1.6862113173695263</v>
      </c>
      <c r="BF180" s="1">
        <v>2.2433785983202483</v>
      </c>
      <c r="BG180" s="1">
        <v>2.1334968878143741</v>
      </c>
      <c r="BH180" s="1">
        <v>2.5494471366516223</v>
      </c>
      <c r="BI180" s="1">
        <v>2.761104557824325</v>
      </c>
      <c r="BJ180" s="1">
        <v>1.7574135916477616</v>
      </c>
      <c r="BK180" s="1">
        <v>2.5028449623679734</v>
      </c>
      <c r="BL180" s="1">
        <v>2.9478931418384775</v>
      </c>
      <c r="BM180" s="1">
        <v>2.4227333766758505</v>
      </c>
      <c r="BN180" s="1">
        <v>-2.4343552457437738</v>
      </c>
      <c r="BO180" s="1">
        <v>5.7612855455264906</v>
      </c>
      <c r="BP180" s="1">
        <v>2.0786736785762372</v>
      </c>
      <c r="BQ180" s="1">
        <v>4.1599857377939031</v>
      </c>
    </row>
    <row r="181" spans="2:69" x14ac:dyDescent="0.3">
      <c r="B181" s="1" t="s">
        <v>39</v>
      </c>
      <c r="C181" s="1" t="s">
        <v>518</v>
      </c>
      <c r="D181" s="1" t="s">
        <v>637</v>
      </c>
      <c r="E181" s="1" t="s">
        <v>638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>
        <v>0.97144950015074016</v>
      </c>
      <c r="AB181" s="1">
        <v>-0.39809074411238043</v>
      </c>
      <c r="AC181" s="1">
        <v>-1.8234503749055904</v>
      </c>
      <c r="AD181" s="1">
        <v>-0.23689152504525168</v>
      </c>
      <c r="AE181" s="1">
        <v>0.46417126180340063</v>
      </c>
      <c r="AF181" s="1">
        <v>4.767269666328275</v>
      </c>
      <c r="AG181" s="1">
        <v>3.5537691411760477</v>
      </c>
      <c r="AH181" s="1">
        <v>0.81314894282111538</v>
      </c>
      <c r="AI181" s="1">
        <v>1.8586749623072905</v>
      </c>
      <c r="AJ181" s="1">
        <v>2.0474599398943241</v>
      </c>
      <c r="AK181" s="1">
        <v>8.1656125026277948</v>
      </c>
      <c r="AL181" s="1">
        <v>7.1893425228052479</v>
      </c>
      <c r="AM181" s="1">
        <v>-1.5795391591690304</v>
      </c>
      <c r="AN181" s="1">
        <v>1.7298794884707434</v>
      </c>
      <c r="AO181" s="1">
        <v>3.8990142211042951</v>
      </c>
      <c r="AP181" s="1">
        <v>3.1913243011146903</v>
      </c>
      <c r="AQ181" s="1">
        <v>4.2201003038447595</v>
      </c>
      <c r="AR181" s="1">
        <v>3.2915856206481777</v>
      </c>
      <c r="AS181" s="1">
        <v>3.3692784244549756</v>
      </c>
      <c r="AT181" s="1">
        <v>3.4921833636517761</v>
      </c>
      <c r="AU181" s="1">
        <v>1.1779486946791735</v>
      </c>
      <c r="AV181" s="1">
        <v>4.7886612188211046</v>
      </c>
      <c r="AW181" s="1">
        <v>4.239794295821369</v>
      </c>
      <c r="AX181" s="1">
        <v>12.269548103676883</v>
      </c>
      <c r="AY181" s="1">
        <v>2.5292626581902198</v>
      </c>
      <c r="AZ181" s="1">
        <v>7.0731753184582544</v>
      </c>
      <c r="BA181" s="1">
        <v>5.374044151676344</v>
      </c>
      <c r="BB181" s="1">
        <v>2.6498120378026755</v>
      </c>
      <c r="BC181" s="1">
        <v>0.29597091400108866</v>
      </c>
      <c r="BD181" s="1">
        <v>6.0392494795585776</v>
      </c>
      <c r="BE181" s="1">
        <v>5.0913381386433798</v>
      </c>
      <c r="BF181" s="1">
        <v>5.0616820696264</v>
      </c>
      <c r="BG181" s="1">
        <v>5.6147196225448539</v>
      </c>
      <c r="BH181" s="1">
        <v>6.092519159779556</v>
      </c>
      <c r="BI181" s="1">
        <v>4.2641745376367481</v>
      </c>
      <c r="BJ181" s="1">
        <v>3.3794450206329429E-2</v>
      </c>
      <c r="BK181" s="1">
        <v>-1.0272508270177383</v>
      </c>
      <c r="BL181" s="1">
        <v>1.0599434707292801</v>
      </c>
      <c r="BM181" s="1">
        <v>-0.83915468616973499</v>
      </c>
      <c r="BN181" s="1">
        <v>-8.1014007457625041</v>
      </c>
      <c r="BO181" s="1">
        <v>3.6038291924870265</v>
      </c>
      <c r="BP181" s="1">
        <v>5.3496640855910158</v>
      </c>
      <c r="BQ181" s="1"/>
    </row>
    <row r="182" spans="2:69" x14ac:dyDescent="0.3">
      <c r="B182" s="1" t="s">
        <v>227</v>
      </c>
      <c r="C182" s="1" t="s">
        <v>519</v>
      </c>
      <c r="D182" s="1" t="s">
        <v>637</v>
      </c>
      <c r="E182" s="1" t="s">
        <v>638</v>
      </c>
      <c r="F182" s="1"/>
      <c r="G182" s="1"/>
      <c r="H182" s="1"/>
      <c r="I182" s="1"/>
      <c r="J182" s="1"/>
      <c r="K182" s="1"/>
      <c r="L182" s="1">
        <v>-3.8485777011772768</v>
      </c>
      <c r="M182" s="1">
        <v>5.4007914425069856</v>
      </c>
      <c r="N182" s="1">
        <v>14.262554689016312</v>
      </c>
      <c r="O182" s="1">
        <v>15.716313385864396</v>
      </c>
      <c r="P182" s="1">
        <v>30.999289731945822</v>
      </c>
      <c r="Q182" s="1">
        <v>6.9992156760698947</v>
      </c>
      <c r="R182" s="1">
        <v>3.3984995462724896</v>
      </c>
      <c r="S182" s="1">
        <v>-11.199308627722473</v>
      </c>
      <c r="T182" s="1">
        <v>12.701115202272888</v>
      </c>
      <c r="U182" s="1">
        <v>6.4994718046191196</v>
      </c>
      <c r="V182" s="1">
        <v>2.299998213756794</v>
      </c>
      <c r="W182" s="1">
        <v>1.8998242817421556</v>
      </c>
      <c r="X182" s="1">
        <v>9.8000071958715722</v>
      </c>
      <c r="Y182" s="1">
        <v>-13.600005070034385</v>
      </c>
      <c r="Z182" s="1">
        <v>-0.39999455233315473</v>
      </c>
      <c r="AA182" s="1">
        <v>-6.9999993701246694</v>
      </c>
      <c r="AB182" s="1">
        <v>2.3999924884235355</v>
      </c>
      <c r="AC182" s="1">
        <v>-1.9999975695876486</v>
      </c>
      <c r="AD182" s="1">
        <v>1.7999992389876098</v>
      </c>
      <c r="AE182" s="1">
        <v>4.5000004968434268</v>
      </c>
      <c r="AF182" s="1">
        <v>-1.0000034956538428</v>
      </c>
      <c r="AG182" s="1">
        <v>5.7000027455239604</v>
      </c>
      <c r="AH182" s="1">
        <v>34.600000652670701</v>
      </c>
      <c r="AI182" s="1">
        <v>10.999999473252032</v>
      </c>
      <c r="AJ182" s="1">
        <v>3.6000012717431957</v>
      </c>
      <c r="AK182" s="1">
        <v>4.900028143842448</v>
      </c>
      <c r="AL182" s="1">
        <v>0.51999483839222194</v>
      </c>
      <c r="AM182" s="1">
        <v>0.52979465453711327</v>
      </c>
      <c r="AN182" s="1">
        <v>2.5901869056366849</v>
      </c>
      <c r="AO182" s="1">
        <v>5.9400311023841965</v>
      </c>
      <c r="AP182" s="1">
        <v>0.44987908350562122</v>
      </c>
      <c r="AQ182" s="1">
        <v>2.0071523304286103</v>
      </c>
      <c r="AR182" s="1">
        <v>-3.2002755272662142</v>
      </c>
      <c r="AS182" s="1">
        <v>0.90017251917349483</v>
      </c>
      <c r="AT182" s="1">
        <v>2.1001088268880466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>
        <v>3.9957072820387936</v>
      </c>
      <c r="BM182" s="1">
        <v>-1.4000000019845089</v>
      </c>
      <c r="BN182" s="1">
        <v>-2.40000000064407</v>
      </c>
      <c r="BO182" s="1">
        <v>-2.0999999976284869</v>
      </c>
      <c r="BP182" s="1">
        <v>3.4999999963137611</v>
      </c>
      <c r="BQ182" s="1">
        <v>2.4999999999999858</v>
      </c>
    </row>
    <row r="183" spans="2:69" x14ac:dyDescent="0.3">
      <c r="B183" s="1" t="s">
        <v>40</v>
      </c>
      <c r="C183" s="1" t="s">
        <v>520</v>
      </c>
      <c r="D183" s="1" t="s">
        <v>637</v>
      </c>
      <c r="E183" s="1" t="s">
        <v>638</v>
      </c>
      <c r="F183" s="1"/>
      <c r="G183" s="1">
        <v>4.5463930366017138</v>
      </c>
      <c r="H183" s="1">
        <v>10.278713498899677</v>
      </c>
      <c r="I183" s="1">
        <v>9.4282293200083274</v>
      </c>
      <c r="J183" s="1">
        <v>0.13103989108526548</v>
      </c>
      <c r="K183" s="1">
        <v>6.9197618176104072</v>
      </c>
      <c r="L183" s="1">
        <v>-0.38249719922025349</v>
      </c>
      <c r="M183" s="1">
        <v>0.1228686718162777</v>
      </c>
      <c r="N183" s="1">
        <v>0.38349466307356295</v>
      </c>
      <c r="O183" s="1">
        <v>-5.4859458133163201</v>
      </c>
      <c r="P183" s="1">
        <v>3.0557789220214744</v>
      </c>
      <c r="Q183" s="1">
        <v>5.679320640483752</v>
      </c>
      <c r="R183" s="1">
        <v>-5.1662723027692294</v>
      </c>
      <c r="S183" s="1">
        <v>-17.047583571920981</v>
      </c>
      <c r="T183" s="1">
        <v>8.7752380493631108</v>
      </c>
      <c r="U183" s="1">
        <v>-2.7931934359911423</v>
      </c>
      <c r="V183" s="1">
        <v>0.67820340230791487</v>
      </c>
      <c r="W183" s="1">
        <v>7.7645811193599314</v>
      </c>
      <c r="X183" s="1">
        <v>13.472612330141061</v>
      </c>
      <c r="Y183" s="1">
        <v>7.1469960702447537</v>
      </c>
      <c r="Z183" s="1">
        <v>-2.4550361285750739</v>
      </c>
      <c r="AA183" s="1">
        <v>-0.17766607122605649</v>
      </c>
      <c r="AB183" s="1">
        <v>2.174460219733291</v>
      </c>
      <c r="AC183" s="1">
        <v>-3.8636279071415345</v>
      </c>
      <c r="AD183" s="1">
        <v>-16.819835113663729</v>
      </c>
      <c r="AE183" s="1">
        <v>7.7181274502118811</v>
      </c>
      <c r="AF183" s="1">
        <v>6.3521373029146844</v>
      </c>
      <c r="AG183" s="1">
        <v>8.8281359723339392E-2</v>
      </c>
      <c r="AH183" s="1">
        <v>6.8711501367136947</v>
      </c>
      <c r="AI183" s="1">
        <v>0.95704597254847101</v>
      </c>
      <c r="AJ183" s="1">
        <v>-1.3084782848195857</v>
      </c>
      <c r="AK183" s="1">
        <v>-0.43948910045781986</v>
      </c>
      <c r="AL183" s="1">
        <v>2.0007523614285105</v>
      </c>
      <c r="AM183" s="1">
        <v>0.32165547443278797</v>
      </c>
      <c r="AN183" s="1">
        <v>1.8547787910116824</v>
      </c>
      <c r="AO183" s="1">
        <v>2.457244122315501</v>
      </c>
      <c r="AP183" s="1">
        <v>0.10053050428140864</v>
      </c>
      <c r="AQ183" s="1">
        <v>1.5274757105066641</v>
      </c>
      <c r="AR183" s="1">
        <v>9.9726149564244366</v>
      </c>
      <c r="AS183" s="1">
        <v>-0.21956251791660009</v>
      </c>
      <c r="AT183" s="1">
        <v>-1.2084777410057512</v>
      </c>
      <c r="AU183" s="1">
        <v>7.2681349021323456</v>
      </c>
      <c r="AV183" s="1">
        <v>4.9184705759462162</v>
      </c>
      <c r="AW183" s="1">
        <v>2.1706103837418027</v>
      </c>
      <c r="AX183" s="1">
        <v>0.36380157872213204</v>
      </c>
      <c r="AY183" s="1">
        <v>7.3318688425851661</v>
      </c>
      <c r="AZ183" s="1">
        <v>5.9310499735034199</v>
      </c>
      <c r="BA183" s="1">
        <v>3.1427240838673072</v>
      </c>
      <c r="BB183" s="1">
        <v>7.7314142277733708</v>
      </c>
      <c r="BC183" s="1">
        <v>1.9626009069464487</v>
      </c>
      <c r="BD183" s="1">
        <v>8.5781667426225283</v>
      </c>
      <c r="BE183" s="1">
        <v>2.35775693603874</v>
      </c>
      <c r="BF183" s="1">
        <v>10.54894457634461</v>
      </c>
      <c r="BG183" s="1">
        <v>5.3151306339472626</v>
      </c>
      <c r="BH183" s="1">
        <v>6.6421366549560332</v>
      </c>
      <c r="BI183" s="1">
        <v>4.3926488320729078</v>
      </c>
      <c r="BJ183" s="1">
        <v>5.7408931505815701</v>
      </c>
      <c r="BK183" s="1">
        <v>5.0053607861554354</v>
      </c>
      <c r="BL183" s="1">
        <v>7.2114180276289659</v>
      </c>
      <c r="BM183" s="1">
        <v>5.939852571235221</v>
      </c>
      <c r="BN183" s="1">
        <v>3.5506410943689133</v>
      </c>
      <c r="BO183" s="1">
        <v>1.3835963619847718</v>
      </c>
      <c r="BP183" s="1">
        <v>11.900000000027717</v>
      </c>
      <c r="BQ183" s="1">
        <v>2.8602149910836374</v>
      </c>
    </row>
    <row r="184" spans="2:69" x14ac:dyDescent="0.3">
      <c r="B184" s="1" t="s">
        <v>41</v>
      </c>
      <c r="C184" s="1" t="s">
        <v>521</v>
      </c>
      <c r="D184" s="1" t="s">
        <v>637</v>
      </c>
      <c r="E184" s="1" t="s">
        <v>638</v>
      </c>
      <c r="F184" s="1"/>
      <c r="G184" s="1">
        <v>0.19179548957242787</v>
      </c>
      <c r="H184" s="1">
        <v>4.1029925886798537</v>
      </c>
      <c r="I184" s="1">
        <v>8.5786189152970707</v>
      </c>
      <c r="J184" s="1">
        <v>4.9504886660415508</v>
      </c>
      <c r="K184" s="1">
        <v>4.8849768341290059</v>
      </c>
      <c r="L184" s="1">
        <v>-4.2505141841549516</v>
      </c>
      <c r="M184" s="1">
        <v>-15.743628208205095</v>
      </c>
      <c r="N184" s="1">
        <v>-1.2483602458120231</v>
      </c>
      <c r="O184" s="1">
        <v>24.197383945680599</v>
      </c>
      <c r="P184" s="1">
        <v>25.007241929389565</v>
      </c>
      <c r="Q184" s="1">
        <v>14.237531556250957</v>
      </c>
      <c r="R184" s="1">
        <v>3.3642620350363472</v>
      </c>
      <c r="S184" s="1">
        <v>5.3927604839590941</v>
      </c>
      <c r="T184" s="1">
        <v>11.160674545486145</v>
      </c>
      <c r="U184" s="1">
        <v>-5.2277475553208319</v>
      </c>
      <c r="V184" s="1">
        <v>9.0423517263021154</v>
      </c>
      <c r="W184" s="1">
        <v>6.0241178495416676</v>
      </c>
      <c r="X184" s="1">
        <v>-5.7641583939028465</v>
      </c>
      <c r="Y184" s="1">
        <v>6.7594309351917587</v>
      </c>
      <c r="Z184" s="1">
        <v>4.2048310442729644</v>
      </c>
      <c r="AA184" s="1">
        <v>-13.12788048505135</v>
      </c>
      <c r="AB184" s="1">
        <v>-6.8033888153481286</v>
      </c>
      <c r="AC184" s="1">
        <v>-10.924085033938681</v>
      </c>
      <c r="AD184" s="1">
        <v>-1.1156232171682348</v>
      </c>
      <c r="AE184" s="1">
        <v>5.9130274591138345</v>
      </c>
      <c r="AF184" s="1">
        <v>6.0945274206787303E-2</v>
      </c>
      <c r="AG184" s="1">
        <v>3.2001254670293946</v>
      </c>
      <c r="AH184" s="1">
        <v>7.3340254875871977</v>
      </c>
      <c r="AI184" s="1">
        <v>1.9193812958954197</v>
      </c>
      <c r="AJ184" s="1">
        <v>11.776885934206945</v>
      </c>
      <c r="AK184" s="1">
        <v>0.35835260166014393</v>
      </c>
      <c r="AL184" s="1">
        <v>4.6311929460769221</v>
      </c>
      <c r="AM184" s="1">
        <v>-2.035118773991357</v>
      </c>
      <c r="AN184" s="1">
        <v>-1.814924485256725</v>
      </c>
      <c r="AO184" s="1">
        <v>-7.2664763937879684E-2</v>
      </c>
      <c r="AP184" s="1">
        <v>4.1959240466010783</v>
      </c>
      <c r="AQ184" s="1">
        <v>2.9370994192489945</v>
      </c>
      <c r="AR184" s="1">
        <v>2.5812541019293462</v>
      </c>
      <c r="AS184" s="1">
        <v>0.58412689291891695</v>
      </c>
      <c r="AT184" s="1">
        <v>5.0159347593115911</v>
      </c>
      <c r="AU184" s="1">
        <v>5.9176846492036788</v>
      </c>
      <c r="AV184" s="1">
        <v>15.32915574095594</v>
      </c>
      <c r="AW184" s="1">
        <v>7.3471949679948523</v>
      </c>
      <c r="AX184" s="1">
        <v>9.25055822917993</v>
      </c>
      <c r="AY184" s="1">
        <v>6.4385165253831929</v>
      </c>
      <c r="AZ184" s="1">
        <v>6.0594280320291176</v>
      </c>
      <c r="BA184" s="1">
        <v>6.5911303606873446</v>
      </c>
      <c r="BB184" s="1">
        <v>6.7644727778017</v>
      </c>
      <c r="BC184" s="1">
        <v>8.0369251009906719</v>
      </c>
      <c r="BD184" s="1">
        <v>8.0056559162864573</v>
      </c>
      <c r="BE184" s="1">
        <v>5.3079242028951228</v>
      </c>
      <c r="BF184" s="1">
        <v>4.2300611749316772</v>
      </c>
      <c r="BG184" s="1">
        <v>6.6713353930617245</v>
      </c>
      <c r="BH184" s="1">
        <v>6.3097186552546702</v>
      </c>
      <c r="BI184" s="1">
        <v>2.6526932954300264</v>
      </c>
      <c r="BJ184" s="1">
        <v>-1.6168689490652923</v>
      </c>
      <c r="BK184" s="1">
        <v>0.80588661910221049</v>
      </c>
      <c r="BL184" s="1">
        <v>1.9227573420065056</v>
      </c>
      <c r="BM184" s="1">
        <v>2.2084292771488094</v>
      </c>
      <c r="BN184" s="1">
        <v>-1.7942530827445751</v>
      </c>
      <c r="BO184" s="1">
        <v>3.6471865407244621</v>
      </c>
      <c r="BP184" s="1">
        <v>3.251681408270926</v>
      </c>
      <c r="BQ184" s="1">
        <v>4.5697323333384219</v>
      </c>
    </row>
    <row r="185" spans="2:69" x14ac:dyDescent="0.3">
      <c r="B185" s="1" t="s">
        <v>193</v>
      </c>
      <c r="C185" s="1" t="s">
        <v>522</v>
      </c>
      <c r="D185" s="1" t="s">
        <v>637</v>
      </c>
      <c r="E185" s="1" t="s">
        <v>638</v>
      </c>
      <c r="F185" s="1"/>
      <c r="G185" s="1">
        <v>7.4977433984911812</v>
      </c>
      <c r="H185" s="1">
        <v>10.890798329097677</v>
      </c>
      <c r="I185" s="1">
        <v>10.86547924578214</v>
      </c>
      <c r="J185" s="1">
        <v>11.698479030154402</v>
      </c>
      <c r="K185" s="1">
        <v>9.5251558262480671</v>
      </c>
      <c r="L185" s="1">
        <v>3.3011363985888664</v>
      </c>
      <c r="M185" s="1">
        <v>6.9695138247680859</v>
      </c>
      <c r="N185" s="1">
        <v>1.3429600526566787</v>
      </c>
      <c r="O185" s="1">
        <v>6.2377039083324064</v>
      </c>
      <c r="P185" s="1">
        <v>1.3538265901272837</v>
      </c>
      <c r="Q185" s="1">
        <v>3.3047565002049879</v>
      </c>
      <c r="R185" s="1">
        <v>2.2207228918106381</v>
      </c>
      <c r="S185" s="1">
        <v>6.4170139736609713</v>
      </c>
      <c r="T185" s="1">
        <v>14.192425095304358</v>
      </c>
      <c r="U185" s="1">
        <v>-0.1532468943426295</v>
      </c>
      <c r="V185" s="1">
        <v>5.2094544984770721</v>
      </c>
      <c r="W185" s="1">
        <v>8.3684805302993652</v>
      </c>
      <c r="X185" s="1">
        <v>-7.8388003706425877</v>
      </c>
      <c r="Y185" s="1">
        <v>-26.478788867521033</v>
      </c>
      <c r="Z185" s="1">
        <v>4.6117322795337969</v>
      </c>
      <c r="AA185" s="1">
        <v>5.3632901893812601</v>
      </c>
      <c r="AB185" s="1">
        <v>-0.81636191874346764</v>
      </c>
      <c r="AC185" s="1">
        <v>4.6132116270049863</v>
      </c>
      <c r="AD185" s="1">
        <v>-1.5660939131973635</v>
      </c>
      <c r="AE185" s="1">
        <v>-4.0818514873193408</v>
      </c>
      <c r="AF185" s="1">
        <v>-1.0173091612009131</v>
      </c>
      <c r="AG185" s="1">
        <v>-0.70635294150004313</v>
      </c>
      <c r="AH185" s="1">
        <v>-12.449822036712376</v>
      </c>
      <c r="AI185" s="1">
        <v>-1.7382163305211833</v>
      </c>
      <c r="AJ185" s="1">
        <v>-5.2499721268830513E-2</v>
      </c>
      <c r="AK185" s="1">
        <v>-0.18928149392675664</v>
      </c>
      <c r="AL185" s="1">
        <v>0.38634657841616615</v>
      </c>
      <c r="AM185" s="1">
        <v>-0.39293604666308113</v>
      </c>
      <c r="AN185" s="1">
        <v>3.3377261128253934</v>
      </c>
      <c r="AO185" s="1">
        <v>5.9119079365871414</v>
      </c>
      <c r="AP185" s="1">
        <v>6.3442683605154002</v>
      </c>
      <c r="AQ185" s="1">
        <v>3.9666509276082138</v>
      </c>
      <c r="AR185" s="1">
        <v>3.71168146396694</v>
      </c>
      <c r="AS185" s="1">
        <v>7.0359704635020108</v>
      </c>
      <c r="AT185" s="1">
        <v>4.1015902507343753</v>
      </c>
      <c r="AU185" s="1">
        <v>2.9608434905727279</v>
      </c>
      <c r="AV185" s="1">
        <v>0.75393887607957311</v>
      </c>
      <c r="AW185" s="1">
        <v>2.5207328955144703</v>
      </c>
      <c r="AX185" s="1">
        <v>5.3121705695073871</v>
      </c>
      <c r="AY185" s="1">
        <v>4.2823983377065389</v>
      </c>
      <c r="AZ185" s="1">
        <v>4.1531995879039698</v>
      </c>
      <c r="BA185" s="1">
        <v>5.0758174994530236</v>
      </c>
      <c r="BB185" s="1">
        <v>3.4347721630495727</v>
      </c>
      <c r="BC185" s="1">
        <v>-3.2912921283069636</v>
      </c>
      <c r="BD185" s="1">
        <v>4.4096454990873326</v>
      </c>
      <c r="BE185" s="1">
        <v>6.3174763832658556</v>
      </c>
      <c r="BF185" s="1">
        <v>6.4959792290216711</v>
      </c>
      <c r="BG185" s="1">
        <v>4.9261150465251831</v>
      </c>
      <c r="BH185" s="1">
        <v>4.7858470594309921</v>
      </c>
      <c r="BI185" s="1">
        <v>4.7927022315846557</v>
      </c>
      <c r="BJ185" s="1">
        <v>4.5629276091505346</v>
      </c>
      <c r="BK185" s="1">
        <v>4.6313836813850884</v>
      </c>
      <c r="BL185" s="1">
        <v>-3.3637057173863951</v>
      </c>
      <c r="BM185" s="1">
        <v>-2.8964880776992601</v>
      </c>
      <c r="BN185" s="1">
        <v>-1.7553803610381209</v>
      </c>
      <c r="BO185" s="1">
        <v>10.315448405275134</v>
      </c>
      <c r="BP185" s="1">
        <v>3.7522847573666809</v>
      </c>
      <c r="BQ185" s="1">
        <v>0.11600863453212185</v>
      </c>
    </row>
    <row r="186" spans="2:69" x14ac:dyDescent="0.3">
      <c r="B186" s="1" t="s">
        <v>134</v>
      </c>
      <c r="C186" s="1" t="s">
        <v>523</v>
      </c>
      <c r="D186" s="1" t="s">
        <v>637</v>
      </c>
      <c r="E186" s="1" t="s">
        <v>638</v>
      </c>
      <c r="F186" s="1"/>
      <c r="G186" s="1">
        <v>0.29554667271661117</v>
      </c>
      <c r="H186" s="1">
        <v>6.8435073210287243</v>
      </c>
      <c r="I186" s="1">
        <v>3.6246215304735756</v>
      </c>
      <c r="J186" s="1">
        <v>8.2749039306045944</v>
      </c>
      <c r="K186" s="1">
        <v>8.6430949357500992</v>
      </c>
      <c r="L186" s="1">
        <v>2.7411043345546346</v>
      </c>
      <c r="M186" s="1">
        <v>5.2800147469768319</v>
      </c>
      <c r="N186" s="1">
        <v>6.4161340399009106</v>
      </c>
      <c r="O186" s="1">
        <v>6.4294493025773107</v>
      </c>
      <c r="P186" s="1">
        <v>6.1401814237688654</v>
      </c>
      <c r="Q186" s="1">
        <v>4.316980365114361</v>
      </c>
      <c r="R186" s="1">
        <v>3.5338744094053993</v>
      </c>
      <c r="S186" s="1">
        <v>5.444222984832578</v>
      </c>
      <c r="T186" s="1">
        <v>3.4387178607190378</v>
      </c>
      <c r="U186" s="1">
        <v>2.0288622837512094E-3</v>
      </c>
      <c r="V186" s="1">
        <v>4.4563096516099705</v>
      </c>
      <c r="W186" s="1">
        <v>2.5204402791895859</v>
      </c>
      <c r="X186" s="1">
        <v>2.6962469637160495</v>
      </c>
      <c r="Y186" s="1">
        <v>2.0141661280197667</v>
      </c>
      <c r="Z186" s="1">
        <v>1.341914135954994</v>
      </c>
      <c r="AA186" s="1">
        <v>-0.78361170741607111</v>
      </c>
      <c r="AB186" s="1">
        <v>-1.2407565927083795</v>
      </c>
      <c r="AC186" s="1">
        <v>2.0699578879006282</v>
      </c>
      <c r="AD186" s="1">
        <v>3.061679182172611</v>
      </c>
      <c r="AE186" s="1">
        <v>2.5801797705026246</v>
      </c>
      <c r="AF186" s="1">
        <v>2.7869757369201977</v>
      </c>
      <c r="AG186" s="1">
        <v>1.9312486849542267</v>
      </c>
      <c r="AH186" s="1">
        <v>3.4412188612939616</v>
      </c>
      <c r="AI186" s="1">
        <v>4.4201178960851877</v>
      </c>
      <c r="AJ186" s="1">
        <v>4.1832229863407235</v>
      </c>
      <c r="AK186" s="1">
        <v>2.4391344083439179</v>
      </c>
      <c r="AL186" s="1">
        <v>1.706070897200533</v>
      </c>
      <c r="AM186" s="1">
        <v>1.2575521578357325</v>
      </c>
      <c r="AN186" s="1">
        <v>2.961092569146345</v>
      </c>
      <c r="AO186" s="1">
        <v>3.1160359856591526</v>
      </c>
      <c r="AP186" s="1">
        <v>3.4987421205792941</v>
      </c>
      <c r="AQ186" s="1">
        <v>4.3290534045254958</v>
      </c>
      <c r="AR186" s="1">
        <v>4.6639171601524652</v>
      </c>
      <c r="AS186" s="1">
        <v>5.0340481518183537</v>
      </c>
      <c r="AT186" s="1">
        <v>4.1956424978691018</v>
      </c>
      <c r="AU186" s="1">
        <v>2.3269550869925837</v>
      </c>
      <c r="AV186" s="1">
        <v>0.21727359494956033</v>
      </c>
      <c r="AW186" s="1">
        <v>0.15564589801701345</v>
      </c>
      <c r="AX186" s="1">
        <v>1.9849457142215243</v>
      </c>
      <c r="AY186" s="1">
        <v>2.0508761081388087</v>
      </c>
      <c r="AZ186" s="1">
        <v>3.4609889541150238</v>
      </c>
      <c r="BA186" s="1">
        <v>3.7728425207388199</v>
      </c>
      <c r="BB186" s="1">
        <v>2.1703248513360336</v>
      </c>
      <c r="BC186" s="1">
        <v>-3.66688393735825</v>
      </c>
      <c r="BD186" s="1">
        <v>1.3427393363655256</v>
      </c>
      <c r="BE186" s="1">
        <v>1.5511893124465104</v>
      </c>
      <c r="BF186" s="1">
        <v>-1.0303539914843611</v>
      </c>
      <c r="BG186" s="1">
        <v>-0.13017528844991944</v>
      </c>
      <c r="BH186" s="1">
        <v>1.4233953951008402</v>
      </c>
      <c r="BI186" s="1">
        <v>1.95916972105708</v>
      </c>
      <c r="BJ186" s="1">
        <v>2.1917137192612302</v>
      </c>
      <c r="BK186" s="1">
        <v>2.9109025131500488</v>
      </c>
      <c r="BL186" s="1">
        <v>2.3609150947851276</v>
      </c>
      <c r="BM186" s="1">
        <v>1.9555884157404648</v>
      </c>
      <c r="BN186" s="1">
        <v>-3.8860839181960927</v>
      </c>
      <c r="BO186" s="1">
        <v>6.1918571042711648</v>
      </c>
      <c r="BP186" s="1">
        <v>4.3289183178719668</v>
      </c>
      <c r="BQ186" s="1">
        <v>0.51411822659534323</v>
      </c>
    </row>
    <row r="187" spans="2:69" x14ac:dyDescent="0.3">
      <c r="B187" s="1" t="s">
        <v>136</v>
      </c>
      <c r="C187" s="1" t="s">
        <v>524</v>
      </c>
      <c r="D187" s="1" t="s">
        <v>637</v>
      </c>
      <c r="E187" s="1" t="s">
        <v>638</v>
      </c>
      <c r="F187" s="1"/>
      <c r="G187" s="1">
        <v>6.2733355104074064</v>
      </c>
      <c r="H187" s="1">
        <v>2.8139451384453338</v>
      </c>
      <c r="I187" s="1">
        <v>3.7850430836604829</v>
      </c>
      <c r="J187" s="1">
        <v>5.0096509866238677</v>
      </c>
      <c r="K187" s="1">
        <v>5.2856088005521968</v>
      </c>
      <c r="L187" s="1">
        <v>3.7865132548974287</v>
      </c>
      <c r="M187" s="1">
        <v>6.2560790063555487</v>
      </c>
      <c r="N187" s="1">
        <v>2.2598755281926231</v>
      </c>
      <c r="O187" s="1">
        <v>4.5046114555914301</v>
      </c>
      <c r="P187" s="1">
        <v>1.9433005054833927</v>
      </c>
      <c r="Q187" s="1">
        <v>5.6736111859056138</v>
      </c>
      <c r="R187" s="1">
        <v>5.3306048584820758</v>
      </c>
      <c r="S187" s="1">
        <v>4.5329339514721028</v>
      </c>
      <c r="T187" s="1">
        <v>3.9221817097190552</v>
      </c>
      <c r="U187" s="1">
        <v>4.9521030800703443</v>
      </c>
      <c r="V187" s="1">
        <v>5.8255338611041623</v>
      </c>
      <c r="W187" s="1">
        <v>4.1607148744754738</v>
      </c>
      <c r="X187" s="1">
        <v>3.869354428896159</v>
      </c>
      <c r="Y187" s="1">
        <v>4.3725064490516701</v>
      </c>
      <c r="Z187" s="1">
        <v>4.5642429885892</v>
      </c>
      <c r="AA187" s="1">
        <v>1.598343922798918</v>
      </c>
      <c r="AB187" s="1">
        <v>0.23532243184341439</v>
      </c>
      <c r="AC187" s="1">
        <v>3.9730073825075607</v>
      </c>
      <c r="AD187" s="1">
        <v>6.0523813664543127</v>
      </c>
      <c r="AE187" s="1">
        <v>5.5534049225301629</v>
      </c>
      <c r="AF187" s="1">
        <v>4.042112233495601</v>
      </c>
      <c r="AG187" s="1">
        <v>1.7534969881564137</v>
      </c>
      <c r="AH187" s="1">
        <v>-0.25512689585987403</v>
      </c>
      <c r="AI187" s="1">
        <v>1.0382523545940217</v>
      </c>
      <c r="AJ187" s="1">
        <v>1.9322913278736422</v>
      </c>
      <c r="AK187" s="1">
        <v>3.084438584638221</v>
      </c>
      <c r="AL187" s="1">
        <v>3.5744589496927972</v>
      </c>
      <c r="AM187" s="1">
        <v>2.8451827322681282</v>
      </c>
      <c r="AN187" s="1">
        <v>5.055273981294178</v>
      </c>
      <c r="AO187" s="1">
        <v>4.1555922433275612</v>
      </c>
      <c r="AP187" s="1">
        <v>5.0279642657711463</v>
      </c>
      <c r="AQ187" s="1">
        <v>5.2846065947280749</v>
      </c>
      <c r="AR187" s="1">
        <v>2.6686866229890711</v>
      </c>
      <c r="AS187" s="1">
        <v>2.0720471707587933</v>
      </c>
      <c r="AT187" s="1">
        <v>3.318945670981563</v>
      </c>
      <c r="AU187" s="1">
        <v>2.0671304605461813</v>
      </c>
      <c r="AV187" s="1">
        <v>1.3775570014649645</v>
      </c>
      <c r="AW187" s="1">
        <v>0.94490939111871342</v>
      </c>
      <c r="AX187" s="1">
        <v>4.0145880170972816</v>
      </c>
      <c r="AY187" s="1">
        <v>2.685122890822484</v>
      </c>
      <c r="AZ187" s="1">
        <v>2.4614731337032794</v>
      </c>
      <c r="BA187" s="1">
        <v>2.9140399860717423</v>
      </c>
      <c r="BB187" s="1">
        <v>0.48191954123197434</v>
      </c>
      <c r="BC187" s="1">
        <v>-1.940364695051116</v>
      </c>
      <c r="BD187" s="1">
        <v>0.78705184549544072</v>
      </c>
      <c r="BE187" s="1">
        <v>1.1056560273372753</v>
      </c>
      <c r="BF187" s="1">
        <v>2.7179592667898191</v>
      </c>
      <c r="BG187" s="1">
        <v>1.0161908240927175</v>
      </c>
      <c r="BH187" s="1">
        <v>2.0481319985508435</v>
      </c>
      <c r="BI187" s="1">
        <v>1.8573397264330254</v>
      </c>
      <c r="BJ187" s="1">
        <v>1.1647242349728515</v>
      </c>
      <c r="BK187" s="1">
        <v>2.4637462851014647</v>
      </c>
      <c r="BL187" s="1">
        <v>0.828900664137592</v>
      </c>
      <c r="BM187" s="1">
        <v>1.1237778743679741</v>
      </c>
      <c r="BN187" s="1">
        <v>-1.2781717845225984</v>
      </c>
      <c r="BO187" s="1">
        <v>3.9086867768941715</v>
      </c>
      <c r="BP187" s="1">
        <v>3.0056351607629779</v>
      </c>
      <c r="BQ187" s="1">
        <v>1.9525446326434661</v>
      </c>
    </row>
    <row r="188" spans="2:69" x14ac:dyDescent="0.3">
      <c r="B188" s="1" t="s">
        <v>85</v>
      </c>
      <c r="C188" s="1" t="s">
        <v>525</v>
      </c>
      <c r="D188" s="1" t="s">
        <v>637</v>
      </c>
      <c r="E188" s="1" t="s">
        <v>638</v>
      </c>
      <c r="F188" s="1"/>
      <c r="G188" s="1">
        <v>1.9082659718423969</v>
      </c>
      <c r="H188" s="1">
        <v>1.9103200307780668</v>
      </c>
      <c r="I188" s="1">
        <v>1.8951116448191101</v>
      </c>
      <c r="J188" s="1">
        <v>7.5324485527316369</v>
      </c>
      <c r="K188" s="1">
        <v>-1.2031890183607317</v>
      </c>
      <c r="L188" s="1">
        <v>7.0406431449628712</v>
      </c>
      <c r="M188" s="1">
        <v>-1.5714974995745337</v>
      </c>
      <c r="N188" s="1">
        <v>0.67548346304491247</v>
      </c>
      <c r="O188" s="1">
        <v>4.4634216033196736</v>
      </c>
      <c r="P188" s="1">
        <v>2.5759921268742261</v>
      </c>
      <c r="Q188" s="1">
        <v>-1.195383302353676</v>
      </c>
      <c r="R188" s="1">
        <v>3.1178003640464027</v>
      </c>
      <c r="S188" s="1">
        <v>-0.47653626786386383</v>
      </c>
      <c r="T188" s="1">
        <v>6.3335903721727647</v>
      </c>
      <c r="U188" s="1">
        <v>1.4564707094430815</v>
      </c>
      <c r="V188" s="1">
        <v>4.3985361784984178</v>
      </c>
      <c r="W188" s="1">
        <v>3.0169734422282488</v>
      </c>
      <c r="X188" s="1">
        <v>4.4057413892811326</v>
      </c>
      <c r="Y188" s="1">
        <v>2.3688777953298796</v>
      </c>
      <c r="Z188" s="1">
        <v>-2.3193942051193233</v>
      </c>
      <c r="AA188" s="1">
        <v>8.3419741353082202</v>
      </c>
      <c r="AB188" s="1">
        <v>3.7793746537620621</v>
      </c>
      <c r="AC188" s="1">
        <v>-2.9774058574199813</v>
      </c>
      <c r="AD188" s="1">
        <v>9.6811300158857705</v>
      </c>
      <c r="AE188" s="1">
        <v>6.1449052372312991</v>
      </c>
      <c r="AF188" s="1">
        <v>4.5656505455874026</v>
      </c>
      <c r="AG188" s="1">
        <v>1.6956182657341685</v>
      </c>
      <c r="AH188" s="1">
        <v>7.6968087110725634</v>
      </c>
      <c r="AI188" s="1">
        <v>4.3296479328628124</v>
      </c>
      <c r="AJ188" s="1">
        <v>4.6350363469186249</v>
      </c>
      <c r="AK188" s="1">
        <v>6.3681503973868558</v>
      </c>
      <c r="AL188" s="1">
        <v>4.1064066173166935</v>
      </c>
      <c r="AM188" s="1">
        <v>3.8498500262957265</v>
      </c>
      <c r="AN188" s="1">
        <v>8.2160026929658727</v>
      </c>
      <c r="AO188" s="1">
        <v>3.4684518930960309</v>
      </c>
      <c r="AP188" s="1">
        <v>5.3282841750870773</v>
      </c>
      <c r="AQ188" s="1">
        <v>5.0486125451732846</v>
      </c>
      <c r="AR188" s="1">
        <v>3.0163894753939928</v>
      </c>
      <c r="AS188" s="1">
        <v>4.4125732804139943</v>
      </c>
      <c r="AT188" s="1">
        <v>6.1999999819223603</v>
      </c>
      <c r="AU188" s="1">
        <v>4.7998921425540715</v>
      </c>
      <c r="AV188" s="1">
        <v>0.12014317736941393</v>
      </c>
      <c r="AW188" s="1">
        <v>3.9450377605111555</v>
      </c>
      <c r="AX188" s="1">
        <v>4.6826032515294429</v>
      </c>
      <c r="AY188" s="1">
        <v>3.4791810482949614</v>
      </c>
      <c r="AZ188" s="1">
        <v>3.3646147805627749</v>
      </c>
      <c r="BA188" s="1">
        <v>3.4115602798027567</v>
      </c>
      <c r="BB188" s="1">
        <v>6.1046391437347154</v>
      </c>
      <c r="BC188" s="1">
        <v>4.533078724648604</v>
      </c>
      <c r="BD188" s="1">
        <v>4.8164146469457307</v>
      </c>
      <c r="BE188" s="1">
        <v>3.4218087011616234</v>
      </c>
      <c r="BF188" s="1">
        <v>4.670141924469533</v>
      </c>
      <c r="BG188" s="1">
        <v>3.5251531712914925</v>
      </c>
      <c r="BH188" s="1">
        <v>6.0114828425044067</v>
      </c>
      <c r="BI188" s="1">
        <v>3.9760532716297092</v>
      </c>
      <c r="BJ188" s="1">
        <v>0.43311371938152377</v>
      </c>
      <c r="BK188" s="1">
        <v>8.9772793564346642</v>
      </c>
      <c r="BL188" s="1">
        <v>7.6223761039793345</v>
      </c>
      <c r="BM188" s="1">
        <v>6.6570554311046806</v>
      </c>
      <c r="BN188" s="1">
        <v>-2.3696206292072048</v>
      </c>
      <c r="BO188" s="1">
        <v>4.8381496141149967</v>
      </c>
      <c r="BP188" s="1">
        <v>5.6313145587174631</v>
      </c>
      <c r="BQ188" s="1">
        <v>0.70422535211274351</v>
      </c>
    </row>
    <row r="189" spans="2:69" x14ac:dyDescent="0.3">
      <c r="B189" s="1" t="s">
        <v>168</v>
      </c>
      <c r="C189" s="1" t="s">
        <v>526</v>
      </c>
      <c r="D189" s="1" t="s">
        <v>637</v>
      </c>
      <c r="E189" s="1" t="s">
        <v>638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>
        <v>2.8983873502924382</v>
      </c>
      <c r="R189" s="1">
        <v>2.8983873681156922</v>
      </c>
      <c r="S189" s="1">
        <v>2.8983877386202153</v>
      </c>
      <c r="T189" s="1">
        <v>2.8983872828103614</v>
      </c>
      <c r="U189" s="1">
        <v>2.89838745502027</v>
      </c>
      <c r="V189" s="1">
        <v>-2.8167472073235729</v>
      </c>
      <c r="W189" s="1">
        <v>-2.8167470446781095</v>
      </c>
      <c r="X189" s="1">
        <v>-2.8167474751722779</v>
      </c>
      <c r="Y189" s="1">
        <v>-2.8167471252458256</v>
      </c>
      <c r="Z189" s="1">
        <v>-2.8167471084124713</v>
      </c>
      <c r="AA189" s="1">
        <v>-2.8167471998676064</v>
      </c>
      <c r="AB189" s="1">
        <v>-2.8167471331859275</v>
      </c>
      <c r="AC189" s="1">
        <v>-2.8167471634650099</v>
      </c>
      <c r="AD189" s="1">
        <v>-2.8167471699534019</v>
      </c>
      <c r="AE189" s="1">
        <v>-2.8167471847594641</v>
      </c>
      <c r="AF189" s="1">
        <v>-2.8167469232288767</v>
      </c>
      <c r="AG189" s="1">
        <v>-2.8167475005191847</v>
      </c>
      <c r="AH189" s="1">
        <v>-2.8167470318128096</v>
      </c>
      <c r="AI189" s="1">
        <v>-2.8167474152111254</v>
      </c>
      <c r="AJ189" s="1">
        <v>-2.8167469771023406</v>
      </c>
      <c r="AK189" s="1">
        <v>-18.993755326006863</v>
      </c>
      <c r="AL189" s="1">
        <v>-16.260311629606377</v>
      </c>
      <c r="AM189" s="1">
        <v>-16.117387067107742</v>
      </c>
      <c r="AN189" s="1">
        <v>-3.8661314312438293</v>
      </c>
      <c r="AO189" s="1">
        <v>-7.92344513039113</v>
      </c>
      <c r="AP189" s="1">
        <v>-11.859490783984057</v>
      </c>
      <c r="AQ189" s="1">
        <v>-8.9536553676121002</v>
      </c>
      <c r="AR189" s="1">
        <v>-11.788034826383267</v>
      </c>
      <c r="AS189" s="1">
        <v>-6.5681903149191214</v>
      </c>
      <c r="AT189" s="1">
        <v>-6.8561929490338969</v>
      </c>
      <c r="AU189" s="1">
        <v>-6.7610189541646974</v>
      </c>
      <c r="AV189" s="1">
        <v>-9.9713560237892125</v>
      </c>
      <c r="AW189" s="1">
        <v>0.28467407358611752</v>
      </c>
      <c r="AX189" s="1">
        <v>-4.3148379543636537</v>
      </c>
      <c r="AY189" s="1">
        <v>-7.8431372549020892</v>
      </c>
      <c r="AZ189" s="1">
        <v>-8.5106382978722337</v>
      </c>
      <c r="BA189" s="1">
        <v>-4.6511627906978674</v>
      </c>
      <c r="BB189" s="1">
        <v>75.609756097561245</v>
      </c>
      <c r="BC189" s="1">
        <v>-5.5555555555556424</v>
      </c>
      <c r="BD189" s="1">
        <v>0</v>
      </c>
      <c r="BE189" s="1">
        <v>14.705882352941174</v>
      </c>
      <c r="BF189" s="1">
        <v>24.358974358974493</v>
      </c>
      <c r="BG189" s="1">
        <v>4.1237113402061283</v>
      </c>
      <c r="BH189" s="1">
        <v>15.841584158416296</v>
      </c>
      <c r="BI189" s="1">
        <v>3.4188034188028098</v>
      </c>
      <c r="BJ189" s="1">
        <v>4.1322314049590858</v>
      </c>
      <c r="BK189" s="1">
        <v>-6.3492063492060851</v>
      </c>
      <c r="BL189" s="1">
        <v>-0.84745762711872885</v>
      </c>
      <c r="BM189" s="1">
        <v>8.547008547008403</v>
      </c>
      <c r="BN189" s="1">
        <v>1.5748031496055859</v>
      </c>
      <c r="BO189" s="1">
        <v>7.7519379844969194</v>
      </c>
      <c r="BP189" s="1">
        <v>2.1582733812943786</v>
      </c>
      <c r="BQ189" s="1">
        <v>0.63224236162922409</v>
      </c>
    </row>
    <row r="190" spans="2:69" x14ac:dyDescent="0.3">
      <c r="B190" s="1" t="s">
        <v>169</v>
      </c>
      <c r="C190" s="1" t="s">
        <v>527</v>
      </c>
      <c r="D190" s="1" t="s">
        <v>637</v>
      </c>
      <c r="E190" s="1" t="s">
        <v>638</v>
      </c>
      <c r="F190" s="1"/>
      <c r="G190" s="1">
        <v>3.3156496548038916</v>
      </c>
      <c r="H190" s="1">
        <v>3.0808734528560393</v>
      </c>
      <c r="I190" s="1">
        <v>6.1021173586866837</v>
      </c>
      <c r="J190" s="1">
        <v>6.1032846222323087</v>
      </c>
      <c r="K190" s="1">
        <v>6.1117318637838025</v>
      </c>
      <c r="L190" s="1">
        <v>6.2484622622101256</v>
      </c>
      <c r="M190" s="1">
        <v>-4.5894240401377857</v>
      </c>
      <c r="N190" s="1">
        <v>-4.8848528622727372E-2</v>
      </c>
      <c r="O190" s="1">
        <v>10.194671898836987</v>
      </c>
      <c r="P190" s="1">
        <v>-1.3976075997231021</v>
      </c>
      <c r="Q190" s="1">
        <v>3.7854576192298168</v>
      </c>
      <c r="R190" s="1">
        <v>5.1191077094878636</v>
      </c>
      <c r="S190" s="1">
        <v>7.8002787528419475</v>
      </c>
      <c r="T190" s="1">
        <v>5.9934402928650314</v>
      </c>
      <c r="U190" s="1">
        <v>-1.7316830092266855</v>
      </c>
      <c r="V190" s="1">
        <v>0.92881263161790173</v>
      </c>
      <c r="W190" s="1">
        <v>-3.9363382515969647</v>
      </c>
      <c r="X190" s="1">
        <v>0.31854224556016675</v>
      </c>
      <c r="Y190" s="1">
        <v>2.1916285922680885</v>
      </c>
      <c r="Z190" s="1">
        <v>1.2841683957443877</v>
      </c>
      <c r="AA190" s="1">
        <v>4.6553530873925126</v>
      </c>
      <c r="AB190" s="1">
        <v>0.92962711613795079</v>
      </c>
      <c r="AC190" s="1">
        <v>3.4913128211613582</v>
      </c>
      <c r="AD190" s="1">
        <v>4.7933983854306206</v>
      </c>
      <c r="AE190" s="1">
        <v>1.6152291693746434</v>
      </c>
      <c r="AF190" s="1">
        <v>2.7054670068747129</v>
      </c>
      <c r="AG190" s="1">
        <v>0.97167514611165018</v>
      </c>
      <c r="AH190" s="1">
        <v>-0.35454093127547992</v>
      </c>
      <c r="AI190" s="1">
        <v>0.1614040028332937</v>
      </c>
      <c r="AJ190" s="1">
        <v>0.15313094408071493</v>
      </c>
      <c r="AK190" s="1">
        <v>-1.0907246579273959</v>
      </c>
      <c r="AL190" s="1">
        <v>1.0937659196900142</v>
      </c>
      <c r="AM190" s="1">
        <v>6.3920200976892829</v>
      </c>
      <c r="AN190" s="1">
        <v>5.1189059598556526</v>
      </c>
      <c r="AO190" s="1">
        <v>4.7225756189800165</v>
      </c>
      <c r="AP190" s="1">
        <v>3.6108725413536575</v>
      </c>
      <c r="AQ190" s="1">
        <v>2.0791517904473977</v>
      </c>
      <c r="AR190" s="1">
        <v>0.85907461138774011</v>
      </c>
      <c r="AS190" s="1">
        <v>5.3759611839037262</v>
      </c>
      <c r="AT190" s="1">
        <v>2.8705902219230666</v>
      </c>
      <c r="AU190" s="1">
        <v>3.4114707698878135</v>
      </c>
      <c r="AV190" s="1">
        <v>4.7138431654456099</v>
      </c>
      <c r="AW190" s="1">
        <v>4.7289677439786431</v>
      </c>
      <c r="AX190" s="1">
        <v>4.0882596488034579</v>
      </c>
      <c r="AY190" s="1">
        <v>3.3532414436779447</v>
      </c>
      <c r="AZ190" s="1">
        <v>2.7795713499484691</v>
      </c>
      <c r="BA190" s="1">
        <v>3.0499105117098821</v>
      </c>
      <c r="BB190" s="1">
        <v>-1.2395351114323034</v>
      </c>
      <c r="BC190" s="1">
        <v>-5.1952422293283007E-2</v>
      </c>
      <c r="BD190" s="1">
        <v>1.4446212841064892</v>
      </c>
      <c r="BE190" s="1">
        <v>2.2413422154251634</v>
      </c>
      <c r="BF190" s="1">
        <v>2.2894629674209028</v>
      </c>
      <c r="BG190" s="1">
        <v>2.7601795895371595</v>
      </c>
      <c r="BH190" s="1">
        <v>3.7543194150939456</v>
      </c>
      <c r="BI190" s="1">
        <v>3.7340357729115397</v>
      </c>
      <c r="BJ190" s="1">
        <v>3.748311452366309</v>
      </c>
      <c r="BK190" s="1">
        <v>3.3972825044488673</v>
      </c>
      <c r="BL190" s="1">
        <v>3.4994970304559274</v>
      </c>
      <c r="BM190" s="1">
        <v>2.3619621778560429</v>
      </c>
      <c r="BN190" s="1">
        <v>-0.4249064575731154</v>
      </c>
      <c r="BO190" s="1">
        <v>4.5462476385287829</v>
      </c>
      <c r="BP190" s="1">
        <v>2.774842648421199</v>
      </c>
      <c r="BQ190" s="1">
        <v>1.6665353856598415</v>
      </c>
    </row>
    <row r="191" spans="2:69" x14ac:dyDescent="0.3">
      <c r="B191" s="1" t="s">
        <v>528</v>
      </c>
      <c r="C191" s="1" t="s">
        <v>529</v>
      </c>
      <c r="D191" s="1" t="s">
        <v>637</v>
      </c>
      <c r="E191" s="1" t="s">
        <v>638</v>
      </c>
      <c r="F191" s="1"/>
      <c r="G191" s="1">
        <v>4.4087129976377355</v>
      </c>
      <c r="H191" s="1">
        <v>5.5512678207430923</v>
      </c>
      <c r="I191" s="1">
        <v>5.0920577279910617</v>
      </c>
      <c r="J191" s="1">
        <v>6.4547670381174242</v>
      </c>
      <c r="K191" s="1">
        <v>5.4623351794059118</v>
      </c>
      <c r="L191" s="1">
        <v>5.5553889784923882</v>
      </c>
      <c r="M191" s="1">
        <v>3.8208551418755974</v>
      </c>
      <c r="N191" s="1">
        <v>5.9426029654968033</v>
      </c>
      <c r="O191" s="1">
        <v>5.5212718728392787</v>
      </c>
      <c r="P191" s="1">
        <v>2.7599000731029406</v>
      </c>
      <c r="Q191" s="1">
        <v>3.7643285359278025</v>
      </c>
      <c r="R191" s="1">
        <v>5.3795061752572622</v>
      </c>
      <c r="S191" s="1">
        <v>6.0373362680024911</v>
      </c>
      <c r="T191" s="1">
        <v>1.0818120138490457</v>
      </c>
      <c r="U191" s="1">
        <v>0.11885356514656564</v>
      </c>
      <c r="V191" s="1">
        <v>4.7300928174154251</v>
      </c>
      <c r="W191" s="1">
        <v>3.7491834104797874</v>
      </c>
      <c r="X191" s="1">
        <v>4.3939355984075235</v>
      </c>
      <c r="Y191" s="1">
        <v>3.9131817417630685</v>
      </c>
      <c r="Z191" s="1">
        <v>1.2521967821499231</v>
      </c>
      <c r="AA191" s="1">
        <v>2.1415443217509136</v>
      </c>
      <c r="AB191" s="1">
        <v>0.15920966347999865</v>
      </c>
      <c r="AC191" s="1">
        <v>2.8702101043911199</v>
      </c>
      <c r="AD191" s="1">
        <v>4.7208946792447932</v>
      </c>
      <c r="AE191" s="1">
        <v>3.7050171267520824</v>
      </c>
      <c r="AF191" s="1">
        <v>3.0208823404367848</v>
      </c>
      <c r="AG191" s="1">
        <v>3.5379214093108828</v>
      </c>
      <c r="AH191" s="1">
        <v>4.5277923523985777</v>
      </c>
      <c r="AI191" s="1">
        <v>3.7798342161407419</v>
      </c>
      <c r="AJ191" s="1">
        <v>2.9389662878176637</v>
      </c>
      <c r="AK191" s="1">
        <v>1.1445291947453455</v>
      </c>
      <c r="AL191" s="1">
        <v>2.0901592435264433</v>
      </c>
      <c r="AM191" s="1">
        <v>1.3954269866284505</v>
      </c>
      <c r="AN191" s="1">
        <v>3.2179275033504382</v>
      </c>
      <c r="AO191" s="1">
        <v>2.6701808992724665</v>
      </c>
      <c r="AP191" s="1">
        <v>3.1054100792852921</v>
      </c>
      <c r="AQ191" s="1">
        <v>3.6343140627857338</v>
      </c>
      <c r="AR191" s="1">
        <v>3.0351181916852426</v>
      </c>
      <c r="AS191" s="1">
        <v>3.4254873782511623</v>
      </c>
      <c r="AT191" s="1">
        <v>4.0929629151712703</v>
      </c>
      <c r="AU191" s="1">
        <v>1.4163537833124025</v>
      </c>
      <c r="AV191" s="1">
        <v>1.5398467729875023</v>
      </c>
      <c r="AW191" s="1">
        <v>2.0330963439206329</v>
      </c>
      <c r="AX191" s="1">
        <v>3.2654785997270324</v>
      </c>
      <c r="AY191" s="1">
        <v>2.8199121535409546</v>
      </c>
      <c r="AZ191" s="1">
        <v>3.0263344490412294</v>
      </c>
      <c r="BA191" s="1">
        <v>2.5952280375789627</v>
      </c>
      <c r="BB191" s="1">
        <v>0.38509949194801152</v>
      </c>
      <c r="BC191" s="1">
        <v>-3.3972493503999317</v>
      </c>
      <c r="BD191" s="1">
        <v>2.9689877958700208</v>
      </c>
      <c r="BE191" s="1">
        <v>1.8787340093445692</v>
      </c>
      <c r="BF191" s="1">
        <v>1.3931159110521065</v>
      </c>
      <c r="BG191" s="1">
        <v>1.6090797804849046</v>
      </c>
      <c r="BH191" s="1">
        <v>2.1765427800931576</v>
      </c>
      <c r="BI191" s="1">
        <v>2.5020743619814141</v>
      </c>
      <c r="BJ191" s="1">
        <v>1.8513563260574699</v>
      </c>
      <c r="BK191" s="1">
        <v>2.5861054734489528</v>
      </c>
      <c r="BL191" s="1">
        <v>2.3438286395450518</v>
      </c>
      <c r="BM191" s="1">
        <v>1.7994373215387043</v>
      </c>
      <c r="BN191" s="1">
        <v>-3.95334855901352</v>
      </c>
      <c r="BO191" s="1">
        <v>5.7146520613967198</v>
      </c>
      <c r="BP191" s="1">
        <v>2.7783512217205697</v>
      </c>
      <c r="BQ191" s="1">
        <v>1.2999999999999829</v>
      </c>
    </row>
    <row r="192" spans="2:69" x14ac:dyDescent="0.3">
      <c r="B192" s="1" t="s">
        <v>87</v>
      </c>
      <c r="C192" s="1" t="s">
        <v>530</v>
      </c>
      <c r="D192" s="1" t="s">
        <v>637</v>
      </c>
      <c r="E192" s="1" t="s">
        <v>638</v>
      </c>
      <c r="F192" s="1"/>
      <c r="G192" s="1"/>
      <c r="H192" s="1"/>
      <c r="I192" s="1"/>
      <c r="J192" s="1"/>
      <c r="K192" s="1"/>
      <c r="L192" s="1">
        <v>5.2044635992845087</v>
      </c>
      <c r="M192" s="1">
        <v>66.219083776608528</v>
      </c>
      <c r="N192" s="1">
        <v>81.887796710685024</v>
      </c>
      <c r="O192" s="1">
        <v>25.666168823056097</v>
      </c>
      <c r="P192" s="1">
        <v>13.895096441061099</v>
      </c>
      <c r="Q192" s="1">
        <v>0.89822508697687908</v>
      </c>
      <c r="R192" s="1">
        <v>9.8252241697705216</v>
      </c>
      <c r="S192" s="1">
        <v>-14.25205785847416</v>
      </c>
      <c r="T192" s="1">
        <v>11.498806477032588</v>
      </c>
      <c r="U192" s="1">
        <v>24.433502738436388</v>
      </c>
      <c r="V192" s="1">
        <v>20.540122917030644</v>
      </c>
      <c r="W192" s="1">
        <v>1.0072183293365526</v>
      </c>
      <c r="X192" s="1">
        <v>-3.6935310903541989</v>
      </c>
      <c r="Y192" s="1">
        <v>4.3317415398654617</v>
      </c>
      <c r="Z192" s="1">
        <v>6.0354441156521261</v>
      </c>
      <c r="AA192" s="1">
        <v>17.047078390304321</v>
      </c>
      <c r="AB192" s="1">
        <v>11.569837400981385</v>
      </c>
      <c r="AC192" s="1">
        <v>16.666670729976431</v>
      </c>
      <c r="AD192" s="1">
        <v>16.711593985564633</v>
      </c>
      <c r="AE192" s="1">
        <v>14.007197108323766</v>
      </c>
      <c r="AF192" s="1">
        <v>2.0021597825803781</v>
      </c>
      <c r="AG192" s="1">
        <v>-3.4407841670407042</v>
      </c>
      <c r="AH192" s="1">
        <v>5.9640276482264483</v>
      </c>
      <c r="AI192" s="1">
        <v>11.756861836079295</v>
      </c>
      <c r="AJ192" s="1">
        <v>-0.13042573812933256</v>
      </c>
      <c r="AK192" s="1">
        <v>6.0740779081686469</v>
      </c>
      <c r="AL192" s="1">
        <v>8.413884259370974</v>
      </c>
      <c r="AM192" s="1">
        <v>6.042960674614875</v>
      </c>
      <c r="AN192" s="1">
        <v>3.8757741665788785</v>
      </c>
      <c r="AO192" s="1">
        <v>4.9968195203065449</v>
      </c>
      <c r="AP192" s="1">
        <v>3.0459399097854742</v>
      </c>
      <c r="AQ192" s="1">
        <v>6.0335125070994451</v>
      </c>
      <c r="AR192" s="1">
        <v>2.6423380320232042</v>
      </c>
      <c r="AS192" s="1">
        <v>0.33149556960813698</v>
      </c>
      <c r="AT192" s="1">
        <v>6.5510668850848504</v>
      </c>
      <c r="AU192" s="1">
        <v>4.4828025314312043</v>
      </c>
      <c r="AV192" s="1">
        <v>-1.1009052929135237</v>
      </c>
      <c r="AW192" s="1">
        <v>-2.6685911088882506</v>
      </c>
      <c r="AX192" s="1">
        <v>1.2922056807295803</v>
      </c>
      <c r="AY192" s="1">
        <v>2.4902211426649785</v>
      </c>
      <c r="AZ192" s="1">
        <v>5.3718888740982038</v>
      </c>
      <c r="BA192" s="1">
        <v>4.4526835653811077</v>
      </c>
      <c r="BB192" s="1">
        <v>8.2000781575914061</v>
      </c>
      <c r="BC192" s="1">
        <v>6.1123956079346016</v>
      </c>
      <c r="BD192" s="1">
        <v>1.7139853114803429</v>
      </c>
      <c r="BE192" s="1">
        <v>2.8946097354119189</v>
      </c>
      <c r="BF192" s="1">
        <v>8.8631222555701754</v>
      </c>
      <c r="BG192" s="1">
        <v>5.2277040814594216</v>
      </c>
      <c r="BH192" s="1">
        <v>1.2922522941108099</v>
      </c>
      <c r="BI192" s="1">
        <v>5.0170579971904488</v>
      </c>
      <c r="BJ192" s="1">
        <v>5.04642394571691</v>
      </c>
      <c r="BK192" s="1">
        <v>0.3040575659224487</v>
      </c>
      <c r="BL192" s="1">
        <v>1.2871039154328798</v>
      </c>
      <c r="BM192" s="1">
        <v>-1.1287110618463032</v>
      </c>
      <c r="BN192" s="1">
        <v>-3.3797143999223778</v>
      </c>
      <c r="BO192" s="1">
        <v>3.0922766873744649</v>
      </c>
      <c r="BP192" s="1">
        <v>4.311253509069914</v>
      </c>
      <c r="BQ192" s="1">
        <v>2.4799474582988097</v>
      </c>
    </row>
    <row r="193" spans="2:69" x14ac:dyDescent="0.3">
      <c r="B193" s="1" t="s">
        <v>531</v>
      </c>
      <c r="C193" s="1" t="s">
        <v>532</v>
      </c>
      <c r="D193" s="1" t="s">
        <v>637</v>
      </c>
      <c r="E193" s="1" t="s">
        <v>638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>
        <v>18.341921063958665</v>
      </c>
      <c r="W193" s="1">
        <v>11.024551289133555</v>
      </c>
      <c r="X193" s="1">
        <v>6.2491509681692747</v>
      </c>
      <c r="Y193" s="1">
        <v>10.700065273849788</v>
      </c>
      <c r="Z193" s="1">
        <v>0.19484437981344627</v>
      </c>
      <c r="AA193" s="1">
        <v>-4.6001909991527583</v>
      </c>
      <c r="AB193" s="1">
        <v>1.394947947562386</v>
      </c>
      <c r="AC193" s="1">
        <v>2.0865492338389942</v>
      </c>
      <c r="AD193" s="1">
        <v>4.3023262957361226</v>
      </c>
      <c r="AE193" s="1">
        <v>1.3941196366284316</v>
      </c>
      <c r="AF193" s="1">
        <v>2.9853814001074426</v>
      </c>
      <c r="AG193" s="1">
        <v>7.0595811435346434</v>
      </c>
      <c r="AH193" s="1">
        <v>4.6305411904440632</v>
      </c>
      <c r="AI193" s="1">
        <v>3.0300184486486046</v>
      </c>
      <c r="AJ193" s="1">
        <v>4.9427066309996235</v>
      </c>
      <c r="AK193" s="1">
        <v>1.0453238179888302</v>
      </c>
      <c r="AL193" s="1">
        <v>-0.46552991480542971</v>
      </c>
      <c r="AM193" s="1">
        <v>2.5880399873469742</v>
      </c>
      <c r="AN193" s="1">
        <v>2.6297471729477877</v>
      </c>
      <c r="AO193" s="1">
        <v>4.7989653854984908</v>
      </c>
      <c r="AP193" s="1">
        <v>3.8669854862711617</v>
      </c>
      <c r="AQ193" s="1">
        <v>4.7549445670115347</v>
      </c>
      <c r="AR193" s="1">
        <v>4.6466217949201507</v>
      </c>
      <c r="AS193" s="1">
        <v>2.7169718318187108</v>
      </c>
      <c r="AT193" s="1">
        <v>7.0214457603999136</v>
      </c>
      <c r="AU193" s="1">
        <v>3.2174298939591921</v>
      </c>
      <c r="AV193" s="1">
        <v>3.4246617094212155</v>
      </c>
      <c r="AW193" s="1">
        <v>4.5182192810917741</v>
      </c>
      <c r="AX193" s="1">
        <v>4.9380271165948386</v>
      </c>
      <c r="AY193" s="1">
        <v>4.9419362922919419</v>
      </c>
      <c r="AZ193" s="1">
        <v>6.3972699050464286</v>
      </c>
      <c r="BA193" s="1">
        <v>6.3504399318105698</v>
      </c>
      <c r="BB193" s="1">
        <v>2.0576425509500922</v>
      </c>
      <c r="BC193" s="1">
        <v>-3.598882627272431</v>
      </c>
      <c r="BD193" s="1">
        <v>2.713397554745228</v>
      </c>
      <c r="BE193" s="1">
        <v>3.0035720377781416</v>
      </c>
      <c r="BF193" s="1">
        <v>1.6315205280837546</v>
      </c>
      <c r="BG193" s="1">
        <v>1.7014780791735546</v>
      </c>
      <c r="BH193" s="1">
        <v>2.4151862004751621</v>
      </c>
      <c r="BI193" s="1">
        <v>3.3649478765368315</v>
      </c>
      <c r="BJ193" s="1">
        <v>3.8912084246695002</v>
      </c>
      <c r="BK193" s="1">
        <v>4.7633081954655836</v>
      </c>
      <c r="BL193" s="1">
        <v>3.9708821874229443</v>
      </c>
      <c r="BM193" s="1">
        <v>4.0641988212178859</v>
      </c>
      <c r="BN193" s="1">
        <v>-5.7172919031542051</v>
      </c>
      <c r="BO193" s="1">
        <v>6.586006350113351</v>
      </c>
      <c r="BP193" s="1">
        <v>4.5401683783445606</v>
      </c>
      <c r="BQ193" s="1">
        <v>-4.8552693989876161E-3</v>
      </c>
    </row>
    <row r="194" spans="2:69" x14ac:dyDescent="0.3">
      <c r="B194" s="1" t="s">
        <v>88</v>
      </c>
      <c r="C194" s="1" t="s">
        <v>533</v>
      </c>
      <c r="D194" s="1" t="s">
        <v>637</v>
      </c>
      <c r="E194" s="1" t="s">
        <v>638</v>
      </c>
      <c r="F194" s="1"/>
      <c r="G194" s="1">
        <v>5.9873464192908017</v>
      </c>
      <c r="H194" s="1">
        <v>4.4828586274664275</v>
      </c>
      <c r="I194" s="1">
        <v>8.6888315182532665</v>
      </c>
      <c r="J194" s="1">
        <v>7.5697574490572634</v>
      </c>
      <c r="K194" s="1">
        <v>10.419365822013134</v>
      </c>
      <c r="L194" s="1">
        <v>5.7899518014341567</v>
      </c>
      <c r="M194" s="1">
        <v>5.4006125972082941</v>
      </c>
      <c r="N194" s="1">
        <v>7.2332209250022288</v>
      </c>
      <c r="O194" s="1">
        <v>5.5078996342874831</v>
      </c>
      <c r="P194" s="1">
        <v>11.353461718188584</v>
      </c>
      <c r="Q194" s="1">
        <v>0.46837254850393606</v>
      </c>
      <c r="R194" s="1">
        <v>0.81340640458367375</v>
      </c>
      <c r="S194" s="1">
        <v>7.0642638569401015</v>
      </c>
      <c r="T194" s="1">
        <v>3.5401917127973519</v>
      </c>
      <c r="U194" s="1">
        <v>4.2114156314740256</v>
      </c>
      <c r="V194" s="1">
        <v>5.1561895898520191</v>
      </c>
      <c r="W194" s="1">
        <v>3.9476982874147239</v>
      </c>
      <c r="X194" s="1">
        <v>8.0485336193738561</v>
      </c>
      <c r="Y194" s="1">
        <v>3.7584355685326187</v>
      </c>
      <c r="Z194" s="1">
        <v>10.215704037270726</v>
      </c>
      <c r="AA194" s="1">
        <v>7.9207635719977389</v>
      </c>
      <c r="AB194" s="1">
        <v>6.5374867999854018</v>
      </c>
      <c r="AC194" s="1">
        <v>6.7783783387064034</v>
      </c>
      <c r="AD194" s="1">
        <v>5.065205604758745</v>
      </c>
      <c r="AE194" s="1">
        <v>7.5921146987560633</v>
      </c>
      <c r="AF194" s="1">
        <v>5.5016536638608358</v>
      </c>
      <c r="AG194" s="1">
        <v>6.4523430246764377</v>
      </c>
      <c r="AH194" s="1">
        <v>7.6252787795899906</v>
      </c>
      <c r="AI194" s="1">
        <v>4.9597688944093647</v>
      </c>
      <c r="AJ194" s="1">
        <v>4.4585868150983572</v>
      </c>
      <c r="AK194" s="1">
        <v>5.0615677589795496</v>
      </c>
      <c r="AL194" s="1">
        <v>7.7058978171602917</v>
      </c>
      <c r="AM194" s="1">
        <v>1.7577476978467956</v>
      </c>
      <c r="AN194" s="1">
        <v>3.7374155576774655</v>
      </c>
      <c r="AO194" s="1">
        <v>4.9626091462328077</v>
      </c>
      <c r="AP194" s="1">
        <v>4.8465812868165443</v>
      </c>
      <c r="AQ194" s="1">
        <v>1.0143960107789241</v>
      </c>
      <c r="AR194" s="1">
        <v>2.5502342981739332</v>
      </c>
      <c r="AS194" s="1">
        <v>3.6601327394323562</v>
      </c>
      <c r="AT194" s="1">
        <v>4.2600880111324955</v>
      </c>
      <c r="AU194" s="1">
        <v>3.6513501708376452</v>
      </c>
      <c r="AV194" s="1">
        <v>2.5948166844578395</v>
      </c>
      <c r="AW194" s="1">
        <v>5.4013108731434158</v>
      </c>
      <c r="AX194" s="1">
        <v>7.8312555696125088</v>
      </c>
      <c r="AY194" s="1">
        <v>7.2765744364722025</v>
      </c>
      <c r="AZ194" s="1">
        <v>6.0516376756999648</v>
      </c>
      <c r="BA194" s="1">
        <v>4.4448143398844024</v>
      </c>
      <c r="BB194" s="1">
        <v>2.1204410433083041</v>
      </c>
      <c r="BC194" s="1">
        <v>3.4725505956734821</v>
      </c>
      <c r="BD194" s="1">
        <v>1.5017175215288319</v>
      </c>
      <c r="BE194" s="1">
        <v>2.6801168542170473</v>
      </c>
      <c r="BF194" s="1">
        <v>3.0275839108862925</v>
      </c>
      <c r="BG194" s="1">
        <v>4.3668650497838684</v>
      </c>
      <c r="BH194" s="1">
        <v>4.116428171614217</v>
      </c>
      <c r="BI194" s="1">
        <v>4.2179420957250642</v>
      </c>
      <c r="BJ194" s="1">
        <v>6.5738382851104262</v>
      </c>
      <c r="BK194" s="1">
        <v>4.4326259068397462</v>
      </c>
      <c r="BL194" s="1">
        <v>6.1517026109951871</v>
      </c>
      <c r="BM194" s="1">
        <v>2.4976369294336536</v>
      </c>
      <c r="BN194" s="1">
        <v>-1.2740874433870886</v>
      </c>
      <c r="BO194" s="1">
        <v>6.5138857585270244</v>
      </c>
      <c r="BP194" s="1">
        <v>4.767539530847003</v>
      </c>
      <c r="BQ194" s="1">
        <v>7.3167774165494137</v>
      </c>
    </row>
    <row r="195" spans="2:69" x14ac:dyDescent="0.3">
      <c r="B195" s="1" t="s">
        <v>194</v>
      </c>
      <c r="C195" s="1" t="s">
        <v>534</v>
      </c>
      <c r="D195" s="1" t="s">
        <v>637</v>
      </c>
      <c r="E195" s="1" t="s">
        <v>638</v>
      </c>
      <c r="F195" s="1"/>
      <c r="G195" s="1">
        <v>10.926594841623015</v>
      </c>
      <c r="H195" s="1">
        <v>8.244736819974591</v>
      </c>
      <c r="I195" s="1">
        <v>8.5387887993980058</v>
      </c>
      <c r="J195" s="1">
        <v>4.4321303682908706</v>
      </c>
      <c r="K195" s="1">
        <v>9.1600362620539499</v>
      </c>
      <c r="L195" s="1">
        <v>7.5814018828489509</v>
      </c>
      <c r="M195" s="1">
        <v>8.5529311789897235</v>
      </c>
      <c r="N195" s="1">
        <v>6.9773886237350951</v>
      </c>
      <c r="O195" s="1">
        <v>8.4413891687739948</v>
      </c>
      <c r="P195" s="1">
        <v>6.9592261077993953</v>
      </c>
      <c r="Q195" s="1">
        <v>9.6161375784046754</v>
      </c>
      <c r="R195" s="1">
        <v>4.5828125052524484</v>
      </c>
      <c r="S195" s="1">
        <v>5.3643102172053432</v>
      </c>
      <c r="T195" s="1">
        <v>2.4483195624655991</v>
      </c>
      <c r="U195" s="1">
        <v>1.7409194401264614</v>
      </c>
      <c r="V195" s="1">
        <v>1.6644613597297564</v>
      </c>
      <c r="W195" s="1">
        <v>1.0940258905988429</v>
      </c>
      <c r="X195" s="1">
        <v>9.7926439181665614</v>
      </c>
      <c r="Y195" s="1">
        <v>4.5147510798511945</v>
      </c>
      <c r="Z195" s="1">
        <v>13.084481729049145</v>
      </c>
      <c r="AA195" s="1">
        <v>9.2068094535793392</v>
      </c>
      <c r="AB195" s="1">
        <v>5.348456438376644</v>
      </c>
      <c r="AC195" s="1">
        <v>-4.4913643464289663</v>
      </c>
      <c r="AD195" s="1">
        <v>2.7094737730586331</v>
      </c>
      <c r="AE195" s="1">
        <v>4.9422336515399223</v>
      </c>
      <c r="AF195" s="1">
        <v>3.5677882281901674</v>
      </c>
      <c r="AG195" s="1">
        <v>-1.809055481394978</v>
      </c>
      <c r="AH195" s="1">
        <v>-13.379843782662462</v>
      </c>
      <c r="AI195" s="1">
        <v>1.5622470054952373</v>
      </c>
      <c r="AJ195" s="1">
        <v>8.0989930057321544</v>
      </c>
      <c r="AK195" s="1">
        <v>9.4190057774310958</v>
      </c>
      <c r="AL195" s="1">
        <v>8.2016801608970695</v>
      </c>
      <c r="AM195" s="1">
        <v>5.4557443567584016</v>
      </c>
      <c r="AN195" s="1">
        <v>2.8501471006309202</v>
      </c>
      <c r="AO195" s="1">
        <v>1.7516787932224247</v>
      </c>
      <c r="AP195" s="1">
        <v>4.0797029487954433</v>
      </c>
      <c r="AQ195" s="1">
        <v>6.4609903403927547</v>
      </c>
      <c r="AR195" s="1">
        <v>7.3415008342515762</v>
      </c>
      <c r="AS195" s="1">
        <v>3.9172067072642989</v>
      </c>
      <c r="AT195" s="1">
        <v>2.7153738019352289</v>
      </c>
      <c r="AU195" s="1">
        <v>0.5742731510950847</v>
      </c>
      <c r="AV195" s="1">
        <v>2.2291493227180013</v>
      </c>
      <c r="AW195" s="1">
        <v>4.2054959058826142</v>
      </c>
      <c r="AX195" s="1">
        <v>7.5220797202946414</v>
      </c>
      <c r="AY195" s="1">
        <v>7.1912793452920454</v>
      </c>
      <c r="AZ195" s="1">
        <v>8.6524656858030653</v>
      </c>
      <c r="BA195" s="1">
        <v>11.983985111973695</v>
      </c>
      <c r="BB195" s="1">
        <v>9.8556551081016863</v>
      </c>
      <c r="BC195" s="1">
        <v>1.2429921268325899</v>
      </c>
      <c r="BD195" s="1">
        <v>5.8279934481551692</v>
      </c>
      <c r="BE195" s="1">
        <v>11.313625969269793</v>
      </c>
      <c r="BF195" s="1">
        <v>9.7784901105997477</v>
      </c>
      <c r="BG195" s="1">
        <v>6.9039481091534753</v>
      </c>
      <c r="BH195" s="1">
        <v>5.0664223387955758</v>
      </c>
      <c r="BI195" s="1">
        <v>5.7330543091585184</v>
      </c>
      <c r="BJ195" s="1">
        <v>4.9532114714853037</v>
      </c>
      <c r="BK195" s="1">
        <v>5.5911488741470947</v>
      </c>
      <c r="BL195" s="1">
        <v>3.6854298159490781</v>
      </c>
      <c r="BM195" s="1">
        <v>3.2818749770670905</v>
      </c>
      <c r="BN195" s="1">
        <v>-17.668332721853304</v>
      </c>
      <c r="BO195" s="1">
        <v>15.835765045401985</v>
      </c>
      <c r="BP195" s="1">
        <v>10.809366118178559</v>
      </c>
      <c r="BQ195" s="1">
        <v>-0.5501823063204796</v>
      </c>
    </row>
    <row r="196" spans="2:69" x14ac:dyDescent="0.3">
      <c r="B196" s="1" t="s">
        <v>159</v>
      </c>
      <c r="C196" s="1" t="s">
        <v>535</v>
      </c>
      <c r="D196" s="1" t="s">
        <v>637</v>
      </c>
      <c r="E196" s="1" t="s">
        <v>638</v>
      </c>
      <c r="F196" s="1"/>
      <c r="G196" s="1">
        <v>7.3470963314556883</v>
      </c>
      <c r="H196" s="1">
        <v>10.035293334221222</v>
      </c>
      <c r="I196" s="1">
        <v>4.3282498184459115</v>
      </c>
      <c r="J196" s="1">
        <v>6.5478676504710194</v>
      </c>
      <c r="K196" s="1">
        <v>5.621733449477361</v>
      </c>
      <c r="L196" s="1">
        <v>8.2389204457594047</v>
      </c>
      <c r="M196" s="1">
        <v>3.8525644078289503</v>
      </c>
      <c r="N196" s="1">
        <v>0.15223771093175742</v>
      </c>
      <c r="O196" s="1">
        <v>3.5144589125139589</v>
      </c>
      <c r="P196" s="1">
        <v>3.3659460033261439</v>
      </c>
      <c r="Q196" s="1">
        <v>4.5905399275988543</v>
      </c>
      <c r="R196" s="1">
        <v>3.4775351231047296</v>
      </c>
      <c r="S196" s="1">
        <v>6.2769347556202177</v>
      </c>
      <c r="T196" s="1">
        <v>9.386834919383034</v>
      </c>
      <c r="U196" s="1">
        <v>4.3008631654842588</v>
      </c>
      <c r="V196" s="1">
        <v>1.4471109951741141</v>
      </c>
      <c r="W196" s="1">
        <v>0.34906369930381231</v>
      </c>
      <c r="X196" s="1">
        <v>-2.6425029788215397</v>
      </c>
      <c r="Y196" s="1">
        <v>4.0907505741000278</v>
      </c>
      <c r="Z196" s="1">
        <v>5.9433353983084061</v>
      </c>
      <c r="AA196" s="1">
        <v>5.5520418148404644</v>
      </c>
      <c r="AB196" s="1">
        <v>-0.22272344418630041</v>
      </c>
      <c r="AC196" s="1">
        <v>-10.408085798296952</v>
      </c>
      <c r="AD196" s="1">
        <v>3.6082865381696649</v>
      </c>
      <c r="AE196" s="1">
        <v>2.0611320662589492</v>
      </c>
      <c r="AF196" s="1">
        <v>9.4259623607365199</v>
      </c>
      <c r="AG196" s="1">
        <v>9.726146430503718</v>
      </c>
      <c r="AH196" s="1">
        <v>-9.4412734462939198</v>
      </c>
      <c r="AI196" s="1">
        <v>-12.312041447129602</v>
      </c>
      <c r="AJ196" s="1">
        <v>-4.9825635364660457</v>
      </c>
      <c r="AK196" s="1">
        <v>2.2192591027909003</v>
      </c>
      <c r="AL196" s="1">
        <v>-0.54050912472392554</v>
      </c>
      <c r="AM196" s="1">
        <v>5.2435770077329096</v>
      </c>
      <c r="AN196" s="1">
        <v>12.308366184844502</v>
      </c>
      <c r="AO196" s="1">
        <v>7.411395047351192</v>
      </c>
      <c r="AP196" s="1">
        <v>2.7989730791260854</v>
      </c>
      <c r="AQ196" s="1">
        <v>6.4768244207970866</v>
      </c>
      <c r="AR196" s="1">
        <v>-0.39153755583382122</v>
      </c>
      <c r="AS196" s="1">
        <v>1.4949106430883319</v>
      </c>
      <c r="AT196" s="1">
        <v>2.6943713980691228</v>
      </c>
      <c r="AU196" s="1">
        <v>0.61789232562429675</v>
      </c>
      <c r="AV196" s="1">
        <v>5.4535289381876737</v>
      </c>
      <c r="AW196" s="1">
        <v>4.1650231366611195</v>
      </c>
      <c r="AX196" s="1">
        <v>4.9582032061174459</v>
      </c>
      <c r="AY196" s="1">
        <v>6.285060325096012</v>
      </c>
      <c r="AZ196" s="1">
        <v>7.5288990440594006</v>
      </c>
      <c r="BA196" s="1">
        <v>8.5183877690954972</v>
      </c>
      <c r="BB196" s="1">
        <v>9.1265683014642036</v>
      </c>
      <c r="BC196" s="1">
        <v>1.0958236592426971</v>
      </c>
      <c r="BD196" s="1">
        <v>8.3324591074957652</v>
      </c>
      <c r="BE196" s="1">
        <v>6.3271924016111711</v>
      </c>
      <c r="BF196" s="1">
        <v>6.1397247056043511</v>
      </c>
      <c r="BG196" s="1">
        <v>5.8525182108492828</v>
      </c>
      <c r="BH196" s="1">
        <v>2.3821573718054054</v>
      </c>
      <c r="BI196" s="1">
        <v>3.2522447721845111</v>
      </c>
      <c r="BJ196" s="1">
        <v>3.9533187152076721</v>
      </c>
      <c r="BK196" s="1">
        <v>2.5188354423313513</v>
      </c>
      <c r="BL196" s="1">
        <v>3.9693513413649981</v>
      </c>
      <c r="BM196" s="1">
        <v>2.2406317687504895</v>
      </c>
      <c r="BN196" s="1">
        <v>-10.933306501038231</v>
      </c>
      <c r="BO196" s="1">
        <v>13.355229509307918</v>
      </c>
      <c r="BP196" s="1">
        <v>2.7255002156336303</v>
      </c>
      <c r="BQ196" s="1">
        <v>5.5458511708776683</v>
      </c>
    </row>
    <row r="197" spans="2:69" x14ac:dyDescent="0.3">
      <c r="B197" s="1" t="s">
        <v>89</v>
      </c>
      <c r="C197" s="1" t="s">
        <v>536</v>
      </c>
      <c r="D197" s="1" t="s">
        <v>637</v>
      </c>
      <c r="E197" s="1" t="s">
        <v>638</v>
      </c>
      <c r="F197" s="1"/>
      <c r="G197" s="1">
        <v>5.6954709502975476</v>
      </c>
      <c r="H197" s="1">
        <v>4.8462941891589821</v>
      </c>
      <c r="I197" s="1">
        <v>7.0162651841658317</v>
      </c>
      <c r="J197" s="1">
        <v>3.4024944357127254</v>
      </c>
      <c r="K197" s="1">
        <v>5.3450893293223629</v>
      </c>
      <c r="L197" s="1">
        <v>4.4411585340256039</v>
      </c>
      <c r="M197" s="1">
        <v>5.2226875892266378</v>
      </c>
      <c r="N197" s="1">
        <v>5.0381593969295579</v>
      </c>
      <c r="O197" s="1">
        <v>4.6894734410081895</v>
      </c>
      <c r="P197" s="1">
        <v>3.6924874865479609</v>
      </c>
      <c r="Q197" s="1">
        <v>5.3890084162125902</v>
      </c>
      <c r="R197" s="1">
        <v>5.4303874939234333</v>
      </c>
      <c r="S197" s="1">
        <v>8.78200912237088</v>
      </c>
      <c r="T197" s="1">
        <v>3.3946063785020613</v>
      </c>
      <c r="U197" s="1">
        <v>5.4511028696547754</v>
      </c>
      <c r="V197" s="1">
        <v>8.778403330513342</v>
      </c>
      <c r="W197" s="1">
        <v>5.5629702515126667</v>
      </c>
      <c r="X197" s="1">
        <v>5.1923845302780762</v>
      </c>
      <c r="Y197" s="1">
        <v>5.5955710759113089</v>
      </c>
      <c r="Z197" s="1">
        <v>5.2007110791118691</v>
      </c>
      <c r="AA197" s="1">
        <v>3.4222087375366499</v>
      </c>
      <c r="AB197" s="1">
        <v>3.6984060985110858</v>
      </c>
      <c r="AC197" s="1">
        <v>1.8969517895909718</v>
      </c>
      <c r="AD197" s="1">
        <v>-7.039378201225901</v>
      </c>
      <c r="AE197" s="1">
        <v>-6.8583772086468286</v>
      </c>
      <c r="AF197" s="1">
        <v>3.5106840300550601</v>
      </c>
      <c r="AG197" s="1">
        <v>4.3618096727769711</v>
      </c>
      <c r="AH197" s="1">
        <v>6.6969311046818518</v>
      </c>
      <c r="AI197" s="1">
        <v>6.1839182028338797</v>
      </c>
      <c r="AJ197" s="1">
        <v>3.0826725285588736</v>
      </c>
      <c r="AK197" s="1">
        <v>-0.4363900805334282</v>
      </c>
      <c r="AL197" s="1">
        <v>0.4176290660979447</v>
      </c>
      <c r="AM197" s="1">
        <v>2.1818899856129974</v>
      </c>
      <c r="AN197" s="1">
        <v>4.3736659181907669</v>
      </c>
      <c r="AO197" s="1">
        <v>4.6252251173966101</v>
      </c>
      <c r="AP197" s="1">
        <v>5.8603478716378987</v>
      </c>
      <c r="AQ197" s="1">
        <v>5.1864116740616453</v>
      </c>
      <c r="AR197" s="1">
        <v>-0.51409059954188763</v>
      </c>
      <c r="AS197" s="1">
        <v>3.3464511839826656</v>
      </c>
      <c r="AT197" s="1">
        <v>4.3825048334725381</v>
      </c>
      <c r="AU197" s="1">
        <v>3.0492315098586573</v>
      </c>
      <c r="AV197" s="1">
        <v>3.716255001583832</v>
      </c>
      <c r="AW197" s="1">
        <v>5.0869111351307339</v>
      </c>
      <c r="AX197" s="1">
        <v>6.5692285118062586</v>
      </c>
      <c r="AY197" s="1">
        <v>4.9425051187767792</v>
      </c>
      <c r="AZ197" s="1">
        <v>5.316416821369387</v>
      </c>
      <c r="BA197" s="1">
        <v>6.5192915501893793</v>
      </c>
      <c r="BB197" s="1">
        <v>4.3444873050918318</v>
      </c>
      <c r="BC197" s="1">
        <v>1.4483230627566854</v>
      </c>
      <c r="BD197" s="1">
        <v>7.334499965144019</v>
      </c>
      <c r="BE197" s="1">
        <v>3.8582328242075477</v>
      </c>
      <c r="BF197" s="1">
        <v>6.8969517078676859</v>
      </c>
      <c r="BG197" s="1">
        <v>6.7505313039474544</v>
      </c>
      <c r="BH197" s="1">
        <v>6.3479874802974052</v>
      </c>
      <c r="BI197" s="1">
        <v>6.3483097153988552</v>
      </c>
      <c r="BJ197" s="1">
        <v>7.1494567528665556</v>
      </c>
      <c r="BK197" s="1">
        <v>6.9309883252176547</v>
      </c>
      <c r="BL197" s="1">
        <v>6.3414855709894624</v>
      </c>
      <c r="BM197" s="1">
        <v>6.1185256611850463</v>
      </c>
      <c r="BN197" s="1">
        <v>-9.5182947406493952</v>
      </c>
      <c r="BO197" s="1">
        <v>5.7147331342622465</v>
      </c>
      <c r="BP197" s="1">
        <v>7.5809821278556342</v>
      </c>
      <c r="BQ197" s="1">
        <v>0.4484304932736336</v>
      </c>
    </row>
    <row r="198" spans="2:69" x14ac:dyDescent="0.3">
      <c r="B198" s="1" t="s">
        <v>170</v>
      </c>
      <c r="C198" s="1" t="s">
        <v>537</v>
      </c>
      <c r="D198" s="1" t="s">
        <v>637</v>
      </c>
      <c r="E198" s="1" t="s">
        <v>638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>
        <v>0.12633992545949013</v>
      </c>
      <c r="R198" s="1">
        <v>0.3413011088718747</v>
      </c>
      <c r="S198" s="1">
        <v>0.20202491824166202</v>
      </c>
      <c r="T198" s="1">
        <v>0.10553420686341042</v>
      </c>
      <c r="U198" s="1">
        <v>2.5266942753859212E-2</v>
      </c>
      <c r="V198" s="1">
        <v>-4.152399260068762E-2</v>
      </c>
      <c r="W198" s="1">
        <v>1.4301043614548519</v>
      </c>
      <c r="X198" s="1">
        <v>-0.48859480546471445</v>
      </c>
      <c r="Y198" s="1">
        <v>-0.37414714086489198</v>
      </c>
      <c r="Z198" s="1">
        <v>-0.37414467812681096</v>
      </c>
      <c r="AA198" s="1">
        <v>-0.37414740413099423</v>
      </c>
      <c r="AB198" s="1">
        <v>-0.37414939807800351</v>
      </c>
      <c r="AC198" s="1">
        <v>1.9320091107259572</v>
      </c>
      <c r="AD198" s="1">
        <v>4.6219965034000978</v>
      </c>
      <c r="AE198" s="1">
        <v>5.4365062479582349</v>
      </c>
      <c r="AF198" s="1">
        <v>5.4365068667192844</v>
      </c>
      <c r="AG198" s="1">
        <v>5.4365056848110385</v>
      </c>
      <c r="AH198" s="1">
        <v>5.4365063381677174</v>
      </c>
      <c r="AI198" s="1">
        <v>5.436506378971302</v>
      </c>
      <c r="AJ198" s="1">
        <v>5.4365068183444691</v>
      </c>
      <c r="AK198" s="1">
        <v>4.9052119501757687</v>
      </c>
      <c r="AL198" s="1">
        <v>-6.3999985699524871</v>
      </c>
      <c r="AM198" s="1">
        <v>-12.30006932521556</v>
      </c>
      <c r="AN198" s="1">
        <v>7.3000358221176498</v>
      </c>
      <c r="AO198" s="1">
        <v>10.899999746314876</v>
      </c>
      <c r="AP198" s="1">
        <v>10.400049776326711</v>
      </c>
      <c r="AQ198" s="1">
        <v>2.299987567858679</v>
      </c>
      <c r="AR198" s="1">
        <v>1.9999586810504724</v>
      </c>
      <c r="AS198" s="1">
        <v>-5.399980619323614</v>
      </c>
      <c r="AT198" s="1">
        <v>-2.6039020958001373</v>
      </c>
      <c r="AU198" s="1">
        <v>6.5003906905630515</v>
      </c>
      <c r="AV198" s="1">
        <v>5.016198992910887</v>
      </c>
      <c r="AW198" s="1">
        <v>-3.2233343381430331</v>
      </c>
      <c r="AX198" s="1">
        <v>3.9390537201057185</v>
      </c>
      <c r="AY198" s="1">
        <v>3.4139895421376139</v>
      </c>
      <c r="AZ198" s="1">
        <v>-0.12372305506661974</v>
      </c>
      <c r="BA198" s="1">
        <v>1.7540032949982844</v>
      </c>
      <c r="BB198" s="1">
        <v>-5.4939360025863095</v>
      </c>
      <c r="BC198" s="1">
        <v>-7.2606122168475764</v>
      </c>
      <c r="BD198" s="1">
        <v>-0.89589047249751275</v>
      </c>
      <c r="BE198" s="1">
        <v>5.1182793171607983</v>
      </c>
      <c r="BF198" s="1">
        <v>1.2534536870993236</v>
      </c>
      <c r="BG198" s="1">
        <v>-3.0362980441831269</v>
      </c>
      <c r="BH198" s="1">
        <v>5.2944551398963</v>
      </c>
      <c r="BI198" s="1">
        <v>9.7484134343821154</v>
      </c>
      <c r="BJ198" s="1">
        <v>0.88245119436199104</v>
      </c>
      <c r="BK198" s="1">
        <v>-3.5396096620795845</v>
      </c>
      <c r="BL198" s="1">
        <v>0.63350045668106247</v>
      </c>
      <c r="BM198" s="1">
        <v>0.90947028729786439</v>
      </c>
      <c r="BN198" s="1">
        <v>-7.5680212287116859</v>
      </c>
      <c r="BO198" s="1">
        <v>-14.164051112521804</v>
      </c>
      <c r="BP198" s="1">
        <v>-0.36228856544590826</v>
      </c>
      <c r="BQ198" s="1">
        <v>2.6810104837978059</v>
      </c>
    </row>
    <row r="199" spans="2:69" x14ac:dyDescent="0.3">
      <c r="B199" s="1" t="s">
        <v>171</v>
      </c>
      <c r="C199" s="1" t="s">
        <v>538</v>
      </c>
      <c r="D199" s="1" t="s">
        <v>637</v>
      </c>
      <c r="E199" s="1" t="s">
        <v>638</v>
      </c>
      <c r="F199" s="1"/>
      <c r="G199" s="1">
        <v>6.18111172052933</v>
      </c>
      <c r="H199" s="1">
        <v>6.3740993162362258</v>
      </c>
      <c r="I199" s="1">
        <v>4.0725217705863059</v>
      </c>
      <c r="J199" s="1">
        <v>8.5702815288621252</v>
      </c>
      <c r="K199" s="1">
        <v>10.268519808654531</v>
      </c>
      <c r="L199" s="1">
        <v>5.8137579812349998</v>
      </c>
      <c r="M199" s="1">
        <v>4.0704614746062759</v>
      </c>
      <c r="N199" s="1">
        <v>4.3595902508870381</v>
      </c>
      <c r="O199" s="1">
        <v>8.2734579477913286</v>
      </c>
      <c r="P199" s="1">
        <v>10.842805777682329</v>
      </c>
      <c r="Q199" s="1">
        <v>6.2951925673701226</v>
      </c>
      <c r="R199" s="1">
        <v>5.6435533711488972</v>
      </c>
      <c r="S199" s="1">
        <v>6.5292648324462306</v>
      </c>
      <c r="T199" s="1">
        <v>2.6105325934143764</v>
      </c>
      <c r="U199" s="1">
        <v>-0.87988416462034991</v>
      </c>
      <c r="V199" s="1">
        <v>-3.3884486143306276</v>
      </c>
      <c r="W199" s="1">
        <v>0.83481560109210307</v>
      </c>
      <c r="X199" s="1">
        <v>8.5498593340110034</v>
      </c>
      <c r="Y199" s="1">
        <v>1.8323955149357261</v>
      </c>
      <c r="Z199" s="1">
        <v>-2.3034512011842878</v>
      </c>
      <c r="AA199" s="1">
        <v>-0.27482957165001665</v>
      </c>
      <c r="AB199" s="1">
        <v>0.35294428867939587</v>
      </c>
      <c r="AC199" s="1">
        <v>3.2231630635429269</v>
      </c>
      <c r="AD199" s="1">
        <v>-0.35472645217686249</v>
      </c>
      <c r="AE199" s="1">
        <v>4.0001903440990247</v>
      </c>
      <c r="AF199" s="1">
        <v>4.6930570688269171</v>
      </c>
      <c r="AG199" s="1">
        <v>2.7704948317036013</v>
      </c>
      <c r="AH199" s="1">
        <v>2.9092404844603124</v>
      </c>
      <c r="AI199" s="1">
        <v>-1.4195798836063744</v>
      </c>
      <c r="AJ199" s="1">
        <v>-3.012169221812556</v>
      </c>
      <c r="AK199" s="1">
        <v>9.5468977103991364</v>
      </c>
      <c r="AL199" s="1">
        <v>13.849085268948102</v>
      </c>
      <c r="AM199" s="1">
        <v>18.202285952729767</v>
      </c>
      <c r="AN199" s="1">
        <v>5.9421090596776907</v>
      </c>
      <c r="AO199" s="1">
        <v>-3.3124487782966554</v>
      </c>
      <c r="AP199" s="1">
        <v>7.7336957979639891</v>
      </c>
      <c r="AQ199" s="1">
        <v>-3.9043896563935903</v>
      </c>
      <c r="AR199" s="1">
        <v>-3.7691132178345725</v>
      </c>
      <c r="AS199" s="1">
        <v>1.8555539940881687</v>
      </c>
      <c r="AT199" s="1">
        <v>-2.4948419926002288</v>
      </c>
      <c r="AU199" s="1">
        <v>-0.1212886055647715</v>
      </c>
      <c r="AV199" s="1">
        <v>-0.15890053308265806</v>
      </c>
      <c r="AW199" s="1">
        <v>2.1641025022208282</v>
      </c>
      <c r="AX199" s="1">
        <v>2.7211757409823463</v>
      </c>
      <c r="AY199" s="1">
        <v>6.3447959230965409</v>
      </c>
      <c r="AZ199" s="1">
        <v>5.4099440910730721</v>
      </c>
      <c r="BA199" s="1">
        <v>7.8151892286238791</v>
      </c>
      <c r="BB199" s="1">
        <v>-0.29645784588058177</v>
      </c>
      <c r="BC199" s="1">
        <v>6.8004214832209584</v>
      </c>
      <c r="BD199" s="1">
        <v>10.12845407202316</v>
      </c>
      <c r="BE199" s="1">
        <v>1.1075436261961613</v>
      </c>
      <c r="BF199" s="1">
        <v>4.6571195968623869</v>
      </c>
      <c r="BG199" s="1">
        <v>3.8249463280067459</v>
      </c>
      <c r="BH199" s="1">
        <v>13.543770621654588</v>
      </c>
      <c r="BI199" s="1">
        <v>6.5783563230427546</v>
      </c>
      <c r="BJ199" s="1">
        <v>5.4895731527818725</v>
      </c>
      <c r="BK199" s="1">
        <v>3.5346108175045856</v>
      </c>
      <c r="BL199" s="1">
        <v>-0.27925228495995214</v>
      </c>
      <c r="BM199" s="1">
        <v>4.480430621718881</v>
      </c>
      <c r="BN199" s="1">
        <v>-3.1673811762963879</v>
      </c>
      <c r="BO199" s="1">
        <v>-0.78032872932082853</v>
      </c>
      <c r="BP199" s="1">
        <v>5.1650513263244591</v>
      </c>
      <c r="BQ199" s="1">
        <v>0.1605860110250461</v>
      </c>
    </row>
    <row r="200" spans="2:69" x14ac:dyDescent="0.3">
      <c r="B200" s="1" t="s">
        <v>137</v>
      </c>
      <c r="C200" s="1" t="s">
        <v>539</v>
      </c>
      <c r="D200" s="1" t="s">
        <v>637</v>
      </c>
      <c r="E200" s="1" t="s">
        <v>638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>
        <v>-7.0155787930112297</v>
      </c>
      <c r="AL200" s="1">
        <v>2.5149786135026062</v>
      </c>
      <c r="AM200" s="1">
        <v>3.7383102946147062</v>
      </c>
      <c r="AN200" s="1">
        <v>5.2928020666259954</v>
      </c>
      <c r="AO200" s="1">
        <v>7.1028655383132531</v>
      </c>
      <c r="AP200" s="1">
        <v>6.1155428113642643</v>
      </c>
      <c r="AQ200" s="1">
        <v>6.4490030785165686</v>
      </c>
      <c r="AR200" s="1">
        <v>4.6405149616957289</v>
      </c>
      <c r="AS200" s="1">
        <v>4.6548918518212474</v>
      </c>
      <c r="AT200" s="1">
        <v>4.5609854097828304</v>
      </c>
      <c r="AU200" s="1">
        <v>1.2585694606656972</v>
      </c>
      <c r="AV200" s="1">
        <v>2.0358630412627292</v>
      </c>
      <c r="AW200" s="1">
        <v>3.498391213402499</v>
      </c>
      <c r="AX200" s="1">
        <v>4.9828445698604895</v>
      </c>
      <c r="AY200" s="1">
        <v>3.5068346143592066</v>
      </c>
      <c r="AZ200" s="1">
        <v>6.1311364585550905</v>
      </c>
      <c r="BA200" s="1">
        <v>7.0615346335674616</v>
      </c>
      <c r="BB200" s="1">
        <v>4.1999812644494199</v>
      </c>
      <c r="BC200" s="1">
        <v>2.8321840531889677</v>
      </c>
      <c r="BD200" s="1">
        <v>2.9346381805283244</v>
      </c>
      <c r="BE200" s="1">
        <v>5.0421878829294258</v>
      </c>
      <c r="BF200" s="1">
        <v>1.5452215712560928</v>
      </c>
      <c r="BG200" s="1">
        <v>0.85655708060644997</v>
      </c>
      <c r="BH200" s="1">
        <v>3.8369584935179688</v>
      </c>
      <c r="BI200" s="1">
        <v>4.3832986350727623</v>
      </c>
      <c r="BJ200" s="1">
        <v>2.9535088416771771</v>
      </c>
      <c r="BK200" s="1">
        <v>5.1400175740944576</v>
      </c>
      <c r="BL200" s="1">
        <v>5.945208477054976</v>
      </c>
      <c r="BM200" s="1">
        <v>4.4499878787878799</v>
      </c>
      <c r="BN200" s="1">
        <v>-2.0200707335765458</v>
      </c>
      <c r="BO200" s="1">
        <v>6.9349803838706521</v>
      </c>
      <c r="BP200" s="1">
        <v>5.637566765788975</v>
      </c>
      <c r="BQ200" s="1">
        <v>2.3667620504575098</v>
      </c>
    </row>
    <row r="201" spans="2:69" x14ac:dyDescent="0.3">
      <c r="B201" s="1" t="s">
        <v>540</v>
      </c>
      <c r="C201" s="1" t="s">
        <v>541</v>
      </c>
      <c r="D201" s="1" t="s">
        <v>637</v>
      </c>
      <c r="E201" s="1" t="s">
        <v>638</v>
      </c>
      <c r="F201" s="1"/>
      <c r="G201" s="1">
        <v>-0.30398780675085391</v>
      </c>
      <c r="H201" s="1">
        <v>6.1387202099690796</v>
      </c>
      <c r="I201" s="1">
        <v>5.8185465240995029</v>
      </c>
      <c r="J201" s="1">
        <v>4.6605797879458919</v>
      </c>
      <c r="K201" s="1">
        <v>4.4056654880547228</v>
      </c>
      <c r="L201" s="1">
        <v>1.1768440970050449</v>
      </c>
      <c r="M201" s="1">
        <v>-5.7984971589164189</v>
      </c>
      <c r="N201" s="1">
        <v>3.6353771099525716</v>
      </c>
      <c r="O201" s="1">
        <v>11.369684615235471</v>
      </c>
      <c r="P201" s="1">
        <v>8.6469750785465322</v>
      </c>
      <c r="Q201" s="1">
        <v>9.4306467949341908</v>
      </c>
      <c r="R201" s="1">
        <v>3.4403503572946192</v>
      </c>
      <c r="S201" s="1">
        <v>4.0910210528294755</v>
      </c>
      <c r="T201" s="1">
        <v>8.4118166291945471</v>
      </c>
      <c r="U201" s="1">
        <v>-0.38326262522913623</v>
      </c>
      <c r="V201" s="1">
        <v>6.9661051238955025</v>
      </c>
      <c r="W201" s="1">
        <v>4.7243764735607243</v>
      </c>
      <c r="X201" s="1">
        <v>-0.15737819081761018</v>
      </c>
      <c r="Y201" s="1">
        <v>5.7299194489302891</v>
      </c>
      <c r="Z201" s="1">
        <v>4.2434467064097419</v>
      </c>
      <c r="AA201" s="1">
        <v>-4.029762420157752</v>
      </c>
      <c r="AB201" s="1">
        <v>-1.2313290031871134</v>
      </c>
      <c r="AC201" s="1">
        <v>-4.8053074570861014</v>
      </c>
      <c r="AD201" s="1">
        <v>0.60417851800977473</v>
      </c>
      <c r="AE201" s="1">
        <v>3.6597260561420484</v>
      </c>
      <c r="AF201" s="1">
        <v>2.5770267630395267</v>
      </c>
      <c r="AG201" s="1">
        <v>3.9003044112619421</v>
      </c>
      <c r="AH201" s="1">
        <v>3.8128852755506557</v>
      </c>
      <c r="AI201" s="1">
        <v>1.3677917856234529</v>
      </c>
      <c r="AJ201" s="1">
        <v>8.3370886742765151</v>
      </c>
      <c r="AK201" s="1">
        <v>-8.2899186321759117</v>
      </c>
      <c r="AL201" s="1">
        <v>2.3800176130685173</v>
      </c>
      <c r="AM201" s="1">
        <v>-0.44133532672316278</v>
      </c>
      <c r="AN201" s="1">
        <v>-1.6331516168463622E-2</v>
      </c>
      <c r="AO201" s="1">
        <v>3.1073306871493287</v>
      </c>
      <c r="AP201" s="1">
        <v>5.6260674634345094</v>
      </c>
      <c r="AQ201" s="1">
        <v>6.31637790289561</v>
      </c>
      <c r="AR201" s="1">
        <v>6.9681241202577411</v>
      </c>
      <c r="AS201" s="1">
        <v>4.2715320795593641</v>
      </c>
      <c r="AT201" s="1">
        <v>5.5753620552668934</v>
      </c>
      <c r="AU201" s="1">
        <v>4.3318031533817134</v>
      </c>
      <c r="AV201" s="1">
        <v>5.9188321027209554</v>
      </c>
      <c r="AW201" s="1">
        <v>-0.72733308721348067</v>
      </c>
      <c r="AX201" s="1">
        <v>11.967651528178095</v>
      </c>
      <c r="AY201" s="1">
        <v>5.9731253106765791</v>
      </c>
      <c r="AZ201" s="1">
        <v>6.2251642421775557</v>
      </c>
      <c r="BA201" s="1">
        <v>6.0622514991623575</v>
      </c>
      <c r="BB201" s="1">
        <v>6.3870219118592928</v>
      </c>
      <c r="BC201" s="1">
        <v>4.9222622982857445</v>
      </c>
      <c r="BD201" s="1">
        <v>6.5619448984528361</v>
      </c>
      <c r="BE201" s="1">
        <v>4.2967097366318114</v>
      </c>
      <c r="BF201" s="1">
        <v>4.2505035890280567</v>
      </c>
      <c r="BG201" s="1">
        <v>5.8592900282367992</v>
      </c>
      <c r="BH201" s="1">
        <v>5.0988973244653408</v>
      </c>
      <c r="BI201" s="1">
        <v>3.276681187306977</v>
      </c>
      <c r="BJ201" s="1">
        <v>2.3983255061549755</v>
      </c>
      <c r="BK201" s="1">
        <v>1.6152836623984967</v>
      </c>
      <c r="BL201" s="1">
        <v>2.5873631411394769</v>
      </c>
      <c r="BM201" s="1">
        <v>3.307964570264744</v>
      </c>
      <c r="BN201" s="1">
        <v>-2.5612561140203951</v>
      </c>
      <c r="BO201" s="1">
        <v>3.1542600001331209</v>
      </c>
      <c r="BP201" s="1">
        <v>4.1405972463584959</v>
      </c>
      <c r="BQ201" s="1">
        <v>0.56351942680086609</v>
      </c>
    </row>
    <row r="202" spans="2:69" x14ac:dyDescent="0.3">
      <c r="B202" s="1" t="s">
        <v>229</v>
      </c>
      <c r="C202" s="1" t="s">
        <v>542</v>
      </c>
      <c r="D202" s="1" t="s">
        <v>637</v>
      </c>
      <c r="E202" s="1" t="s">
        <v>638</v>
      </c>
      <c r="F202" s="1"/>
      <c r="G202" s="1">
        <v>7.0417384698717314</v>
      </c>
      <c r="H202" s="1">
        <v>8.3233125303142685</v>
      </c>
      <c r="I202" s="1">
        <v>8.6510470117773508</v>
      </c>
      <c r="J202" s="1">
        <v>7.0609237194138075</v>
      </c>
      <c r="K202" s="1">
        <v>9.2048424677641805</v>
      </c>
      <c r="L202" s="1">
        <v>7.4991483948434308</v>
      </c>
      <c r="M202" s="1">
        <v>6.2232233547320419</v>
      </c>
      <c r="N202" s="1">
        <v>5.180434597966908</v>
      </c>
      <c r="O202" s="1">
        <v>9.3752340360757387</v>
      </c>
      <c r="P202" s="1">
        <v>8.3979179464598559</v>
      </c>
      <c r="Q202" s="1">
        <v>6.3654485740831177</v>
      </c>
      <c r="R202" s="1">
        <v>7.1735749761502063</v>
      </c>
      <c r="S202" s="1">
        <v>6.3448958493384424</v>
      </c>
      <c r="T202" s="1">
        <v>2.9173784910371268</v>
      </c>
      <c r="U202" s="1">
        <v>-0.65456738628675737</v>
      </c>
      <c r="V202" s="1">
        <v>6.24308781357648</v>
      </c>
      <c r="W202" s="1">
        <v>5.9506822347487685</v>
      </c>
      <c r="X202" s="1">
        <v>6.9319462254129718</v>
      </c>
      <c r="Y202" s="1">
        <v>7.9068246876464059</v>
      </c>
      <c r="Z202" s="1">
        <v>4.243465305467879</v>
      </c>
      <c r="AA202" s="1">
        <v>1.1479472252542848</v>
      </c>
      <c r="AB202" s="1">
        <v>-1.5566432078338579</v>
      </c>
      <c r="AC202" s="1">
        <v>-2.3419746327955124</v>
      </c>
      <c r="AD202" s="1">
        <v>5.9286865284108501</v>
      </c>
      <c r="AE202" s="1">
        <v>3.0974426445497443</v>
      </c>
      <c r="AF202" s="1">
        <v>4.9773674490756434</v>
      </c>
      <c r="AG202" s="1">
        <v>5.7689989036147153</v>
      </c>
      <c r="AH202" s="1">
        <v>5.8883727375966828</v>
      </c>
      <c r="AI202" s="1">
        <v>4.3349523970274362</v>
      </c>
      <c r="AJ202" s="1">
        <v>-2.8405407262024056</v>
      </c>
      <c r="AK202" s="1">
        <v>2.3043911874036667</v>
      </c>
      <c r="AL202" s="1">
        <v>4.5640518145429638</v>
      </c>
      <c r="AM202" s="1">
        <v>4.6445270012571456</v>
      </c>
      <c r="AN202" s="1">
        <v>4.1859586128697259</v>
      </c>
      <c r="AO202" s="1">
        <v>4.5489881060350825</v>
      </c>
      <c r="AP202" s="1">
        <v>2.3137075087058321</v>
      </c>
      <c r="AQ202" s="1">
        <v>4.8800872093022605</v>
      </c>
      <c r="AR202" s="1">
        <v>5.530725611798303</v>
      </c>
      <c r="AS202" s="1">
        <v>5.3896999277720994</v>
      </c>
      <c r="AT202" s="1">
        <v>3.2719645286231724</v>
      </c>
      <c r="AU202" s="1">
        <v>6.313471554689059</v>
      </c>
      <c r="AV202" s="1">
        <v>0.91645938354179179</v>
      </c>
      <c r="AW202" s="1">
        <v>5.341980468914187E-2</v>
      </c>
      <c r="AX202" s="1">
        <v>8.7486769265362625</v>
      </c>
      <c r="AY202" s="1">
        <v>-1.9869387333226882</v>
      </c>
      <c r="AZ202" s="1">
        <v>-1.409414024428699</v>
      </c>
      <c r="BA202" s="1">
        <v>-1.1628066902934791</v>
      </c>
      <c r="BB202" s="1">
        <v>-1.8441342497801116</v>
      </c>
      <c r="BC202" s="1">
        <v>-1.9524251417225287</v>
      </c>
      <c r="BD202" s="1">
        <v>-0.41325411848477245</v>
      </c>
      <c r="BE202" s="1">
        <v>-0.35851062828791669</v>
      </c>
      <c r="BF202" s="1">
        <v>2.9275110489805911E-2</v>
      </c>
      <c r="BG202" s="1">
        <v>-0.30682665709974799</v>
      </c>
      <c r="BH202" s="1">
        <v>-1.1903634538533794</v>
      </c>
      <c r="BI202" s="1">
        <v>-1.049290032386736</v>
      </c>
      <c r="BJ202" s="1">
        <v>-1.2636943478111675</v>
      </c>
      <c r="BK202" s="1">
        <v>-2.8852183839848067</v>
      </c>
      <c r="BL202" s="1">
        <v>-4.3614270316253538</v>
      </c>
      <c r="BM202" s="1">
        <v>1.6754637949820932</v>
      </c>
      <c r="BN202" s="1">
        <v>-4.1808743093345981</v>
      </c>
      <c r="BO202" s="1">
        <v>0.38522271952923859</v>
      </c>
      <c r="BP202" s="1">
        <v>3.5681102472066755</v>
      </c>
      <c r="BQ202" s="1"/>
    </row>
    <row r="203" spans="2:69" x14ac:dyDescent="0.3">
      <c r="B203" s="1" t="s">
        <v>221</v>
      </c>
      <c r="C203" s="1" t="s">
        <v>543</v>
      </c>
      <c r="D203" s="1" t="s">
        <v>637</v>
      </c>
      <c r="E203" s="1" t="s">
        <v>638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>
        <v>2.2612547807312495</v>
      </c>
    </row>
    <row r="204" spans="2:69" x14ac:dyDescent="0.3">
      <c r="B204" s="1" t="s">
        <v>138</v>
      </c>
      <c r="C204" s="1" t="s">
        <v>544</v>
      </c>
      <c r="D204" s="1" t="s">
        <v>637</v>
      </c>
      <c r="E204" s="1" t="s">
        <v>638</v>
      </c>
      <c r="F204" s="1"/>
      <c r="G204" s="1">
        <v>5.5349034756751507</v>
      </c>
      <c r="H204" s="1">
        <v>6.6144477687735304</v>
      </c>
      <c r="I204" s="1">
        <v>5.8737021161631446</v>
      </c>
      <c r="J204" s="1">
        <v>6.3107473825747746</v>
      </c>
      <c r="K204" s="1">
        <v>7.4689885299438004</v>
      </c>
      <c r="L204" s="1">
        <v>4.0779094339811621</v>
      </c>
      <c r="M204" s="1">
        <v>7.544482528950283</v>
      </c>
      <c r="N204" s="1">
        <v>8.8755092337666781</v>
      </c>
      <c r="O204" s="1">
        <v>2.1207411616964293</v>
      </c>
      <c r="P204" s="1">
        <v>9.1138419598988776</v>
      </c>
      <c r="Q204" s="1">
        <v>6.6316529996385754</v>
      </c>
      <c r="R204" s="1">
        <v>8.0156957015588688</v>
      </c>
      <c r="S204" s="1">
        <v>11.200672010790555</v>
      </c>
      <c r="T204" s="1">
        <v>1.1428593244949212</v>
      </c>
      <c r="U204" s="1">
        <v>-4.3476305450439412</v>
      </c>
      <c r="V204" s="1">
        <v>6.9002304138931123</v>
      </c>
      <c r="W204" s="1">
        <v>5.6025973129629989</v>
      </c>
      <c r="X204" s="1">
        <v>2.8159661528516722</v>
      </c>
      <c r="Y204" s="1">
        <v>5.638937822701152</v>
      </c>
      <c r="Z204" s="1">
        <v>4.5893399236838235</v>
      </c>
      <c r="AA204" s="1">
        <v>1.6181042154184411</v>
      </c>
      <c r="AB204" s="1">
        <v>2.1353750775927409</v>
      </c>
      <c r="AC204" s="1">
        <v>-0.17311354825184821</v>
      </c>
      <c r="AD204" s="1">
        <v>-1.8799790893465342</v>
      </c>
      <c r="AE204" s="1">
        <v>2.8074388512947763</v>
      </c>
      <c r="AF204" s="1">
        <v>4.140955679719923</v>
      </c>
      <c r="AG204" s="1">
        <v>6.3813941349033456</v>
      </c>
      <c r="AH204" s="1">
        <v>7.489108289281404</v>
      </c>
      <c r="AI204" s="1">
        <v>6.4406392402760275</v>
      </c>
      <c r="AJ204" s="1">
        <v>3.9505227632515414</v>
      </c>
      <c r="AK204" s="1">
        <v>4.3682064626739958</v>
      </c>
      <c r="AL204" s="1">
        <v>1.0894764083123221</v>
      </c>
      <c r="AM204" s="1">
        <v>-2.0432765315769359</v>
      </c>
      <c r="AN204" s="1">
        <v>0.96483792534367296</v>
      </c>
      <c r="AO204" s="1">
        <v>4.2827804595035275</v>
      </c>
      <c r="AP204" s="1">
        <v>3.5042470691652738</v>
      </c>
      <c r="AQ204" s="1">
        <v>4.4008677538124772</v>
      </c>
      <c r="AR204" s="1">
        <v>4.8079629757332896</v>
      </c>
      <c r="AS204" s="1">
        <v>3.9065774400257851</v>
      </c>
      <c r="AT204" s="1">
        <v>3.8161780634697919</v>
      </c>
      <c r="AU204" s="1">
        <v>1.9436722958495949</v>
      </c>
      <c r="AV204" s="1">
        <v>0.77092402429121876</v>
      </c>
      <c r="AW204" s="1">
        <v>-0.93052119262306121</v>
      </c>
      <c r="AX204" s="1">
        <v>1.788735681571211</v>
      </c>
      <c r="AY204" s="1">
        <v>0.78184821592743958</v>
      </c>
      <c r="AZ204" s="1">
        <v>1.6250341762967366</v>
      </c>
      <c r="BA204" s="1">
        <v>2.506579645517732</v>
      </c>
      <c r="BB204" s="1">
        <v>0.31924792506308108</v>
      </c>
      <c r="BC204" s="1">
        <v>-3.1220794203332076</v>
      </c>
      <c r="BD204" s="1">
        <v>1.7376254759056593</v>
      </c>
      <c r="BE204" s="1">
        <v>-1.6961647806150353</v>
      </c>
      <c r="BF204" s="1">
        <v>-4.0572936076956125</v>
      </c>
      <c r="BG204" s="1">
        <v>-0.92264467452788779</v>
      </c>
      <c r="BH204" s="1">
        <v>0.79219030187536532</v>
      </c>
      <c r="BI204" s="1">
        <v>1.7920460455598288</v>
      </c>
      <c r="BJ204" s="1">
        <v>2.0194853956131169</v>
      </c>
      <c r="BK204" s="1">
        <v>3.5063452848123973</v>
      </c>
      <c r="BL204" s="1">
        <v>2.8493259343617865</v>
      </c>
      <c r="BM204" s="1">
        <v>2.6827599211807609</v>
      </c>
      <c r="BN204" s="1">
        <v>-8.3005165411776005</v>
      </c>
      <c r="BO204" s="1">
        <v>5.7374372185433913</v>
      </c>
      <c r="BP204" s="1">
        <v>6.8275108759406891</v>
      </c>
      <c r="BQ204" s="1">
        <v>4.7141240794546775</v>
      </c>
    </row>
    <row r="205" spans="2:69" x14ac:dyDescent="0.3">
      <c r="B205" s="1" t="s">
        <v>158</v>
      </c>
      <c r="C205" s="1" t="s">
        <v>545</v>
      </c>
      <c r="D205" s="1" t="s">
        <v>637</v>
      </c>
      <c r="E205" s="1" t="s">
        <v>638</v>
      </c>
      <c r="F205" s="1"/>
      <c r="G205" s="1">
        <v>6.9002855142294521</v>
      </c>
      <c r="H205" s="1">
        <v>3.3002585160209321</v>
      </c>
      <c r="I205" s="1">
        <v>4.7102913398507269</v>
      </c>
      <c r="J205" s="1">
        <v>4.2124773594568268</v>
      </c>
      <c r="K205" s="1">
        <v>6.1679747564274265</v>
      </c>
      <c r="L205" s="1">
        <v>1.9915033352727534</v>
      </c>
      <c r="M205" s="1">
        <v>9.1503672041403377</v>
      </c>
      <c r="N205" s="1">
        <v>4.5270738418807639</v>
      </c>
      <c r="O205" s="1">
        <v>4.701151407707755</v>
      </c>
      <c r="P205" s="1">
        <v>5.5534257331189423</v>
      </c>
      <c r="Q205" s="1">
        <v>5.538151942856004</v>
      </c>
      <c r="R205" s="1">
        <v>6.6312974757339589</v>
      </c>
      <c r="S205" s="1">
        <v>7.3028129074068175</v>
      </c>
      <c r="T205" s="1">
        <v>8.3815254365003256</v>
      </c>
      <c r="U205" s="1">
        <v>6.8524447141295326</v>
      </c>
      <c r="V205" s="1">
        <v>7.5259495314272868</v>
      </c>
      <c r="W205" s="1">
        <v>11.494081601995518</v>
      </c>
      <c r="X205" s="1">
        <v>12.028729946121587</v>
      </c>
      <c r="Y205" s="1">
        <v>11.862146971295019</v>
      </c>
      <c r="Z205" s="1">
        <v>11.712145943447979</v>
      </c>
      <c r="AA205" s="1">
        <v>9.1704588494291244</v>
      </c>
      <c r="AB205" s="1">
        <v>-1.3976177180351499</v>
      </c>
      <c r="AC205" s="1">
        <v>-3.0426178847185952</v>
      </c>
      <c r="AD205" s="1">
        <v>2.8165994460145782</v>
      </c>
      <c r="AE205" s="1">
        <v>4.5231356783092025</v>
      </c>
      <c r="AF205" s="1">
        <v>4.9648356657136219</v>
      </c>
      <c r="AG205" s="1">
        <v>7.5823043760417761</v>
      </c>
      <c r="AH205" s="1">
        <v>5.9153720655604474</v>
      </c>
      <c r="AI205" s="1">
        <v>6.9352039110352308</v>
      </c>
      <c r="AJ205" s="1">
        <v>4.1232828794173884</v>
      </c>
      <c r="AK205" s="1">
        <v>3.4936501549147181</v>
      </c>
      <c r="AL205" s="1">
        <v>1.6964280112470078</v>
      </c>
      <c r="AM205" s="1">
        <v>4.9363594147528147</v>
      </c>
      <c r="AN205" s="1">
        <v>5.3179176602394165</v>
      </c>
      <c r="AO205" s="1">
        <v>6.8228103035857828</v>
      </c>
      <c r="AP205" s="1">
        <v>1.5737851317500571</v>
      </c>
      <c r="AQ205" s="1">
        <v>4.2425161026985876</v>
      </c>
      <c r="AR205" s="1">
        <v>6.8037755808063594E-2</v>
      </c>
      <c r="AS205" s="1">
        <v>-1.36607971240079</v>
      </c>
      <c r="AT205" s="1">
        <v>-2.314140568190453</v>
      </c>
      <c r="AU205" s="1">
        <v>-0.83405471674609544</v>
      </c>
      <c r="AV205" s="1">
        <v>-2.1404394998569387E-2</v>
      </c>
      <c r="AW205" s="1">
        <v>4.3207454855159142</v>
      </c>
      <c r="AX205" s="1">
        <v>4.0574183636377086</v>
      </c>
      <c r="AY205" s="1">
        <v>2.1334906645960103</v>
      </c>
      <c r="AZ205" s="1">
        <v>4.8071171926837621</v>
      </c>
      <c r="BA205" s="1">
        <v>5.4216228721823541</v>
      </c>
      <c r="BB205" s="1">
        <v>6.4962921197090964</v>
      </c>
      <c r="BC205" s="1">
        <v>-0.26113732808028089</v>
      </c>
      <c r="BD205" s="1">
        <v>11.095231268552055</v>
      </c>
      <c r="BE205" s="1">
        <v>4.2863712070228246</v>
      </c>
      <c r="BF205" s="1">
        <v>-0.70804311231688644</v>
      </c>
      <c r="BG205" s="1">
        <v>8.2930764894047115</v>
      </c>
      <c r="BH205" s="1">
        <v>5.3012385923702539</v>
      </c>
      <c r="BI205" s="1">
        <v>2.9571517348710614</v>
      </c>
      <c r="BJ205" s="1">
        <v>4.2680258331458276</v>
      </c>
      <c r="BK205" s="1">
        <v>4.8100788555404108</v>
      </c>
      <c r="BL205" s="1">
        <v>3.2042503407663929</v>
      </c>
      <c r="BM205" s="1">
        <v>-0.40185510068000951</v>
      </c>
      <c r="BN205" s="1">
        <v>-0.81978539097191572</v>
      </c>
      <c r="BO205" s="1">
        <v>4.0167373178031198</v>
      </c>
      <c r="BP205" s="1">
        <v>0.17603836613288593</v>
      </c>
      <c r="BQ205" s="1">
        <v>-5.5087943716021783</v>
      </c>
    </row>
    <row r="206" spans="2:69" x14ac:dyDescent="0.3">
      <c r="B206" s="1" t="s">
        <v>243</v>
      </c>
      <c r="C206" s="1" t="s">
        <v>546</v>
      </c>
      <c r="D206" s="1" t="s">
        <v>637</v>
      </c>
      <c r="E206" s="1" t="s">
        <v>638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>
        <v>7.1185118237428782</v>
      </c>
      <c r="AP206" s="1">
        <v>1.2151507733078972</v>
      </c>
      <c r="AQ206" s="1">
        <v>14.667225162375047</v>
      </c>
      <c r="AR206" s="1">
        <v>14.334203475552826</v>
      </c>
      <c r="AS206" s="1">
        <v>8.2804294037166102</v>
      </c>
      <c r="AT206" s="1">
        <v>-8.5561832906562216</v>
      </c>
      <c r="AU206" s="1">
        <v>-9.3106381675533072</v>
      </c>
      <c r="AV206" s="1">
        <v>-12.489191760806392</v>
      </c>
      <c r="AW206" s="1">
        <v>14.015865494575181</v>
      </c>
      <c r="AX206" s="1">
        <v>21.925239493344691</v>
      </c>
      <c r="AY206" s="1">
        <v>11.290651182927135</v>
      </c>
      <c r="AZ206" s="1">
        <v>-0.99655610347707579</v>
      </c>
      <c r="BA206" s="1">
        <v>3.7882815208598117</v>
      </c>
      <c r="BB206" s="1">
        <v>7.4291822554783522</v>
      </c>
      <c r="BC206" s="1">
        <v>8.5934908789386384</v>
      </c>
      <c r="BD206" s="1">
        <v>5.7773620562941943</v>
      </c>
      <c r="BE206" s="1">
        <v>9.6008084891359431</v>
      </c>
      <c r="BF206" s="1">
        <v>6.0964565632615404</v>
      </c>
      <c r="BG206" s="1">
        <v>4.6985698655223445</v>
      </c>
      <c r="BH206" s="1">
        <v>-0.15786665085529705</v>
      </c>
      <c r="BI206" s="1">
        <v>3.7212996711478752</v>
      </c>
      <c r="BJ206" s="1">
        <v>8.8646188199593468</v>
      </c>
      <c r="BK206" s="1">
        <v>1.419367562947869</v>
      </c>
      <c r="BL206" s="1">
        <v>1.2270773778270296</v>
      </c>
      <c r="BM206" s="1">
        <v>1.3626874655806205</v>
      </c>
      <c r="BN206" s="1">
        <v>-11.318466106513355</v>
      </c>
      <c r="BO206" s="1">
        <v>7.0119822759200332</v>
      </c>
      <c r="BP206" s="1">
        <v>4.0827602734710524</v>
      </c>
      <c r="BQ206" s="1">
        <v>5.7584516795377425</v>
      </c>
    </row>
    <row r="207" spans="2:69" x14ac:dyDescent="0.3">
      <c r="B207" s="1" t="s">
        <v>547</v>
      </c>
      <c r="C207" s="1" t="s">
        <v>548</v>
      </c>
      <c r="D207" s="1" t="s">
        <v>637</v>
      </c>
      <c r="E207" s="1" t="s">
        <v>638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>
        <v>6.3767744991174027</v>
      </c>
      <c r="R207" s="1">
        <v>5.5478148790303976</v>
      </c>
      <c r="S207" s="1">
        <v>11.270153989214691</v>
      </c>
      <c r="T207" s="1">
        <v>3.3861917240731714</v>
      </c>
      <c r="U207" s="1">
        <v>0.39833742501598124</v>
      </c>
      <c r="V207" s="1">
        <v>0.82008550938543578</v>
      </c>
      <c r="W207" s="1">
        <v>3.4177996847334811</v>
      </c>
      <c r="X207" s="1">
        <v>2.2230938681467194</v>
      </c>
      <c r="Y207" s="1">
        <v>8.6675651055785323</v>
      </c>
      <c r="Z207" s="1">
        <v>-3.866330331355968</v>
      </c>
      <c r="AA207" s="1">
        <v>3.0828438913748073</v>
      </c>
      <c r="AB207" s="1">
        <v>-3.2864494319897091</v>
      </c>
      <c r="AC207" s="1">
        <v>-1.1530641711416365</v>
      </c>
      <c r="AD207" s="1">
        <v>5.4445366175329895</v>
      </c>
      <c r="AE207" s="1">
        <v>-1.7556133556704054</v>
      </c>
      <c r="AF207" s="1">
        <v>5.4319263763690913</v>
      </c>
      <c r="AG207" s="1">
        <v>-2.0452910527230159</v>
      </c>
      <c r="AH207" s="1">
        <v>1.2114819654522933</v>
      </c>
      <c r="AI207" s="1">
        <v>4.6474638615777479</v>
      </c>
      <c r="AJ207" s="1">
        <v>3.7761794262931403</v>
      </c>
      <c r="AK207" s="1">
        <v>-0.38166522596645791</v>
      </c>
      <c r="AL207" s="1">
        <v>5.0078042962309297</v>
      </c>
      <c r="AM207" s="1">
        <v>1.9850159702125154</v>
      </c>
      <c r="AN207" s="1">
        <v>4.8064995975383198</v>
      </c>
      <c r="AO207" s="1">
        <v>4.5141216868200331</v>
      </c>
      <c r="AP207" s="1">
        <v>3.1572411087194183</v>
      </c>
      <c r="AQ207" s="1">
        <v>-1.1613932444930413</v>
      </c>
      <c r="AR207" s="1">
        <v>1.4656718285560402</v>
      </c>
      <c r="AS207" s="1">
        <v>4.3770380112657818</v>
      </c>
      <c r="AT207" s="1">
        <v>-1.688679901266056</v>
      </c>
      <c r="AU207" s="1">
        <v>1.024188154481493</v>
      </c>
      <c r="AV207" s="1">
        <v>2.0655914659326129</v>
      </c>
      <c r="AW207" s="1">
        <v>1.9862256657108759</v>
      </c>
      <c r="AX207" s="1">
        <v>3.9910924007106274</v>
      </c>
      <c r="AY207" s="1">
        <v>2.4398157006142185</v>
      </c>
      <c r="AZ207" s="1">
        <v>2.3757482086950148</v>
      </c>
      <c r="BA207" s="1">
        <v>0.42085861591402818</v>
      </c>
      <c r="BB207" s="1">
        <v>2.1312167675476417</v>
      </c>
      <c r="BC207" s="1">
        <v>-0.5920748572294201</v>
      </c>
      <c r="BD207" s="1">
        <v>3.7303256385993393</v>
      </c>
      <c r="BE207" s="1">
        <v>3.8620834377816067</v>
      </c>
      <c r="BF207" s="1">
        <v>1.0060085363855222</v>
      </c>
      <c r="BG207" s="1">
        <v>3.2146771627079289</v>
      </c>
      <c r="BH207" s="1">
        <v>3.6242973001453009</v>
      </c>
      <c r="BI207" s="1">
        <v>3.7791570812244117</v>
      </c>
      <c r="BJ207" s="1">
        <v>3.7806073359521832</v>
      </c>
      <c r="BK207" s="1">
        <v>4.0055017910707988</v>
      </c>
      <c r="BL207" s="1">
        <v>2.7631801286771775</v>
      </c>
      <c r="BM207" s="1">
        <v>1.2145002283621551</v>
      </c>
      <c r="BN207" s="1">
        <v>-10.253068536480995</v>
      </c>
      <c r="BO207" s="1">
        <v>-2.867965543321688</v>
      </c>
      <c r="BP207" s="1">
        <v>9.3083971541224884</v>
      </c>
      <c r="BQ207" s="1">
        <v>1.6893208455049944</v>
      </c>
    </row>
    <row r="208" spans="2:69" x14ac:dyDescent="0.3">
      <c r="B208" s="1" t="s">
        <v>549</v>
      </c>
      <c r="C208" s="1" t="s">
        <v>550</v>
      </c>
      <c r="D208" s="1" t="s">
        <v>637</v>
      </c>
      <c r="E208" s="1" t="s">
        <v>638</v>
      </c>
      <c r="F208" s="1"/>
      <c r="G208" s="1">
        <v>4.4088279067173062</v>
      </c>
      <c r="H208" s="1">
        <v>5.5821048192079274</v>
      </c>
      <c r="I208" s="1">
        <v>5.0142276895219595</v>
      </c>
      <c r="J208" s="1">
        <v>6.3760964018887023</v>
      </c>
      <c r="K208" s="1">
        <v>5.4890935937887946</v>
      </c>
      <c r="L208" s="1">
        <v>5.5060407626745302</v>
      </c>
      <c r="M208" s="1">
        <v>3.7741157597080957</v>
      </c>
      <c r="N208" s="1">
        <v>5.8448579823485289</v>
      </c>
      <c r="O208" s="1">
        <v>5.5754984413283353</v>
      </c>
      <c r="P208" s="1">
        <v>2.6765464814642428</v>
      </c>
      <c r="Q208" s="1">
        <v>3.7227710407463803</v>
      </c>
      <c r="R208" s="1">
        <v>5.3035175028264092</v>
      </c>
      <c r="S208" s="1">
        <v>6.0681441308824304</v>
      </c>
      <c r="T208" s="1">
        <v>0.89602335057882954</v>
      </c>
      <c r="U208" s="1">
        <v>-5.3352737353733914E-2</v>
      </c>
      <c r="V208" s="1">
        <v>4.7426128234962874</v>
      </c>
      <c r="W208" s="1">
        <v>3.7715742623359603</v>
      </c>
      <c r="X208" s="1">
        <v>4.2935692018321987</v>
      </c>
      <c r="Y208" s="1">
        <v>3.8116643692646335</v>
      </c>
      <c r="Z208" s="1">
        <v>1.0776367178978035</v>
      </c>
      <c r="AA208" s="1">
        <v>1.9511957855733471</v>
      </c>
      <c r="AB208" s="1">
        <v>0.19902679917341004</v>
      </c>
      <c r="AC208" s="1">
        <v>3.1486750514471566</v>
      </c>
      <c r="AD208" s="1">
        <v>4.7918498987615408</v>
      </c>
      <c r="AE208" s="1">
        <v>3.7255279912554045</v>
      </c>
      <c r="AF208" s="1">
        <v>3.1829224840707724</v>
      </c>
      <c r="AG208" s="1">
        <v>3.5291816086297558</v>
      </c>
      <c r="AH208" s="1">
        <v>4.6670940753237034</v>
      </c>
      <c r="AI208" s="1">
        <v>3.8036489340132533</v>
      </c>
      <c r="AJ208" s="1">
        <v>2.7072147763262961</v>
      </c>
      <c r="AK208" s="1">
        <v>1.0277352338666788</v>
      </c>
      <c r="AL208" s="1">
        <v>1.9031714877684465</v>
      </c>
      <c r="AM208" s="1">
        <v>1.1549620538048089</v>
      </c>
      <c r="AN208" s="1">
        <v>3.1374142791982962</v>
      </c>
      <c r="AO208" s="1">
        <v>2.6990013809035247</v>
      </c>
      <c r="AP208" s="1">
        <v>2.9222854891660859</v>
      </c>
      <c r="AQ208" s="1">
        <v>3.4266357697048733</v>
      </c>
      <c r="AR208" s="1">
        <v>2.840510670423015</v>
      </c>
      <c r="AS208" s="1">
        <v>3.5284569577442682</v>
      </c>
      <c r="AT208" s="1">
        <v>4.0349730414346823</v>
      </c>
      <c r="AU208" s="1">
        <v>1.5329838898487225</v>
      </c>
      <c r="AV208" s="1">
        <v>1.5295007087309926</v>
      </c>
      <c r="AW208" s="1">
        <v>2.0177784741567564</v>
      </c>
      <c r="AX208" s="1">
        <v>3.2085371226634862</v>
      </c>
      <c r="AY208" s="1">
        <v>2.7671869657007306</v>
      </c>
      <c r="AZ208" s="1">
        <v>2.9205546465489221</v>
      </c>
      <c r="BA208" s="1">
        <v>2.5418082477730621</v>
      </c>
      <c r="BB208" s="1">
        <v>0.35573738477300765</v>
      </c>
      <c r="BC208" s="1">
        <v>-3.391446177883978</v>
      </c>
      <c r="BD208" s="1">
        <v>2.9099823142471024</v>
      </c>
      <c r="BE208" s="1">
        <v>1.6665573928698478</v>
      </c>
      <c r="BF208" s="1">
        <v>1.2563669074852726</v>
      </c>
      <c r="BG208" s="1">
        <v>1.5091144019127967</v>
      </c>
      <c r="BH208" s="1">
        <v>2.0114718751396623</v>
      </c>
      <c r="BI208" s="1">
        <v>2.224385159387495</v>
      </c>
      <c r="BJ208" s="1">
        <v>1.7979265365722057</v>
      </c>
      <c r="BK208" s="1">
        <v>2.4650865019424089</v>
      </c>
      <c r="BL208" s="1">
        <v>2.2505657550418334</v>
      </c>
      <c r="BM208" s="1">
        <v>1.7686055087488199</v>
      </c>
      <c r="BN208" s="1">
        <v>-4.1237488136723499</v>
      </c>
      <c r="BO208" s="1">
        <v>5.4462382045961988</v>
      </c>
      <c r="BP208" s="1">
        <v>2.4132329558898675</v>
      </c>
      <c r="BQ208" s="1"/>
    </row>
    <row r="209" spans="2:69" x14ac:dyDescent="0.3">
      <c r="B209" s="1" t="s">
        <v>213</v>
      </c>
      <c r="C209" s="1" t="s">
        <v>551</v>
      </c>
      <c r="D209" s="1" t="s">
        <v>637</v>
      </c>
      <c r="E209" s="1" t="s">
        <v>638</v>
      </c>
      <c r="F209" s="1"/>
      <c r="G209" s="1"/>
      <c r="H209" s="1"/>
      <c r="I209" s="1"/>
      <c r="J209" s="1"/>
      <c r="K209" s="1"/>
      <c r="L209" s="1">
        <v>9.5765782353702207</v>
      </c>
      <c r="M209" s="1">
        <v>-4.7391666169555862</v>
      </c>
      <c r="N209" s="1">
        <v>14.930802142237141</v>
      </c>
      <c r="O209" s="1">
        <v>-2.6859410145686553</v>
      </c>
      <c r="P209" s="1">
        <v>1.6267113386722514</v>
      </c>
      <c r="Q209" s="1">
        <v>12.002408647614388</v>
      </c>
      <c r="R209" s="1">
        <v>-4.6950787322161602</v>
      </c>
      <c r="S209" s="1">
        <v>7.8025611190780637</v>
      </c>
      <c r="T209" s="1">
        <v>18.001048910189937</v>
      </c>
      <c r="U209" s="1">
        <v>-4.9027023963760001</v>
      </c>
      <c r="V209" s="1">
        <v>8.2036163255569789</v>
      </c>
      <c r="W209" s="1">
        <v>2.0789927029723145</v>
      </c>
      <c r="X209" s="1">
        <v>9.892559300284006</v>
      </c>
      <c r="Y209" s="1">
        <v>3.9259241774220754</v>
      </c>
      <c r="Z209" s="1">
        <v>0.4849012603717</v>
      </c>
      <c r="AA209" s="1">
        <v>2.6460228773471215</v>
      </c>
      <c r="AB209" s="1">
        <v>1.6985895569612524</v>
      </c>
      <c r="AC209" s="1">
        <v>2.4196553579181739</v>
      </c>
      <c r="AD209" s="1">
        <v>2.3602924498909061</v>
      </c>
      <c r="AE209" s="1">
        <v>-1.1707882157379004</v>
      </c>
      <c r="AF209" s="1">
        <v>13.547794530604847</v>
      </c>
      <c r="AG209" s="1">
        <v>1.2698303226484313</v>
      </c>
      <c r="AH209" s="1">
        <v>-3.5986321422836482</v>
      </c>
      <c r="AI209" s="1">
        <v>2.1578809253815621</v>
      </c>
      <c r="AJ209" s="1">
        <v>0.1298832073201055</v>
      </c>
      <c r="AK209" s="1">
        <v>3.6555268191393679</v>
      </c>
      <c r="AL209" s="1">
        <v>-1.4573882906478701</v>
      </c>
      <c r="AM209" s="1">
        <v>-1.297682602348587</v>
      </c>
      <c r="AN209" s="1">
        <v>-1.6663251641332124</v>
      </c>
      <c r="AO209" s="1">
        <v>-0.38896941690313724</v>
      </c>
      <c r="AP209" s="1">
        <v>-0.66853656265828931</v>
      </c>
      <c r="AQ209" s="1">
        <v>-0.1228146515013151</v>
      </c>
      <c r="AR209" s="1">
        <v>1.7333743999617326</v>
      </c>
      <c r="AS209" s="1">
        <v>1.8905327874559248</v>
      </c>
      <c r="AT209" s="1">
        <v>3.2454110130819345</v>
      </c>
      <c r="AU209" s="1">
        <v>-0.34159557808905561</v>
      </c>
      <c r="AV209" s="1">
        <v>0.84618148280858918</v>
      </c>
      <c r="AW209" s="1">
        <v>2.1269288487260951</v>
      </c>
      <c r="AX209" s="1">
        <v>0.97125912998754416</v>
      </c>
      <c r="AY209" s="1">
        <v>0.30997347618000504</v>
      </c>
      <c r="AZ209" s="1">
        <v>0.88958411759760736</v>
      </c>
      <c r="BA209" s="1">
        <v>1.7049756380300209</v>
      </c>
      <c r="BB209" s="1">
        <v>6.7675506631275084E-3</v>
      </c>
      <c r="BC209" s="1">
        <v>-4.2313918306944629</v>
      </c>
      <c r="BD209" s="1">
        <v>-2.4660641898174021</v>
      </c>
      <c r="BE209" s="1">
        <v>-2.9619574542722944</v>
      </c>
      <c r="BF209" s="1">
        <v>-0.92753771253207162</v>
      </c>
      <c r="BG209" s="1">
        <v>0.39880141434693428</v>
      </c>
      <c r="BH209" s="1">
        <v>0.59355445294228559</v>
      </c>
      <c r="BI209" s="1">
        <v>1.6651056301384131</v>
      </c>
      <c r="BJ209" s="1">
        <v>2.3696444471055003</v>
      </c>
      <c r="BK209" s="1">
        <v>4.37450238290198</v>
      </c>
      <c r="BL209" s="1">
        <v>1.8320282278764637</v>
      </c>
      <c r="BM209" s="1">
        <v>2.6999344986305118</v>
      </c>
      <c r="BN209" s="1">
        <v>-7.0509906543348393</v>
      </c>
      <c r="BO209" s="1">
        <v>2.0947889683745444</v>
      </c>
      <c r="BP209" s="1">
        <v>4.4660745900027052</v>
      </c>
      <c r="BQ209" s="1"/>
    </row>
    <row r="210" spans="2:69" x14ac:dyDescent="0.3">
      <c r="B210" s="1" t="s">
        <v>90</v>
      </c>
      <c r="C210" s="1" t="s">
        <v>552</v>
      </c>
      <c r="D210" s="1" t="s">
        <v>637</v>
      </c>
      <c r="E210" s="1" t="s">
        <v>638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>
        <v>10.007851662360892</v>
      </c>
      <c r="R210" s="1">
        <v>11.079389482591125</v>
      </c>
      <c r="S210" s="1">
        <v>10.784895215498011</v>
      </c>
      <c r="T210" s="1">
        <v>5.9382528766156923</v>
      </c>
      <c r="U210" s="1">
        <v>5.8791324501518574</v>
      </c>
      <c r="V210" s="1">
        <v>8.3489121355963647</v>
      </c>
      <c r="W210" s="1">
        <v>-7.3054331874995171</v>
      </c>
      <c r="X210" s="1">
        <v>8.8633663370648179</v>
      </c>
      <c r="Y210" s="1">
        <v>5.2277357391345305</v>
      </c>
      <c r="Z210" s="1">
        <v>-1.0164217797325961</v>
      </c>
      <c r="AA210" s="1">
        <v>0.90097210086861423</v>
      </c>
      <c r="AB210" s="1">
        <v>-6.8744941386622003</v>
      </c>
      <c r="AC210" s="1">
        <v>-1.8251654148183576</v>
      </c>
      <c r="AD210" s="1">
        <v>4.6577376700318212</v>
      </c>
      <c r="AE210" s="1">
        <v>-2.1201702673275662</v>
      </c>
      <c r="AF210" s="1">
        <v>5.3357865683343988</v>
      </c>
      <c r="AG210" s="1">
        <v>4.4991397477531336E-2</v>
      </c>
      <c r="AH210" s="1">
        <v>5.9044495015072584</v>
      </c>
      <c r="AI210" s="1">
        <v>6.2222111194923997</v>
      </c>
      <c r="AJ210" s="1">
        <v>3.4144620813760582</v>
      </c>
      <c r="AK210" s="1">
        <v>-1.6622325306486943</v>
      </c>
      <c r="AL210" s="1">
        <v>11.330527678794013</v>
      </c>
      <c r="AM210" s="1">
        <v>-1.3251360444919698</v>
      </c>
      <c r="AN210" s="1">
        <v>1.4187084285651252</v>
      </c>
      <c r="AO210" s="1">
        <v>2.3992362290640585</v>
      </c>
      <c r="AP210" s="1">
        <v>4.3739105760979982</v>
      </c>
      <c r="AQ210" s="1">
        <v>30.012039770551183</v>
      </c>
      <c r="AR210" s="1">
        <v>11.218652446691863</v>
      </c>
      <c r="AS210" s="1">
        <v>4.2840643548380797</v>
      </c>
      <c r="AT210" s="1">
        <v>8.0281254829052813</v>
      </c>
      <c r="AU210" s="1">
        <v>3.8981866623390715</v>
      </c>
      <c r="AV210" s="1">
        <v>7.182151680215128</v>
      </c>
      <c r="AW210" s="1">
        <v>3.7199586765490551</v>
      </c>
      <c r="AX210" s="1">
        <v>19.218915339789348</v>
      </c>
      <c r="AY210" s="1">
        <v>7.492758482790677</v>
      </c>
      <c r="AZ210" s="1">
        <v>26.170245670303188</v>
      </c>
      <c r="BA210" s="1">
        <v>17.985656816026349</v>
      </c>
      <c r="BB210" s="1">
        <v>17.663556362608944</v>
      </c>
      <c r="BC210" s="1">
        <v>11.956561128908589</v>
      </c>
      <c r="BD210" s="1">
        <v>19.592331533785895</v>
      </c>
      <c r="BE210" s="1">
        <v>13.375176410792861</v>
      </c>
      <c r="BF210" s="1">
        <v>4.7300118436078407</v>
      </c>
      <c r="BG210" s="1">
        <v>5.5560406430660692</v>
      </c>
      <c r="BH210" s="1">
        <v>5.3343232919645942</v>
      </c>
      <c r="BI210" s="1">
        <v>4.7533457243873727</v>
      </c>
      <c r="BJ210" s="1">
        <v>3.0641918843015645</v>
      </c>
      <c r="BK210" s="1">
        <v>-1.4976047022783803</v>
      </c>
      <c r="BL210" s="1">
        <v>1.2348722019106475</v>
      </c>
      <c r="BM210" s="1">
        <v>0.68824095459267198</v>
      </c>
      <c r="BN210" s="1">
        <v>-3.5576039896783982</v>
      </c>
      <c r="BO210" s="1">
        <v>1.6268467191877534</v>
      </c>
      <c r="BP210" s="1">
        <v>4.2088712481255186</v>
      </c>
      <c r="BQ210" s="1">
        <v>2.1484769957452698</v>
      </c>
    </row>
    <row r="211" spans="2:69" x14ac:dyDescent="0.3">
      <c r="B211" s="1" t="s">
        <v>139</v>
      </c>
      <c r="C211" s="1" t="s">
        <v>553</v>
      </c>
      <c r="D211" s="1" t="s">
        <v>637</v>
      </c>
      <c r="E211" s="1" t="s">
        <v>638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>
        <v>-12.918210729821141</v>
      </c>
      <c r="AL211" s="1">
        <v>-8.7672284522823958</v>
      </c>
      <c r="AM211" s="1">
        <v>1.5288344966407692</v>
      </c>
      <c r="AN211" s="1">
        <v>3.9319427296250637</v>
      </c>
      <c r="AO211" s="1">
        <v>6.2335114837135137</v>
      </c>
      <c r="AP211" s="1">
        <v>3.9077020881615852</v>
      </c>
      <c r="AQ211" s="1">
        <v>-4.8490627379703</v>
      </c>
      <c r="AR211" s="1">
        <v>-2.0298129057172076</v>
      </c>
      <c r="AS211" s="1">
        <v>-0.37666070575899369</v>
      </c>
      <c r="AT211" s="1">
        <v>2.4612634592268989</v>
      </c>
      <c r="AU211" s="1">
        <v>5.2181362567370826</v>
      </c>
      <c r="AV211" s="1">
        <v>5.7029916504377098</v>
      </c>
      <c r="AW211" s="1">
        <v>2.3411473291952092</v>
      </c>
      <c r="AX211" s="1">
        <v>10.428113018097648</v>
      </c>
      <c r="AY211" s="1">
        <v>4.6681480508486999</v>
      </c>
      <c r="AZ211" s="1">
        <v>8.0288110759916265</v>
      </c>
      <c r="BA211" s="1">
        <v>7.2338077436280486</v>
      </c>
      <c r="BB211" s="1">
        <v>9.3074671707733785</v>
      </c>
      <c r="BC211" s="1">
        <v>-5.5173944080543862</v>
      </c>
      <c r="BD211" s="1">
        <v>-3.901236280186211</v>
      </c>
      <c r="BE211" s="1">
        <v>4.5170869643391427</v>
      </c>
      <c r="BF211" s="1">
        <v>1.9249932624075399</v>
      </c>
      <c r="BG211" s="1">
        <v>0.26996387863380278</v>
      </c>
      <c r="BH211" s="1">
        <v>4.1206749631981268</v>
      </c>
      <c r="BI211" s="1">
        <v>3.1605038704108921</v>
      </c>
      <c r="BJ211" s="1">
        <v>2.8575460568876991</v>
      </c>
      <c r="BK211" s="1">
        <v>8.196506503096245</v>
      </c>
      <c r="BL211" s="1">
        <v>6.0290190412821403</v>
      </c>
      <c r="BM211" s="1">
        <v>3.8531638334821139</v>
      </c>
      <c r="BN211" s="1">
        <v>-3.6775107912179692</v>
      </c>
      <c r="BO211" s="1">
        <v>5.7088945576632142</v>
      </c>
      <c r="BP211" s="1">
        <v>4.1070272024154661</v>
      </c>
      <c r="BQ211" s="1">
        <v>3.6000000000000085</v>
      </c>
    </row>
    <row r="212" spans="2:69" x14ac:dyDescent="0.3">
      <c r="B212" s="1" t="s">
        <v>230</v>
      </c>
      <c r="C212" s="1" t="s">
        <v>554</v>
      </c>
      <c r="D212" s="1" t="s">
        <v>637</v>
      </c>
      <c r="E212" s="1" t="s">
        <v>638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>
        <v>-2.9999956424312586</v>
      </c>
      <c r="AK212" s="1">
        <v>-5.0469394514246204</v>
      </c>
      <c r="AL212" s="1">
        <v>-14.531073772926362</v>
      </c>
      <c r="AM212" s="1">
        <v>-8.6685403426042313</v>
      </c>
      <c r="AN212" s="1">
        <v>-12.569755980215092</v>
      </c>
      <c r="AO212" s="1">
        <v>-4.1435284052601986</v>
      </c>
      <c r="AP212" s="1">
        <v>-3.7550694383593992</v>
      </c>
      <c r="AQ212" s="1">
        <v>1.3999158052963026</v>
      </c>
      <c r="AR212" s="1">
        <v>-5.2999616266238974</v>
      </c>
      <c r="AS212" s="1">
        <v>6.3999146914410119</v>
      </c>
      <c r="AT212" s="1">
        <v>10.000066813651486</v>
      </c>
      <c r="AU212" s="1">
        <v>5.1000512257256787</v>
      </c>
      <c r="AV212" s="1">
        <v>4.6999919091425824</v>
      </c>
      <c r="AW212" s="1">
        <v>7.2999523452818948</v>
      </c>
      <c r="AX212" s="1">
        <v>7.1999478695485664</v>
      </c>
      <c r="AY212" s="1">
        <v>6.3999654479946884</v>
      </c>
      <c r="AZ212" s="1">
        <v>8.200068254563206</v>
      </c>
      <c r="BA212" s="1">
        <v>8.4999777691651133</v>
      </c>
      <c r="BB212" s="1">
        <v>5.1999692640495709</v>
      </c>
      <c r="BC212" s="1">
        <v>-7.7999939127127504</v>
      </c>
      <c r="BD212" s="1">
        <v>4.4999999992067217</v>
      </c>
      <c r="BE212" s="1">
        <v>4.3000291856774879</v>
      </c>
      <c r="BF212" s="1">
        <v>4.0240861574692133</v>
      </c>
      <c r="BG212" s="1">
        <v>1.75542214874298</v>
      </c>
      <c r="BH212" s="1">
        <v>0.73626722176567228</v>
      </c>
      <c r="BI212" s="1">
        <v>-1.9727192258040844</v>
      </c>
      <c r="BJ212" s="1">
        <v>0.19369007126053361</v>
      </c>
      <c r="BK212" s="1">
        <v>1.8257900640183351</v>
      </c>
      <c r="BL212" s="1">
        <v>2.8072454105960105</v>
      </c>
      <c r="BM212" s="1">
        <v>2.198075713350093</v>
      </c>
      <c r="BN212" s="1">
        <v>-2.6536545010277308</v>
      </c>
      <c r="BO212" s="1">
        <v>5.6142903757834546</v>
      </c>
      <c r="BP212" s="1">
        <v>-2.0697115252773131</v>
      </c>
      <c r="BQ212" s="1">
        <v>8.2412869650668341</v>
      </c>
    </row>
    <row r="213" spans="2:69" x14ac:dyDescent="0.3">
      <c r="B213" s="1" t="s">
        <v>42</v>
      </c>
      <c r="C213" s="1" t="s">
        <v>555</v>
      </c>
      <c r="D213" s="1" t="s">
        <v>637</v>
      </c>
      <c r="E213" s="1" t="s">
        <v>638</v>
      </c>
      <c r="F213" s="1"/>
      <c r="G213" s="1">
        <v>-4.2975260471688017</v>
      </c>
      <c r="H213" s="1">
        <v>11.333798368392053</v>
      </c>
      <c r="I213" s="1">
        <v>-9.8204444132635444</v>
      </c>
      <c r="J213" s="1">
        <v>-12.464992682669674</v>
      </c>
      <c r="K213" s="1">
        <v>7.0095292550612669</v>
      </c>
      <c r="L213" s="1">
        <v>7.0089108227525685</v>
      </c>
      <c r="M213" s="1">
        <v>6.9160175100430052</v>
      </c>
      <c r="N213" s="1">
        <v>7.0137809275822889</v>
      </c>
      <c r="O213" s="1">
        <v>11.007370149100026</v>
      </c>
      <c r="P213" s="1">
        <v>6.0014252465365132</v>
      </c>
      <c r="Q213" s="1">
        <v>1.2066407013314091</v>
      </c>
      <c r="R213" s="1">
        <v>0.26306826674552042</v>
      </c>
      <c r="S213" s="1">
        <v>3.438088140670942</v>
      </c>
      <c r="T213" s="1">
        <v>1.4098235736852587</v>
      </c>
      <c r="U213" s="1">
        <v>-2.1138254244175982</v>
      </c>
      <c r="V213" s="1">
        <v>19.504577172501229</v>
      </c>
      <c r="W213" s="1">
        <v>1.9941094812189135</v>
      </c>
      <c r="X213" s="1">
        <v>9.150840815739187</v>
      </c>
      <c r="Y213" s="1">
        <v>11.869908038006002</v>
      </c>
      <c r="Z213" s="1">
        <v>8.9516123295761076</v>
      </c>
      <c r="AA213" s="1">
        <v>5.4361994787405052</v>
      </c>
      <c r="AB213" s="1">
        <v>1.8108464472452255</v>
      </c>
      <c r="AC213" s="1">
        <v>5.9803499344613869</v>
      </c>
      <c r="AD213" s="1">
        <v>-4.2407732775920124</v>
      </c>
      <c r="AE213" s="1">
        <v>4.4027483326601384</v>
      </c>
      <c r="AF213" s="1">
        <v>5.4721374876963722</v>
      </c>
      <c r="AG213" s="1">
        <v>-2.4036108851419158E-2</v>
      </c>
      <c r="AH213" s="1">
        <v>4.498824993255468</v>
      </c>
      <c r="AI213" s="1">
        <v>-3.6534273190596878E-2</v>
      </c>
      <c r="AJ213" s="1">
        <v>-2.3992910975791943</v>
      </c>
      <c r="AK213" s="1">
        <v>-2.5143796526891151</v>
      </c>
      <c r="AL213" s="1">
        <v>5.8727252416430815</v>
      </c>
      <c r="AM213" s="1">
        <v>-8.1086918816393734</v>
      </c>
      <c r="AN213" s="1">
        <v>-50.248067106710501</v>
      </c>
      <c r="AO213" s="1">
        <v>35.224078313289766</v>
      </c>
      <c r="AP213" s="1">
        <v>12.745695766174435</v>
      </c>
      <c r="AQ213" s="1">
        <v>13.849752483568437</v>
      </c>
      <c r="AR213" s="1">
        <v>8.8586694922996969</v>
      </c>
      <c r="AS213" s="1">
        <v>4.3518883233995496</v>
      </c>
      <c r="AT213" s="1">
        <v>8.370885131907599</v>
      </c>
      <c r="AU213" s="1">
        <v>8.4845577993418289</v>
      </c>
      <c r="AV213" s="1">
        <v>13.192071987218881</v>
      </c>
      <c r="AW213" s="1">
        <v>2.2024081417710875</v>
      </c>
      <c r="AX213" s="1">
        <v>7.4476795679785823</v>
      </c>
      <c r="AY213" s="1">
        <v>9.3778895244554832</v>
      </c>
      <c r="AZ213" s="1">
        <v>9.2270678258004892</v>
      </c>
      <c r="BA213" s="1">
        <v>7.6332843419623515</v>
      </c>
      <c r="BB213" s="1">
        <v>11.161263870130966</v>
      </c>
      <c r="BC213" s="1">
        <v>6.2482652460257526</v>
      </c>
      <c r="BD213" s="1">
        <v>7.3346547866703276</v>
      </c>
      <c r="BE213" s="1">
        <v>7.9583854186030294</v>
      </c>
      <c r="BF213" s="1">
        <v>8.6415067070685296</v>
      </c>
      <c r="BG213" s="1">
        <v>4.7198488312535147</v>
      </c>
      <c r="BH213" s="1">
        <v>6.1671602734865871</v>
      </c>
      <c r="BI213" s="1">
        <v>8.8568646871010941</v>
      </c>
      <c r="BJ213" s="1">
        <v>5.9707411884003818</v>
      </c>
      <c r="BK213" s="1">
        <v>3.9181656502967002</v>
      </c>
      <c r="BL213" s="1">
        <v>8.5164683060068143</v>
      </c>
      <c r="BM213" s="1">
        <v>9.4473915897589791</v>
      </c>
      <c r="BN213" s="1">
        <v>-3.3736937700378604</v>
      </c>
      <c r="BO213" s="1">
        <v>10.857967187627921</v>
      </c>
      <c r="BP213" s="1">
        <v>8.1577344029656729</v>
      </c>
      <c r="BQ213" s="1">
        <v>6.3528549401854519</v>
      </c>
    </row>
    <row r="214" spans="2:69" x14ac:dyDescent="0.3">
      <c r="B214" s="1" t="s">
        <v>556</v>
      </c>
      <c r="C214" s="1" t="s">
        <v>557</v>
      </c>
      <c r="D214" s="1" t="s">
        <v>637</v>
      </c>
      <c r="E214" s="1" t="s">
        <v>638</v>
      </c>
      <c r="F214" s="1"/>
      <c r="G214" s="1">
        <v>4.2138271010482526</v>
      </c>
      <c r="H214" s="1">
        <v>3.4079867046119148</v>
      </c>
      <c r="I214" s="1">
        <v>5.2913288459671719</v>
      </c>
      <c r="J214" s="1">
        <v>7.7591053727702075</v>
      </c>
      <c r="K214" s="1">
        <v>-0.54133819093311786</v>
      </c>
      <c r="L214" s="1">
        <v>1.2427771211191612</v>
      </c>
      <c r="M214" s="1">
        <v>6.1088654215508029</v>
      </c>
      <c r="N214" s="1">
        <v>4.6022062616946329</v>
      </c>
      <c r="O214" s="1">
        <v>5.777223047842341</v>
      </c>
      <c r="P214" s="1">
        <v>5.9071815519626369</v>
      </c>
      <c r="Q214" s="1">
        <v>0.61945866816870421</v>
      </c>
      <c r="R214" s="1">
        <v>-1.7581341048063592</v>
      </c>
      <c r="S214" s="1">
        <v>3.8817857982654544</v>
      </c>
      <c r="T214" s="1">
        <v>2.4796634389171857</v>
      </c>
      <c r="U214" s="1">
        <v>6.8781113266093428</v>
      </c>
      <c r="V214" s="1">
        <v>2.6069464723635747</v>
      </c>
      <c r="W214" s="1">
        <v>6.2248626845118764</v>
      </c>
      <c r="X214" s="1">
        <v>6.1432961518177081</v>
      </c>
      <c r="Y214" s="1">
        <v>-2.5248944984530226</v>
      </c>
      <c r="Z214" s="1">
        <v>6.5227667607637159</v>
      </c>
      <c r="AA214" s="1">
        <v>6.4447676129364027</v>
      </c>
      <c r="AB214" s="1">
        <v>3.8563815058945181</v>
      </c>
      <c r="AC214" s="1">
        <v>6.6691536797785886</v>
      </c>
      <c r="AD214" s="1">
        <v>4.2521482385038638</v>
      </c>
      <c r="AE214" s="1">
        <v>5.4764684415858653</v>
      </c>
      <c r="AF214" s="1">
        <v>4.8344196641868251</v>
      </c>
      <c r="AG214" s="1">
        <v>4.2692651971931497</v>
      </c>
      <c r="AH214" s="1">
        <v>8.3679307624867363</v>
      </c>
      <c r="AI214" s="1">
        <v>5.3828684748918221</v>
      </c>
      <c r="AJ214" s="1">
        <v>5.3969152611141453</v>
      </c>
      <c r="AK214" s="1">
        <v>2.107795412050578</v>
      </c>
      <c r="AL214" s="1">
        <v>5.8066664417470832</v>
      </c>
      <c r="AM214" s="1">
        <v>4.2862901783898621</v>
      </c>
      <c r="AN214" s="1">
        <v>5.9182239109968577</v>
      </c>
      <c r="AO214" s="1">
        <v>6.8238036840968448</v>
      </c>
      <c r="AP214" s="1">
        <v>6.7081546358047461</v>
      </c>
      <c r="AQ214" s="1">
        <v>3.6945765577109455</v>
      </c>
      <c r="AR214" s="1">
        <v>5.4451638978128045</v>
      </c>
      <c r="AS214" s="1">
        <v>7.5126649331660644</v>
      </c>
      <c r="AT214" s="1">
        <v>4.1124498119147006</v>
      </c>
      <c r="AU214" s="1">
        <v>4.3591276695826906</v>
      </c>
      <c r="AV214" s="1">
        <v>3.7210753505874976</v>
      </c>
      <c r="AW214" s="1">
        <v>7.1760711011150278</v>
      </c>
      <c r="AX214" s="1">
        <v>7.5487229863454104</v>
      </c>
      <c r="AY214" s="1">
        <v>7.6127334416774062</v>
      </c>
      <c r="AZ214" s="1">
        <v>7.6185288014158488</v>
      </c>
      <c r="BA214" s="1">
        <v>7.1391661263694175</v>
      </c>
      <c r="BB214" s="1">
        <v>3.2981049942519007</v>
      </c>
      <c r="BC214" s="1">
        <v>6.949900158846134</v>
      </c>
      <c r="BD214" s="1">
        <v>7.3659920086139152</v>
      </c>
      <c r="BE214" s="1">
        <v>5.0712219484941841</v>
      </c>
      <c r="BF214" s="1">
        <v>5.3812897360335086</v>
      </c>
      <c r="BG214" s="1">
        <v>6.0086016153645119</v>
      </c>
      <c r="BH214" s="1">
        <v>6.8478378914865061</v>
      </c>
      <c r="BI214" s="1">
        <v>7.2515616242091312</v>
      </c>
      <c r="BJ214" s="1">
        <v>7.7762355074678595</v>
      </c>
      <c r="BK214" s="1">
        <v>6.5026409930667199</v>
      </c>
      <c r="BL214" s="1">
        <v>6.3346935543398502</v>
      </c>
      <c r="BM214" s="1">
        <v>3.9243228404806274</v>
      </c>
      <c r="BN214" s="1">
        <v>-4.5826931294478186</v>
      </c>
      <c r="BO214" s="1">
        <v>8.7638205503779716</v>
      </c>
      <c r="BP214" s="1">
        <v>6.312211691706878</v>
      </c>
      <c r="BQ214" s="1">
        <v>-0.75491481058466547</v>
      </c>
    </row>
    <row r="215" spans="2:69" x14ac:dyDescent="0.3">
      <c r="B215" s="1" t="s">
        <v>91</v>
      </c>
      <c r="C215" s="1" t="s">
        <v>558</v>
      </c>
      <c r="D215" s="1" t="s">
        <v>637</v>
      </c>
      <c r="E215" s="1" t="s">
        <v>638</v>
      </c>
      <c r="F215" s="1"/>
      <c r="G215" s="1">
        <v>11.876851078322218</v>
      </c>
      <c r="H215" s="1">
        <v>11.9226595664135</v>
      </c>
      <c r="I215" s="1">
        <v>8.6961092359447747</v>
      </c>
      <c r="J215" s="1">
        <v>8.7767843634611467</v>
      </c>
      <c r="K215" s="1">
        <v>12.136763975251057</v>
      </c>
      <c r="L215" s="1">
        <v>8.1811454336057778</v>
      </c>
      <c r="M215" s="1">
        <v>8.9093833311001447</v>
      </c>
      <c r="N215" s="1">
        <v>7.6601265255283408</v>
      </c>
      <c r="O215" s="1">
        <v>6.0378865415439833</v>
      </c>
      <c r="P215" s="1">
        <v>52.592094200501776</v>
      </c>
      <c r="Q215" s="1">
        <v>20.512223552985091</v>
      </c>
      <c r="R215" s="1">
        <v>22.930597049178061</v>
      </c>
      <c r="S215" s="1">
        <v>24.170602458238989</v>
      </c>
      <c r="T215" s="1">
        <v>16.227941261781083</v>
      </c>
      <c r="U215" s="1">
        <v>-8.9285907395807556</v>
      </c>
      <c r="V215" s="1">
        <v>17.820978193157799</v>
      </c>
      <c r="W215" s="1">
        <v>7.0933570664944483</v>
      </c>
      <c r="X215" s="1">
        <v>-5.2196549282825941</v>
      </c>
      <c r="Y215" s="1">
        <v>11.919360874978054</v>
      </c>
      <c r="Z215" s="1">
        <v>5.6525100846283038</v>
      </c>
      <c r="AA215" s="1">
        <v>1.9429290430428523</v>
      </c>
      <c r="AB215" s="1">
        <v>-20.729880665898733</v>
      </c>
      <c r="AC215" s="1">
        <v>-16.051401701080735</v>
      </c>
      <c r="AD215" s="1">
        <v>-4.6614680034657709</v>
      </c>
      <c r="AE215" s="1">
        <v>-9.7944896296059625</v>
      </c>
      <c r="AF215" s="1">
        <v>17.012824739775297</v>
      </c>
      <c r="AG215" s="1">
        <v>-6.6325166405684541</v>
      </c>
      <c r="AH215" s="1">
        <v>13.109309472909359</v>
      </c>
      <c r="AI215" s="1">
        <v>-0.50306002048077403</v>
      </c>
      <c r="AJ215" s="1">
        <v>15.193498019907196</v>
      </c>
      <c r="AK215" s="1">
        <v>15.007902845806171</v>
      </c>
      <c r="AL215" s="1">
        <v>3.9874802892719146</v>
      </c>
      <c r="AM215" s="1">
        <v>-1.3637073702553124</v>
      </c>
      <c r="AN215" s="1">
        <v>0.55874991633993432</v>
      </c>
      <c r="AO215" s="1">
        <v>0.2120572119550701</v>
      </c>
      <c r="AP215" s="1">
        <v>2.6374123531218316</v>
      </c>
      <c r="AQ215" s="1">
        <v>1.1037639323928659</v>
      </c>
      <c r="AR215" s="1">
        <v>2.8933462351772903</v>
      </c>
      <c r="AS215" s="1">
        <v>-3.7632534513169702</v>
      </c>
      <c r="AT215" s="1">
        <v>5.6254131674754433</v>
      </c>
      <c r="AU215" s="1">
        <v>-1.2107648042110242</v>
      </c>
      <c r="AV215" s="1">
        <v>-2.8191835480572962</v>
      </c>
      <c r="AW215" s="1">
        <v>11.242068062414205</v>
      </c>
      <c r="AX215" s="1">
        <v>7.9584663195504106</v>
      </c>
      <c r="AY215" s="1">
        <v>5.5738337224559729</v>
      </c>
      <c r="AZ215" s="1">
        <v>2.7884059731149193</v>
      </c>
      <c r="BA215" s="1">
        <v>1.8471349916952846</v>
      </c>
      <c r="BB215" s="1">
        <v>6.2497533561394647</v>
      </c>
      <c r="BC215" s="1">
        <v>-2.0592639131652817</v>
      </c>
      <c r="BD215" s="1">
        <v>5.0395075717423907</v>
      </c>
      <c r="BE215" s="1">
        <v>10.993761676487594</v>
      </c>
      <c r="BF215" s="1">
        <v>5.4089160776141796</v>
      </c>
      <c r="BG215" s="1">
        <v>2.5347782713730282</v>
      </c>
      <c r="BH215" s="1">
        <v>3.8114227914269918</v>
      </c>
      <c r="BI215" s="1">
        <v>4.5090590631756982</v>
      </c>
      <c r="BJ215" s="1">
        <v>1.8844927356773695</v>
      </c>
      <c r="BK215" s="1">
        <v>0.9110486555802737</v>
      </c>
      <c r="BL215" s="1">
        <v>3.1992267802800853</v>
      </c>
      <c r="BM215" s="1">
        <v>1.0977337495409216</v>
      </c>
      <c r="BN215" s="1">
        <v>-3.5815348630766266</v>
      </c>
      <c r="BO215" s="1">
        <v>5.0751103498797931</v>
      </c>
      <c r="BP215" s="1">
        <v>7.4859842913413672</v>
      </c>
      <c r="BQ215" s="1">
        <v>-12.046779196804337</v>
      </c>
    </row>
    <row r="216" spans="2:69" x14ac:dyDescent="0.3">
      <c r="B216" s="1" t="s">
        <v>50</v>
      </c>
      <c r="C216" s="1" t="s">
        <v>559</v>
      </c>
      <c r="D216" s="1" t="s">
        <v>637</v>
      </c>
      <c r="E216" s="1" t="s">
        <v>638</v>
      </c>
      <c r="F216" s="1"/>
      <c r="G216" s="1">
        <v>2.2391333671805569E-2</v>
      </c>
      <c r="H216" s="1">
        <v>6.9158421543829718</v>
      </c>
      <c r="I216" s="1">
        <v>-2.8469716807152423</v>
      </c>
      <c r="J216" s="1">
        <v>-1.1204491178588967</v>
      </c>
      <c r="K216" s="1">
        <v>6.7770740726696488</v>
      </c>
      <c r="L216" s="1">
        <v>-3.575147484967232</v>
      </c>
      <c r="M216" s="1">
        <v>1.4240812829788609</v>
      </c>
      <c r="N216" s="1">
        <v>1.9632208230600412</v>
      </c>
      <c r="O216" s="1">
        <v>1.3893504905018688</v>
      </c>
      <c r="P216" s="1">
        <v>5.925074716047888</v>
      </c>
      <c r="Q216" s="1">
        <v>2.247314099773206</v>
      </c>
      <c r="R216" s="1">
        <v>-5.0709864790971011</v>
      </c>
      <c r="S216" s="1">
        <v>0.63219524983838937</v>
      </c>
      <c r="T216" s="1">
        <v>11.445289142156795</v>
      </c>
      <c r="U216" s="1">
        <v>15.713466450316389</v>
      </c>
      <c r="V216" s="1">
        <v>16.665219736210517</v>
      </c>
      <c r="W216" s="1">
        <v>6.2238537819563788</v>
      </c>
      <c r="X216" s="1">
        <v>-5.9309867214475958</v>
      </c>
      <c r="Y216" s="1">
        <v>-5.0185993295368831</v>
      </c>
      <c r="Z216" s="1">
        <v>1.5243101477997527</v>
      </c>
      <c r="AA216" s="1">
        <v>7.4375636561280487</v>
      </c>
      <c r="AB216" s="1">
        <v>5.9586664325729259</v>
      </c>
      <c r="AC216" s="1">
        <v>2.0625016947758041</v>
      </c>
      <c r="AD216" s="1">
        <v>-5.0089067687658968</v>
      </c>
      <c r="AE216" s="1">
        <v>-6.2810435807506622</v>
      </c>
      <c r="AF216" s="1">
        <v>5.4138110119001936</v>
      </c>
      <c r="AG216" s="1">
        <v>14.220884598001419</v>
      </c>
      <c r="AH216" s="1">
        <v>-0.33109181843944668</v>
      </c>
      <c r="AI216" s="1">
        <v>8.931393687877673</v>
      </c>
      <c r="AJ216" s="1">
        <v>-5.4700537764081645</v>
      </c>
      <c r="AK216" s="1">
        <v>7.5109103536653805</v>
      </c>
      <c r="AL216" s="1">
        <v>6.5778613849960266</v>
      </c>
      <c r="AM216" s="1">
        <v>4.5687491895471339</v>
      </c>
      <c r="AN216" s="1">
        <v>1.0062292478833399</v>
      </c>
      <c r="AO216" s="1">
        <v>5.9970922605124599</v>
      </c>
      <c r="AP216" s="1">
        <v>5.9191237633176002</v>
      </c>
      <c r="AQ216" s="1">
        <v>18.312657185027277</v>
      </c>
      <c r="AR216" s="1">
        <v>4.3085042552503552</v>
      </c>
      <c r="AS216" s="1">
        <v>3.1040956154965187</v>
      </c>
      <c r="AT216" s="1">
        <v>6.34586743997545</v>
      </c>
      <c r="AU216" s="1">
        <v>6.5003605339688306</v>
      </c>
      <c r="AV216" s="1">
        <v>6.0064715363131995</v>
      </c>
      <c r="AW216" s="1">
        <v>6.2888081614651554</v>
      </c>
      <c r="AX216" s="1">
        <v>5.1408885176267489</v>
      </c>
      <c r="AY216" s="1">
        <v>5.6435155134363129</v>
      </c>
      <c r="AZ216" s="1">
        <v>6.5314117467791988</v>
      </c>
      <c r="BA216" s="1">
        <v>5.735274236644841</v>
      </c>
      <c r="BB216" s="1">
        <v>3.8467447312105776</v>
      </c>
      <c r="BC216" s="1">
        <v>-2.7677043659913778</v>
      </c>
      <c r="BD216" s="1">
        <v>3.8582419523010714</v>
      </c>
      <c r="BE216" s="1">
        <v>-3.2135320925337112</v>
      </c>
      <c r="BF216" s="1">
        <v>-17.004688404894466</v>
      </c>
      <c r="BG216" s="1">
        <v>1.9551446330242186</v>
      </c>
      <c r="BH216" s="1">
        <v>4.6613795422987323</v>
      </c>
      <c r="BI216" s="1">
        <v>1.9101768905275094</v>
      </c>
      <c r="BJ216" s="1">
        <v>3.4676421840928811</v>
      </c>
      <c r="BK216" s="1">
        <v>0.70925628476643965</v>
      </c>
      <c r="BL216" s="1">
        <v>-2.6809305497998963</v>
      </c>
      <c r="BM216" s="1">
        <v>-2.178251045300911</v>
      </c>
      <c r="BN216" s="1">
        <v>-3.6298008241075195</v>
      </c>
      <c r="BO216" s="1">
        <v>-1.8685204827206974</v>
      </c>
      <c r="BP216" s="1">
        <v>-0.95781659111918316</v>
      </c>
      <c r="BQ216" s="1">
        <v>3.6999963605207142</v>
      </c>
    </row>
    <row r="217" spans="2:69" x14ac:dyDescent="0.3">
      <c r="B217" s="1" t="s">
        <v>44</v>
      </c>
      <c r="C217" s="1" t="s">
        <v>560</v>
      </c>
      <c r="D217" s="1" t="s">
        <v>637</v>
      </c>
      <c r="E217" s="1" t="s">
        <v>638</v>
      </c>
      <c r="F217" s="1"/>
      <c r="G217" s="1">
        <v>2.9934482562697298</v>
      </c>
      <c r="H217" s="1">
        <v>-0.13623536056263674</v>
      </c>
      <c r="I217" s="1">
        <v>1.8644785692915775</v>
      </c>
      <c r="J217" s="1">
        <v>3.8839271016463073</v>
      </c>
      <c r="K217" s="1">
        <v>1.33218949146287</v>
      </c>
      <c r="L217" s="1">
        <v>2.8767609752686951</v>
      </c>
      <c r="M217" s="1">
        <v>-1.2197928652849299</v>
      </c>
      <c r="N217" s="1">
        <v>6.2907735312988962</v>
      </c>
      <c r="O217" s="1">
        <v>-6.5541429225009438</v>
      </c>
      <c r="P217" s="1">
        <v>8.5620455145582639</v>
      </c>
      <c r="Q217" s="1">
        <v>-0.14044943985554426</v>
      </c>
      <c r="R217" s="1">
        <v>6.3832089155746701</v>
      </c>
      <c r="S217" s="1">
        <v>-5.5832401079554899</v>
      </c>
      <c r="T217" s="1">
        <v>4.200775525851725</v>
      </c>
      <c r="U217" s="1">
        <v>7.5356625985862848</v>
      </c>
      <c r="V217" s="1">
        <v>8.9205037039029378</v>
      </c>
      <c r="W217" s="1">
        <v>-2.6829053048746516</v>
      </c>
      <c r="X217" s="1">
        <v>-3.9539312601377929</v>
      </c>
      <c r="Y217" s="1">
        <v>7.0016856132254333</v>
      </c>
      <c r="Z217" s="1">
        <v>3.9877619716854724</v>
      </c>
      <c r="AA217" s="1">
        <v>5.1802296700223565</v>
      </c>
      <c r="AB217" s="1">
        <v>8.0103843713438749</v>
      </c>
      <c r="AC217" s="1">
        <v>-5.6474602811428838</v>
      </c>
      <c r="AD217" s="1">
        <v>3.9358424430633931</v>
      </c>
      <c r="AE217" s="1">
        <v>3.4630844651519368</v>
      </c>
      <c r="AF217" s="1">
        <v>3.1269855489720442</v>
      </c>
      <c r="AG217" s="1">
        <v>6.2558634066273129</v>
      </c>
      <c r="AH217" s="1">
        <v>-0.81657548824352943</v>
      </c>
      <c r="AI217" s="1">
        <v>3.9737833148322466</v>
      </c>
      <c r="AJ217" s="1">
        <v>-0.74628222425231172</v>
      </c>
      <c r="AK217" s="1">
        <v>2.6599626573937911</v>
      </c>
      <c r="AL217" s="1">
        <v>1.3202330366135726</v>
      </c>
      <c r="AM217" s="1">
        <v>1.3602130065134617</v>
      </c>
      <c r="AN217" s="1">
        <v>-4.7520948661741613E-2</v>
      </c>
      <c r="AO217" s="1">
        <v>5.4685848581962802</v>
      </c>
      <c r="AP217" s="1">
        <v>2.0199772085413059</v>
      </c>
      <c r="AQ217" s="1">
        <v>3.0456010348542293</v>
      </c>
      <c r="AR217" s="1">
        <v>5.8984793176920505</v>
      </c>
      <c r="AS217" s="1">
        <v>6.2833082503098723</v>
      </c>
      <c r="AT217" s="1">
        <v>3.8872109581679268</v>
      </c>
      <c r="AU217" s="1">
        <v>4.3108514661836921</v>
      </c>
      <c r="AV217" s="1">
        <v>6.8696574741906602E-2</v>
      </c>
      <c r="AW217" s="1">
        <v>5.5939509445614277</v>
      </c>
      <c r="AX217" s="1">
        <v>4.6432939368331176</v>
      </c>
      <c r="AY217" s="1">
        <v>4.3102385263963328</v>
      </c>
      <c r="AZ217" s="1">
        <v>2.3307709833023864</v>
      </c>
      <c r="BA217" s="1">
        <v>2.8271192013337441</v>
      </c>
      <c r="BB217" s="1">
        <v>3.7031690639138617</v>
      </c>
      <c r="BC217" s="1">
        <v>2.7521044845505287</v>
      </c>
      <c r="BD217" s="1">
        <v>3.39088925336209</v>
      </c>
      <c r="BE217" s="1">
        <v>1.3340910796125769</v>
      </c>
      <c r="BF217" s="1">
        <v>4.002995550904572</v>
      </c>
      <c r="BG217" s="1">
        <v>2.4123852760557867</v>
      </c>
      <c r="BH217" s="1">
        <v>6.2240744379098629</v>
      </c>
      <c r="BI217" s="1">
        <v>6.367043650669828</v>
      </c>
      <c r="BJ217" s="1">
        <v>6.3560685718187813</v>
      </c>
      <c r="BK217" s="1">
        <v>7.4074861863012984</v>
      </c>
      <c r="BL217" s="1">
        <v>6.2092410338908621</v>
      </c>
      <c r="BM217" s="1">
        <v>4.6136280974970845</v>
      </c>
      <c r="BN217" s="1">
        <v>1.3420737726679022</v>
      </c>
      <c r="BO217" s="1">
        <v>6.5440010993783346</v>
      </c>
      <c r="BP217" s="1">
        <v>3.8218560513114426</v>
      </c>
      <c r="BQ217" s="1">
        <v>1.0750317509510126</v>
      </c>
    </row>
    <row r="218" spans="2:69" x14ac:dyDescent="0.3">
      <c r="B218" s="1" t="s">
        <v>92</v>
      </c>
      <c r="C218" s="1" t="s">
        <v>561</v>
      </c>
      <c r="D218" s="1" t="s">
        <v>637</v>
      </c>
      <c r="E218" s="1" t="s">
        <v>638</v>
      </c>
      <c r="F218" s="1"/>
      <c r="G218" s="1">
        <v>8.1375295081766836</v>
      </c>
      <c r="H218" s="1">
        <v>7.5534441805225754</v>
      </c>
      <c r="I218" s="1">
        <v>10.040173313141509</v>
      </c>
      <c r="J218" s="1">
        <v>-3.1031681559707636</v>
      </c>
      <c r="K218" s="1">
        <v>7.8342604647492919</v>
      </c>
      <c r="L218" s="1">
        <v>10.180095306912037</v>
      </c>
      <c r="M218" s="1">
        <v>12.50861274603399</v>
      </c>
      <c r="N218" s="1">
        <v>13.526994222638706</v>
      </c>
      <c r="O218" s="1">
        <v>13.83382511601306</v>
      </c>
      <c r="P218" s="1">
        <v>13.942003003191587</v>
      </c>
      <c r="Q218" s="1">
        <v>12.413437158634238</v>
      </c>
      <c r="R218" s="1">
        <v>13.315562608373938</v>
      </c>
      <c r="S218" s="1">
        <v>10.603003017178651</v>
      </c>
      <c r="T218" s="1">
        <v>6.1174043710988286</v>
      </c>
      <c r="U218" s="1">
        <v>3.9887386255090149</v>
      </c>
      <c r="V218" s="1">
        <v>7.437166818149592</v>
      </c>
      <c r="W218" s="1">
        <v>6.8524423938249441</v>
      </c>
      <c r="X218" s="1">
        <v>7.7771819542201683</v>
      </c>
      <c r="Y218" s="1">
        <v>9.554448739723469</v>
      </c>
      <c r="Z218" s="1">
        <v>10.113372106847507</v>
      </c>
      <c r="AA218" s="1">
        <v>10.815923298675216</v>
      </c>
      <c r="AB218" s="1">
        <v>7.1021448489135395</v>
      </c>
      <c r="AC218" s="1">
        <v>8.5544821061441354</v>
      </c>
      <c r="AD218" s="1">
        <v>8.7922862391225607</v>
      </c>
      <c r="AE218" s="1">
        <v>-0.62270165011315726</v>
      </c>
      <c r="AF218" s="1">
        <v>1.3428104144543624</v>
      </c>
      <c r="AG218" s="1">
        <v>10.797932470281935</v>
      </c>
      <c r="AH218" s="1">
        <v>11.26359213382004</v>
      </c>
      <c r="AI218" s="1">
        <v>10.158828638788947</v>
      </c>
      <c r="AJ218" s="1">
        <v>9.8208995573177731</v>
      </c>
      <c r="AK218" s="1">
        <v>6.6883975395837894</v>
      </c>
      <c r="AL218" s="1">
        <v>6.6398055694956355</v>
      </c>
      <c r="AM218" s="1">
        <v>11.459650875246012</v>
      </c>
      <c r="AN218" s="1">
        <v>11.095689310022692</v>
      </c>
      <c r="AO218" s="1">
        <v>7.1754011209107063</v>
      </c>
      <c r="AP218" s="1">
        <v>7.4713908600200227</v>
      </c>
      <c r="AQ218" s="1">
        <v>8.316209111244973</v>
      </c>
      <c r="AR218" s="1">
        <v>-2.1910150061127354</v>
      </c>
      <c r="AS218" s="1">
        <v>5.7183717571083719</v>
      </c>
      <c r="AT218" s="1">
        <v>9.0383163255516337</v>
      </c>
      <c r="AU218" s="1">
        <v>-1.0708627510044835</v>
      </c>
      <c r="AV218" s="1">
        <v>3.923360767020128</v>
      </c>
      <c r="AW218" s="1">
        <v>4.5482554264322914</v>
      </c>
      <c r="AX218" s="1">
        <v>9.9399826843495731</v>
      </c>
      <c r="AY218" s="1">
        <v>7.366322392507584</v>
      </c>
      <c r="AZ218" s="1">
        <v>9.0067660787175754</v>
      </c>
      <c r="BA218" s="1">
        <v>9.0215195126889256</v>
      </c>
      <c r="BB218" s="1">
        <v>1.8634834546203507</v>
      </c>
      <c r="BC218" s="1">
        <v>0.1279533827780881</v>
      </c>
      <c r="BD218" s="1">
        <v>14.519749710899404</v>
      </c>
      <c r="BE218" s="1">
        <v>6.2149341685898918</v>
      </c>
      <c r="BF218" s="1">
        <v>4.4354975937853709</v>
      </c>
      <c r="BG218" s="1">
        <v>4.8176309912067552</v>
      </c>
      <c r="BH218" s="1">
        <v>3.9355402770900696</v>
      </c>
      <c r="BI218" s="1">
        <v>2.9767993163480639</v>
      </c>
      <c r="BJ218" s="1">
        <v>3.5886436958266756</v>
      </c>
      <c r="BK218" s="1">
        <v>4.5129263177092724</v>
      </c>
      <c r="BL218" s="1">
        <v>3.5171141850925522</v>
      </c>
      <c r="BM218" s="1">
        <v>1.3450587408272838</v>
      </c>
      <c r="BN218" s="1">
        <v>-3.8697989343004338</v>
      </c>
      <c r="BO218" s="1">
        <v>9.6907668708206387</v>
      </c>
      <c r="BP218" s="1">
        <v>3.8380767851980693</v>
      </c>
      <c r="BQ218" s="1">
        <v>2.9500853633910253</v>
      </c>
    </row>
    <row r="219" spans="2:69" x14ac:dyDescent="0.3">
      <c r="B219" s="1" t="s">
        <v>173</v>
      </c>
      <c r="C219" s="1" t="s">
        <v>562</v>
      </c>
      <c r="D219" s="1" t="s">
        <v>637</v>
      </c>
      <c r="E219" s="1" t="s">
        <v>638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>
        <v>-1.7970193686776383</v>
      </c>
      <c r="AB219" s="1">
        <v>-1.669565560784406</v>
      </c>
      <c r="AC219" s="1">
        <v>3.8905916322333383</v>
      </c>
      <c r="AD219" s="1">
        <v>0.17020030310996503</v>
      </c>
      <c r="AE219" s="1">
        <v>-3.1323229029037378</v>
      </c>
      <c r="AF219" s="1">
        <v>-0.20143016121588175</v>
      </c>
      <c r="AG219" s="1">
        <v>8.42131018114749</v>
      </c>
      <c r="AH219" s="1">
        <v>1.250196323285536</v>
      </c>
      <c r="AI219" s="1">
        <v>4.2642567236613331</v>
      </c>
      <c r="AJ219" s="1">
        <v>2.2000000001457494</v>
      </c>
      <c r="AK219" s="1">
        <v>6.0000015533426989</v>
      </c>
      <c r="AL219" s="1">
        <v>12.69999824823995</v>
      </c>
      <c r="AM219" s="1">
        <v>3.9999995348558315</v>
      </c>
      <c r="AN219" s="1">
        <v>8.1000012262214085</v>
      </c>
      <c r="AO219" s="1">
        <v>10.0886153892408</v>
      </c>
      <c r="AP219" s="1">
        <v>1.609907634642596</v>
      </c>
      <c r="AQ219" s="1">
        <v>-0.91407718815813155</v>
      </c>
      <c r="AR219" s="1">
        <v>1.2915122493724027</v>
      </c>
      <c r="AS219" s="1">
        <v>-0.48573072799985084</v>
      </c>
      <c r="AT219" s="1">
        <v>-14.276999591179759</v>
      </c>
      <c r="AU219" s="1">
        <v>-7.9566061001623041</v>
      </c>
      <c r="AV219" s="1">
        <v>-2.7999828846498929</v>
      </c>
      <c r="AW219" s="1">
        <v>6.5234668505513866</v>
      </c>
      <c r="AX219" s="1">
        <v>7.6832999660031049</v>
      </c>
      <c r="AY219" s="1">
        <v>7.3578419335601666</v>
      </c>
      <c r="AZ219" s="1">
        <v>4.1382803182538481</v>
      </c>
      <c r="BA219" s="1">
        <v>3.6396724294813509</v>
      </c>
      <c r="BB219" s="1">
        <v>6.2259695437619058</v>
      </c>
      <c r="BC219" s="1">
        <v>2.8642679016743813</v>
      </c>
      <c r="BD219" s="1">
        <v>9.7083881692872467</v>
      </c>
      <c r="BE219" s="1">
        <v>7.4299496167590746</v>
      </c>
      <c r="BF219" s="1">
        <v>2.4660013869788315</v>
      </c>
      <c r="BG219" s="1">
        <v>5.2377401778032748</v>
      </c>
      <c r="BH219" s="1">
        <v>1.1892174709235803</v>
      </c>
      <c r="BI219" s="1">
        <v>1.6761461564977651</v>
      </c>
      <c r="BJ219" s="1">
        <v>5.5547315336695391</v>
      </c>
      <c r="BK219" s="1">
        <v>3.0753480342463604</v>
      </c>
      <c r="BL219" s="1">
        <v>2.7459954233409576</v>
      </c>
      <c r="BM219" s="1">
        <v>1.7485665545183195</v>
      </c>
      <c r="BN219" s="1">
        <v>-3.3811475409836049</v>
      </c>
      <c r="BO219" s="1">
        <v>2.5643497541694842</v>
      </c>
      <c r="BP219" s="1">
        <v>2.4024814362252158</v>
      </c>
      <c r="BQ219" s="1">
        <v>3.4308213560743468</v>
      </c>
    </row>
    <row r="220" spans="2:69" x14ac:dyDescent="0.3">
      <c r="B220" s="1" t="s">
        <v>46</v>
      </c>
      <c r="C220" s="1" t="s">
        <v>563</v>
      </c>
      <c r="D220" s="1" t="s">
        <v>637</v>
      </c>
      <c r="E220" s="1" t="s">
        <v>638</v>
      </c>
      <c r="F220" s="1"/>
      <c r="G220" s="1">
        <v>1.809043550057595</v>
      </c>
      <c r="H220" s="1">
        <v>4.5409670642761739</v>
      </c>
      <c r="I220" s="1">
        <v>1.6997151729226943</v>
      </c>
      <c r="J220" s="1">
        <v>6.6852387905258439</v>
      </c>
      <c r="K220" s="1">
        <v>7.1801557915250385</v>
      </c>
      <c r="L220" s="1">
        <v>1.699999998008181</v>
      </c>
      <c r="M220" s="1">
        <v>3.6281553320691273E-2</v>
      </c>
      <c r="N220" s="1">
        <v>2.0199238329878995</v>
      </c>
      <c r="O220" s="1">
        <v>8.5254468016976688</v>
      </c>
      <c r="P220" s="1">
        <v>8.6204932397169927</v>
      </c>
      <c r="Q220" s="1">
        <v>3.465916492276861</v>
      </c>
      <c r="R220" s="1">
        <v>0.90023465027154259</v>
      </c>
      <c r="S220" s="1">
        <v>2.2566182498726164</v>
      </c>
      <c r="T220" s="1">
        <v>3.4998283200315541</v>
      </c>
      <c r="U220" s="1">
        <v>1.6692165238666234</v>
      </c>
      <c r="V220" s="1">
        <v>-0.44917634153242147</v>
      </c>
      <c r="W220" s="1">
        <v>4.6675809840763804E-2</v>
      </c>
      <c r="X220" s="1">
        <v>2.4063321661992063</v>
      </c>
      <c r="Y220" s="1">
        <v>4.5112656074806949</v>
      </c>
      <c r="Z220" s="1">
        <v>4.8435037562916108</v>
      </c>
      <c r="AA220" s="1">
        <v>2.8814285650171172</v>
      </c>
      <c r="AB220" s="1">
        <v>4.7817555346548062</v>
      </c>
      <c r="AC220" s="1">
        <v>-2.1028016174281134</v>
      </c>
      <c r="AD220" s="1">
        <v>4.0930342669799984</v>
      </c>
      <c r="AE220" s="1">
        <v>-5.3113404984766106</v>
      </c>
      <c r="AF220" s="1">
        <v>1.2360469106911438</v>
      </c>
      <c r="AG220" s="1">
        <v>7.2312687313392559</v>
      </c>
      <c r="AH220" s="1">
        <v>-7.0799999995222151</v>
      </c>
      <c r="AI220" s="1">
        <v>0.72999999869590226</v>
      </c>
      <c r="AJ220" s="1">
        <v>3.3499979838771594</v>
      </c>
      <c r="AK220" s="1">
        <v>2.3519614090486129</v>
      </c>
      <c r="AL220" s="1">
        <v>-19.012909907092705</v>
      </c>
      <c r="AM220" s="1">
        <v>1.3745500908638917</v>
      </c>
      <c r="AN220" s="1">
        <v>-1.9473851286476247</v>
      </c>
      <c r="AO220" s="1">
        <v>-7.999752326563808</v>
      </c>
      <c r="AP220" s="1">
        <v>1.753820104646735</v>
      </c>
      <c r="AQ220" s="1">
        <v>-5.8770807888450065</v>
      </c>
      <c r="AR220" s="1">
        <v>1.7850127950447927</v>
      </c>
      <c r="AS220" s="1">
        <v>-1.979286873974587</v>
      </c>
      <c r="AT220" s="1">
        <v>6.6527296593931027</v>
      </c>
      <c r="AU220" s="1">
        <v>-6.345455403265575</v>
      </c>
      <c r="AV220" s="1">
        <v>26.524134888331304</v>
      </c>
      <c r="AW220" s="1">
        <v>9.4836314856583641</v>
      </c>
      <c r="AX220" s="1">
        <v>6.4788460164794799</v>
      </c>
      <c r="AY220" s="1">
        <v>4.353499949884025</v>
      </c>
      <c r="AZ220" s="1">
        <v>4.2831104447246844</v>
      </c>
      <c r="BA220" s="1">
        <v>7.9765653343834941</v>
      </c>
      <c r="BB220" s="1">
        <v>5.4358930442492124</v>
      </c>
      <c r="BC220" s="1">
        <v>3.2094315622637453</v>
      </c>
      <c r="BD220" s="1">
        <v>6.6374924582716801</v>
      </c>
      <c r="BE220" s="1">
        <v>6.0098310460788582</v>
      </c>
      <c r="BF220" s="1">
        <v>15.20174827346392</v>
      </c>
      <c r="BG220" s="1">
        <v>21.079014163642682</v>
      </c>
      <c r="BH220" s="1">
        <v>4.5592535327044317</v>
      </c>
      <c r="BI220" s="1">
        <v>-20.491074106799999</v>
      </c>
      <c r="BJ220" s="1">
        <v>6.3467278519358672</v>
      </c>
      <c r="BK220" s="1">
        <v>3.753803214003625</v>
      </c>
      <c r="BL220" s="1">
        <v>3.4729026201246143</v>
      </c>
      <c r="BM220" s="1">
        <v>5.2537463130736484</v>
      </c>
      <c r="BN220" s="1">
        <v>-1.9684868911861884</v>
      </c>
      <c r="BO220" s="1">
        <v>4.1047000888411844</v>
      </c>
      <c r="BP220" s="1">
        <v>3.4575398556514898</v>
      </c>
      <c r="BQ220" s="1">
        <v>3.5109770660898221</v>
      </c>
    </row>
    <row r="221" spans="2:69" x14ac:dyDescent="0.3">
      <c r="B221" s="1" t="s">
        <v>186</v>
      </c>
      <c r="C221" s="1" t="s">
        <v>564</v>
      </c>
      <c r="D221" s="1" t="s">
        <v>637</v>
      </c>
      <c r="E221" s="1" t="s">
        <v>638</v>
      </c>
      <c r="F221" s="1"/>
      <c r="G221" s="1"/>
      <c r="H221" s="1"/>
      <c r="I221" s="1"/>
      <c r="J221" s="1"/>
      <c r="K221" s="1"/>
      <c r="L221" s="1">
        <v>7.1611377397188534</v>
      </c>
      <c r="M221" s="1">
        <v>5.4368488512869533</v>
      </c>
      <c r="N221" s="1">
        <v>3.2366923840662736</v>
      </c>
      <c r="O221" s="1">
        <v>3.4854188159065842</v>
      </c>
      <c r="P221" s="1">
        <v>2.9772950928131507</v>
      </c>
      <c r="Q221" s="1">
        <v>3.858257513493129</v>
      </c>
      <c r="R221" s="1">
        <v>6.1175336871667412</v>
      </c>
      <c r="S221" s="1">
        <v>4.8616735040866104</v>
      </c>
      <c r="T221" s="1">
        <v>5.3360011067654227</v>
      </c>
      <c r="U221" s="1">
        <v>2.9235318885202872</v>
      </c>
      <c r="V221" s="1">
        <v>5.049260173759464</v>
      </c>
      <c r="W221" s="1">
        <v>6.7800617282486115</v>
      </c>
      <c r="X221" s="1">
        <v>5.322765834727889</v>
      </c>
      <c r="Y221" s="1">
        <v>-4.1802654332690423</v>
      </c>
      <c r="Z221" s="1">
        <v>-15.83686429486589</v>
      </c>
      <c r="AA221" s="1">
        <v>-5.7209904515293744</v>
      </c>
      <c r="AB221" s="1">
        <v>-6.3084713758475743</v>
      </c>
      <c r="AC221" s="1">
        <v>1.5390252839868168</v>
      </c>
      <c r="AD221" s="1">
        <v>1.3352580295921967</v>
      </c>
      <c r="AE221" s="1">
        <v>0.61431623931625268</v>
      </c>
      <c r="AF221" s="1">
        <v>0.19467303778426981</v>
      </c>
      <c r="AG221" s="1">
        <v>2.5081692131060578</v>
      </c>
      <c r="AH221" s="1">
        <v>1.8781769621780029</v>
      </c>
      <c r="AI221" s="1">
        <v>0.96405919661732753</v>
      </c>
      <c r="AJ221" s="1">
        <v>4.8329005779378633</v>
      </c>
      <c r="AK221" s="1">
        <v>1.4940875679130698</v>
      </c>
      <c r="AL221" s="1">
        <v>7.0219633157521741</v>
      </c>
      <c r="AM221" s="1">
        <v>5.8183155571901466</v>
      </c>
      <c r="AN221" s="1">
        <v>4.6920617266787019</v>
      </c>
      <c r="AO221" s="1">
        <v>4.7340814022973206</v>
      </c>
      <c r="AP221" s="1">
        <v>0.81146189932800894</v>
      </c>
      <c r="AQ221" s="1">
        <v>3.1379700666582835</v>
      </c>
      <c r="AR221" s="1">
        <v>2.6522773001646129</v>
      </c>
      <c r="AS221" s="1">
        <v>2.1620337372297342</v>
      </c>
      <c r="AT221" s="1">
        <v>1.1279069767441854</v>
      </c>
      <c r="AU221" s="1">
        <v>0.87961365988272178</v>
      </c>
      <c r="AV221" s="1">
        <v>1.5729184475978855</v>
      </c>
      <c r="AW221" s="1">
        <v>1.5653930314761766</v>
      </c>
      <c r="AX221" s="1">
        <v>0.88940448569219654</v>
      </c>
      <c r="AY221" s="1">
        <v>2.6808300936319398</v>
      </c>
      <c r="AZ221" s="1">
        <v>4.3369986028604046</v>
      </c>
      <c r="BA221" s="1">
        <v>1.8476022058785873</v>
      </c>
      <c r="BB221" s="1">
        <v>2.1544029828276763</v>
      </c>
      <c r="BC221" s="1">
        <v>-2.1087683762752221</v>
      </c>
      <c r="BD221" s="1">
        <v>2.1541953669363494</v>
      </c>
      <c r="BE221" s="1">
        <v>3.7735849983468626</v>
      </c>
      <c r="BF221" s="1">
        <v>2.8877001018869066</v>
      </c>
      <c r="BG221" s="1">
        <v>2.1829523249963501</v>
      </c>
      <c r="BH221" s="1">
        <v>1.7293998423458987</v>
      </c>
      <c r="BI221" s="1">
        <v>2.4000000885211534</v>
      </c>
      <c r="BJ221" s="1">
        <v>2.5390624113586426</v>
      </c>
      <c r="BK221" s="1">
        <v>2.2476190813413837</v>
      </c>
      <c r="BL221" s="1">
        <v>2.4124442237792039</v>
      </c>
      <c r="BM221" s="1">
        <v>2.4374715906578359</v>
      </c>
      <c r="BN221" s="1">
        <v>-7.8931013598670035</v>
      </c>
      <c r="BO221" s="1">
        <v>11.904761701595675</v>
      </c>
      <c r="BP221" s="1">
        <v>2.7995521694386838</v>
      </c>
      <c r="BQ221" s="1"/>
    </row>
    <row r="222" spans="2:69" x14ac:dyDescent="0.3">
      <c r="B222" s="1" t="s">
        <v>141</v>
      </c>
      <c r="C222" s="1" t="s">
        <v>565</v>
      </c>
      <c r="D222" s="1" t="s">
        <v>637</v>
      </c>
      <c r="E222" s="1" t="s">
        <v>638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7.4656188605108014</v>
      </c>
      <c r="AS222" s="1">
        <v>9.0493601462522832</v>
      </c>
      <c r="AT222" s="1">
        <v>2.1793797150041883</v>
      </c>
      <c r="AU222" s="1">
        <v>5.5783429040196779</v>
      </c>
      <c r="AV222" s="1">
        <v>0.31080031080030324</v>
      </c>
      <c r="AW222" s="1">
        <v>3.8729666924864432</v>
      </c>
      <c r="AX222" s="1">
        <v>4.5488441461595954</v>
      </c>
      <c r="AY222" s="1">
        <v>2.4251069900142568</v>
      </c>
      <c r="AZ222" s="1">
        <v>3.830083565459617</v>
      </c>
      <c r="BA222" s="1">
        <v>7.1093226022803435</v>
      </c>
      <c r="BB222" s="1">
        <v>-0.50093926111458131</v>
      </c>
      <c r="BC222" s="1">
        <v>-10.320956576463175</v>
      </c>
      <c r="BD222" s="1">
        <v>-5.473684210526315</v>
      </c>
      <c r="BE222" s="1">
        <v>-8.3147735708982964</v>
      </c>
      <c r="BF222" s="1">
        <v>-7.044534412955457</v>
      </c>
      <c r="BG222" s="1">
        <v>-0.78397212543553962</v>
      </c>
      <c r="BH222" s="1">
        <v>-0.70237050043898819</v>
      </c>
      <c r="BI222" s="1">
        <v>2.2915055614500517</v>
      </c>
      <c r="BJ222" s="1">
        <v>2.3444058640608176</v>
      </c>
      <c r="BK222" s="1">
        <v>0.2582654665088171</v>
      </c>
      <c r="BL222" s="1">
        <v>1.4939053180998343</v>
      </c>
      <c r="BM222" s="1">
        <v>2.0656851450168858</v>
      </c>
      <c r="BN222" s="1">
        <v>-6.6479108189132745</v>
      </c>
      <c r="BO222" s="1">
        <v>8.4630718442887769</v>
      </c>
      <c r="BP222" s="1"/>
      <c r="BQ222" s="1">
        <v>3.1029619961506967</v>
      </c>
    </row>
    <row r="223" spans="2:69" x14ac:dyDescent="0.3">
      <c r="B223" s="1" t="s">
        <v>47</v>
      </c>
      <c r="C223" s="1" t="s">
        <v>566</v>
      </c>
      <c r="D223" s="1" t="s">
        <v>637</v>
      </c>
      <c r="E223" s="1" t="s">
        <v>638</v>
      </c>
      <c r="F223" s="1"/>
      <c r="G223" s="1">
        <v>-3.2619812023409338</v>
      </c>
      <c r="H223" s="1">
        <v>7.0766554341687709</v>
      </c>
      <c r="I223" s="1">
        <v>2.8088025700939454</v>
      </c>
      <c r="J223" s="1">
        <v>-6.1106233303425341</v>
      </c>
      <c r="K223" s="1">
        <v>-5.9436814925389569</v>
      </c>
      <c r="L223" s="1">
        <v>9.0986547077214652</v>
      </c>
      <c r="M223" s="1">
        <v>5.9409436166137084</v>
      </c>
      <c r="N223" s="1">
        <v>2.0299773248363664</v>
      </c>
      <c r="O223" s="1">
        <v>-1.6995697173319115</v>
      </c>
      <c r="P223" s="1">
        <v>4.5814079214509604</v>
      </c>
      <c r="Q223" s="1">
        <v>2.1383647798669756</v>
      </c>
      <c r="R223" s="1">
        <v>14.880952380955719</v>
      </c>
      <c r="S223" s="1">
        <v>-12.149365731641353</v>
      </c>
      <c r="T223" s="1">
        <v>0.75249135652227039</v>
      </c>
      <c r="U223" s="1">
        <v>14.695195801371128</v>
      </c>
      <c r="V223" s="1">
        <v>-1.8479408658945289</v>
      </c>
      <c r="W223" s="1">
        <v>13.645329029939873</v>
      </c>
      <c r="X223" s="1">
        <v>5.7994186046574754</v>
      </c>
      <c r="Y223" s="1">
        <v>-4.9869487566981832</v>
      </c>
      <c r="Z223" s="1">
        <v>1.7929438982069286</v>
      </c>
      <c r="AA223" s="1">
        <v>6.264204545452273</v>
      </c>
      <c r="AB223" s="1">
        <v>2.7670097580533053</v>
      </c>
      <c r="AC223" s="1">
        <v>-11.576482830383085</v>
      </c>
      <c r="AD223" s="1">
        <v>3.2656663724599042</v>
      </c>
      <c r="AE223" s="1">
        <v>9.5299145299138104</v>
      </c>
      <c r="AF223" s="1">
        <v>-2.1459227467789646</v>
      </c>
      <c r="AG223" s="1">
        <v>10.087719298245233</v>
      </c>
      <c r="AH223" s="1">
        <v>3.415247720596895</v>
      </c>
      <c r="AI223" s="1">
        <v>3.8076646703294728</v>
      </c>
      <c r="AJ223" s="1">
        <v>2.3269304857608972</v>
      </c>
      <c r="AK223" s="1">
        <v>2.9505708443703753</v>
      </c>
      <c r="AL223" s="1">
        <v>-8.4883234812439525</v>
      </c>
      <c r="AM223" s="1">
        <v>3.9905964187190222</v>
      </c>
      <c r="AN223" s="1">
        <v>-17.846989488310783</v>
      </c>
      <c r="AO223" s="1">
        <v>3.9905964187198606</v>
      </c>
      <c r="AP223" s="1">
        <v>8.0460150500568233</v>
      </c>
      <c r="AQ223" s="1">
        <v>1.180491846464335</v>
      </c>
      <c r="AR223" s="1">
        <v>6.5864932534314136</v>
      </c>
      <c r="AS223" s="1">
        <v>7.3182955041161506</v>
      </c>
      <c r="AT223" s="1">
        <v>7.1103143112789269</v>
      </c>
      <c r="AU223" s="1">
        <v>7.1103143112772216</v>
      </c>
      <c r="AV223" s="1">
        <v>7.6302672933727678</v>
      </c>
      <c r="AW223" s="1">
        <v>7.6302672933745299</v>
      </c>
      <c r="AX223" s="1">
        <v>7.1103143112740534</v>
      </c>
      <c r="AY223" s="1">
        <v>7.1103143112777332</v>
      </c>
      <c r="AZ223" s="1">
        <v>6.4863707327665168</v>
      </c>
      <c r="BA223" s="1">
        <v>6.69435192560654</v>
      </c>
      <c r="BB223" s="1">
        <v>6.6943519256019215</v>
      </c>
      <c r="BC223" s="1">
        <v>6.6943519256050763</v>
      </c>
      <c r="BD223" s="1">
        <v>6.6943519256041242</v>
      </c>
      <c r="BE223" s="1">
        <v>6.6943519256024615</v>
      </c>
      <c r="BF223" s="1">
        <v>6.6943519256018362</v>
      </c>
      <c r="BG223" s="1">
        <v>-2.7085865131368365</v>
      </c>
      <c r="BH223" s="1">
        <v>7.5263916113238167</v>
      </c>
      <c r="BI223" s="1">
        <v>9.9467999793803443</v>
      </c>
      <c r="BJ223" s="1">
        <v>6.4185706052816585</v>
      </c>
      <c r="BK223" s="1">
        <v>9.5072866065155921</v>
      </c>
      <c r="BL223" s="1">
        <v>2.989015631591954</v>
      </c>
      <c r="BM223" s="1">
        <v>3.6303968823801114</v>
      </c>
      <c r="BN223" s="1">
        <v>-2.5630875804271369</v>
      </c>
      <c r="BO223" s="1">
        <v>3.3109892342332472</v>
      </c>
      <c r="BP223" s="1">
        <v>2.4380652772161113</v>
      </c>
      <c r="BQ223" s="1">
        <v>2.5277933357387639</v>
      </c>
    </row>
    <row r="224" spans="2:69" x14ac:dyDescent="0.3">
      <c r="B224" s="1" t="s">
        <v>142</v>
      </c>
      <c r="C224" s="1" t="s">
        <v>567</v>
      </c>
      <c r="D224" s="1" t="s">
        <v>637</v>
      </c>
      <c r="E224" s="1" t="s">
        <v>638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>
        <v>6.2640826429298642</v>
      </c>
      <c r="AQ224" s="1">
        <v>7.207379839417797</v>
      </c>
      <c r="AR224" s="1">
        <v>3.3408773579261037</v>
      </c>
      <c r="AS224" s="1">
        <v>-9.4241616060843967</v>
      </c>
      <c r="AT224" s="1">
        <v>6.1318130895325424</v>
      </c>
      <c r="AU224" s="1">
        <v>6.8787747650663817</v>
      </c>
      <c r="AV224" s="1">
        <v>6.3804053040045261</v>
      </c>
      <c r="AW224" s="1">
        <v>4.3877570229959417</v>
      </c>
      <c r="AX224" s="1">
        <v>9.0281969282915355</v>
      </c>
      <c r="AY224" s="1">
        <v>5.5303471214543265</v>
      </c>
      <c r="AZ224" s="1">
        <v>5.1077901412298417</v>
      </c>
      <c r="BA224" s="1">
        <v>6.4395255541621168</v>
      </c>
      <c r="BB224" s="1">
        <v>5.655576621591905</v>
      </c>
      <c r="BC224" s="1">
        <v>-2.7317519891772832</v>
      </c>
      <c r="BD224" s="1">
        <v>0.73104455254213008</v>
      </c>
      <c r="BE224" s="1">
        <v>2.0362766886402994</v>
      </c>
      <c r="BF224" s="1">
        <v>-0.68154236933474976</v>
      </c>
      <c r="BG224" s="1">
        <v>2.8926367335580778</v>
      </c>
      <c r="BH224" s="1">
        <v>-1.5895103199025726</v>
      </c>
      <c r="BI224" s="1">
        <v>1.8060592650968204</v>
      </c>
      <c r="BJ224" s="1">
        <v>3.3385867654298806</v>
      </c>
      <c r="BK224" s="1">
        <v>2.1011638474124084</v>
      </c>
      <c r="BL224" s="1">
        <v>4.495121292762704</v>
      </c>
      <c r="BM224" s="1">
        <v>4.3317349060828292</v>
      </c>
      <c r="BN224" s="1">
        <v>-0.90321850152075456</v>
      </c>
      <c r="BO224" s="1">
        <v>7.7259477767403126</v>
      </c>
      <c r="BP224" s="1">
        <v>2.5499555701369587</v>
      </c>
      <c r="BQ224" s="1">
        <v>2.9548881148677282</v>
      </c>
    </row>
    <row r="225" spans="2:69" x14ac:dyDescent="0.3">
      <c r="B225" s="1" t="s">
        <v>568</v>
      </c>
      <c r="C225" s="1" t="s">
        <v>569</v>
      </c>
      <c r="D225" s="1" t="s">
        <v>637</v>
      </c>
      <c r="E225" s="1" t="s">
        <v>638</v>
      </c>
      <c r="F225" s="1"/>
      <c r="G225" s="1">
        <v>1.0989096242991963</v>
      </c>
      <c r="H225" s="1">
        <v>6.0135736044976369</v>
      </c>
      <c r="I225" s="1">
        <v>6.2807352989682244</v>
      </c>
      <c r="J225" s="1">
        <v>4.9919225105780072</v>
      </c>
      <c r="K225" s="1">
        <v>4.6851240416454942</v>
      </c>
      <c r="L225" s="1">
        <v>2.0309495949424274</v>
      </c>
      <c r="M225" s="1">
        <v>-0.75958942021621567</v>
      </c>
      <c r="N225" s="1">
        <v>3.1332715836061737</v>
      </c>
      <c r="O225" s="1">
        <v>9.0188502201980612</v>
      </c>
      <c r="P225" s="1">
        <v>7.8450610183607949</v>
      </c>
      <c r="Q225" s="1">
        <v>7.7575830417592897</v>
      </c>
      <c r="R225" s="1">
        <v>2.9648676552947961</v>
      </c>
      <c r="S225" s="1">
        <v>4.3198867811760522</v>
      </c>
      <c r="T225" s="1">
        <v>7.5791169143900845</v>
      </c>
      <c r="U225" s="1">
        <v>-0.26040873397748499</v>
      </c>
      <c r="V225" s="1">
        <v>5.1780280019338818</v>
      </c>
      <c r="W225" s="1">
        <v>2.7854870526249158</v>
      </c>
      <c r="X225" s="1">
        <v>-0.17422098117768314</v>
      </c>
      <c r="Y225" s="1">
        <v>3.943123920909926</v>
      </c>
      <c r="Z225" s="1">
        <v>3.7657860564462595</v>
      </c>
      <c r="AA225" s="1">
        <v>-0.81361538281485934</v>
      </c>
      <c r="AB225" s="1">
        <v>-1.1996078927610228</v>
      </c>
      <c r="AC225" s="1">
        <v>-2.5808364329748912</v>
      </c>
      <c r="AD225" s="1">
        <v>2.2456766258522265</v>
      </c>
      <c r="AE225" s="1">
        <v>2.001152204424713</v>
      </c>
      <c r="AF225" s="1">
        <v>1.9034416693576759</v>
      </c>
      <c r="AG225" s="1">
        <v>2.9501469509289251</v>
      </c>
      <c r="AH225" s="1">
        <v>4.4481063187849799</v>
      </c>
      <c r="AI225" s="1">
        <v>2.3072754360822216</v>
      </c>
      <c r="AJ225" s="1">
        <v>2.3495209238732571</v>
      </c>
      <c r="AK225" s="1">
        <v>0.34740861310416449</v>
      </c>
      <c r="AL225" s="1">
        <v>-0.40728858118411893</v>
      </c>
      <c r="AM225" s="1">
        <v>-0.90139567535047149</v>
      </c>
      <c r="AN225" s="1">
        <v>0.98444131057040352</v>
      </c>
      <c r="AO225" s="1">
        <v>3.3219634179857849</v>
      </c>
      <c r="AP225" s="1">
        <v>5.1257398730212316</v>
      </c>
      <c r="AQ225" s="1">
        <v>4.0734425947806017</v>
      </c>
      <c r="AR225" s="1">
        <v>2.5023713142077355</v>
      </c>
      <c r="AS225" s="1">
        <v>2.2050097805926754</v>
      </c>
      <c r="AT225" s="1">
        <v>3.4772042862627188</v>
      </c>
      <c r="AU225" s="1">
        <v>4.2061935809313553</v>
      </c>
      <c r="AV225" s="1">
        <v>6.3369017231712093</v>
      </c>
      <c r="AW225" s="1">
        <v>4.0606913763009658</v>
      </c>
      <c r="AX225" s="1">
        <v>6.6110812591569754</v>
      </c>
      <c r="AY225" s="1">
        <v>6.0162529820835289</v>
      </c>
      <c r="AZ225" s="1">
        <v>6.0528353987005801</v>
      </c>
      <c r="BA225" s="1">
        <v>6.1597112131455987</v>
      </c>
      <c r="BB225" s="1">
        <v>5.1970115945962903</v>
      </c>
      <c r="BC225" s="1">
        <v>3.1854056164119839</v>
      </c>
      <c r="BD225" s="1">
        <v>5.9967983524803969</v>
      </c>
      <c r="BE225" s="1">
        <v>4.4102737105999665</v>
      </c>
      <c r="BF225" s="1">
        <v>3.2583739304160559</v>
      </c>
      <c r="BG225" s="1">
        <v>5.09369853092592</v>
      </c>
      <c r="BH225" s="1">
        <v>4.8714205101220216</v>
      </c>
      <c r="BI225" s="1">
        <v>2.9155080516653413</v>
      </c>
      <c r="BJ225" s="1">
        <v>1.2326934847694133</v>
      </c>
      <c r="BK225" s="1">
        <v>2.4800300654606531</v>
      </c>
      <c r="BL225" s="1">
        <v>2.7527976860028502</v>
      </c>
      <c r="BM225" s="1">
        <v>2.6568499524320117</v>
      </c>
      <c r="BN225" s="1">
        <v>-1.9567071353390446</v>
      </c>
      <c r="BO225" s="1">
        <v>4.2684209133379909</v>
      </c>
      <c r="BP225" s="1">
        <v>3.6503214955249064</v>
      </c>
      <c r="BQ225" s="1"/>
    </row>
    <row r="226" spans="2:69" x14ac:dyDescent="0.3">
      <c r="B226" s="1" t="s">
        <v>49</v>
      </c>
      <c r="C226" s="1" t="s">
        <v>570</v>
      </c>
      <c r="D226" s="1" t="s">
        <v>637</v>
      </c>
      <c r="E226" s="1" t="s">
        <v>638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>
        <v>5.0416418798334206</v>
      </c>
      <c r="BD226" s="1">
        <v>5.4934163952994481</v>
      </c>
      <c r="BE226" s="1">
        <v>-4.640316736008586</v>
      </c>
      <c r="BF226" s="1">
        <v>-46.082122374300695</v>
      </c>
      <c r="BG226" s="1">
        <v>13.129731140694332</v>
      </c>
      <c r="BH226" s="1">
        <v>3.37364847715736</v>
      </c>
      <c r="BI226" s="1">
        <v>-10.793364627114315</v>
      </c>
      <c r="BJ226" s="1"/>
      <c r="BK226" s="1"/>
      <c r="BL226" s="1"/>
      <c r="BM226" s="1"/>
      <c r="BN226" s="1"/>
      <c r="BO226" s="1"/>
      <c r="BP226" s="1"/>
      <c r="BQ226" s="1">
        <v>2.9550955321281549</v>
      </c>
    </row>
    <row r="227" spans="2:69" x14ac:dyDescent="0.3">
      <c r="B227" s="1" t="s">
        <v>571</v>
      </c>
      <c r="C227" s="1" t="s">
        <v>572</v>
      </c>
      <c r="D227" s="1" t="s">
        <v>637</v>
      </c>
      <c r="E227" s="1" t="s">
        <v>638</v>
      </c>
      <c r="F227" s="1"/>
      <c r="G227" s="1">
        <v>1.0954627602007605</v>
      </c>
      <c r="H227" s="1">
        <v>6.0148377022044173</v>
      </c>
      <c r="I227" s="1">
        <v>6.2828158588329899</v>
      </c>
      <c r="J227" s="1">
        <v>4.9924411516419411</v>
      </c>
      <c r="K227" s="1">
        <v>4.6818821771881289</v>
      </c>
      <c r="L227" s="1">
        <v>2.0372771847270883</v>
      </c>
      <c r="M227" s="1">
        <v>-0.75883745775966815</v>
      </c>
      <c r="N227" s="1">
        <v>3.1359161150041643</v>
      </c>
      <c r="O227" s="1">
        <v>9.0132229895762066</v>
      </c>
      <c r="P227" s="1">
        <v>7.8456487160209747</v>
      </c>
      <c r="Q227" s="1">
        <v>7.7622249204873981</v>
      </c>
      <c r="R227" s="1">
        <v>2.966928996906276</v>
      </c>
      <c r="S227" s="1">
        <v>4.3229003531840107</v>
      </c>
      <c r="T227" s="1">
        <v>7.5749406310281699</v>
      </c>
      <c r="U227" s="1">
        <v>-0.25825455675581566</v>
      </c>
      <c r="V227" s="1">
        <v>5.1852227371435475</v>
      </c>
      <c r="W227" s="1">
        <v>2.7790554793616877</v>
      </c>
      <c r="X227" s="1">
        <v>-0.1602733861567458</v>
      </c>
      <c r="Y227" s="1">
        <v>3.9525293957765086</v>
      </c>
      <c r="Z227" s="1">
        <v>3.7579477819253242</v>
      </c>
      <c r="AA227" s="1">
        <v>-0.81595938935673473</v>
      </c>
      <c r="AB227" s="1">
        <v>-1.2002541795094572</v>
      </c>
      <c r="AC227" s="1">
        <v>-2.5794052659420004</v>
      </c>
      <c r="AD227" s="1">
        <v>2.247207489386895</v>
      </c>
      <c r="AE227" s="1">
        <v>2.0074389664122236</v>
      </c>
      <c r="AF227" s="1">
        <v>1.9025059838385374</v>
      </c>
      <c r="AG227" s="1">
        <v>2.9517067337733351</v>
      </c>
      <c r="AH227" s="1">
        <v>4.4488315041458577</v>
      </c>
      <c r="AI227" s="1">
        <v>2.3139182563887601</v>
      </c>
      <c r="AJ227" s="1">
        <v>2.3541027516727837</v>
      </c>
      <c r="AK227" s="1">
        <v>0.34968215555475979</v>
      </c>
      <c r="AL227" s="1">
        <v>-0.39997482088503489</v>
      </c>
      <c r="AM227" s="1">
        <v>-0.89289270440076507</v>
      </c>
      <c r="AN227" s="1">
        <v>0.98060275885552528</v>
      </c>
      <c r="AO227" s="1">
        <v>3.3188879567217668</v>
      </c>
      <c r="AP227" s="1">
        <v>5.1308768718351274</v>
      </c>
      <c r="AQ227" s="1">
        <v>4.082400465403154</v>
      </c>
      <c r="AR227" s="1">
        <v>2.5023297774735624</v>
      </c>
      <c r="AS227" s="1">
        <v>2.2046139297900709</v>
      </c>
      <c r="AT227" s="1">
        <v>3.4781237274499972</v>
      </c>
      <c r="AU227" s="1">
        <v>4.1984613610425754</v>
      </c>
      <c r="AV227" s="1">
        <v>6.3311647505538815</v>
      </c>
      <c r="AW227" s="1">
        <v>4.0500897926385164</v>
      </c>
      <c r="AX227" s="1">
        <v>6.6019609195776781</v>
      </c>
      <c r="AY227" s="1">
        <v>6.0188791640173065</v>
      </c>
      <c r="AZ227" s="1">
        <v>6.0558641439655077</v>
      </c>
      <c r="BA227" s="1">
        <v>6.1622421700754444</v>
      </c>
      <c r="BB227" s="1">
        <v>5.1894406882447441</v>
      </c>
      <c r="BC227" s="1">
        <v>3.1804808616183067</v>
      </c>
      <c r="BD227" s="1">
        <v>5.9955726867347892</v>
      </c>
      <c r="BE227" s="1">
        <v>4.4144049339736</v>
      </c>
      <c r="BF227" s="1">
        <v>3.258248440208078</v>
      </c>
      <c r="BG227" s="1">
        <v>5.0904405483496333</v>
      </c>
      <c r="BH227" s="1">
        <v>4.8707602196871989</v>
      </c>
      <c r="BI227" s="1">
        <v>2.9203738827485779</v>
      </c>
      <c r="BJ227" s="1">
        <v>1.2420371763505642</v>
      </c>
      <c r="BK227" s="1">
        <v>2.4842832882705039</v>
      </c>
      <c r="BL227" s="1">
        <v>2.7549670578424781</v>
      </c>
      <c r="BM227" s="1">
        <v>2.6597450502832771</v>
      </c>
      <c r="BN227" s="1">
        <v>-1.9668948269271311</v>
      </c>
      <c r="BO227" s="1">
        <v>4.2649368924924715</v>
      </c>
      <c r="BP227" s="1">
        <v>3.6605624227504592</v>
      </c>
      <c r="BQ227" s="1">
        <v>4.530624567796977</v>
      </c>
    </row>
    <row r="228" spans="2:69" x14ac:dyDescent="0.3">
      <c r="B228" s="1" t="s">
        <v>573</v>
      </c>
      <c r="C228" s="1" t="s">
        <v>574</v>
      </c>
      <c r="D228" s="1" t="s">
        <v>637</v>
      </c>
      <c r="E228" s="1" t="s">
        <v>638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>
        <v>-1.3384530519057023</v>
      </c>
      <c r="V228" s="1">
        <v>12.885272257907786</v>
      </c>
      <c r="W228" s="1">
        <v>8.9559032650281551</v>
      </c>
      <c r="X228" s="1">
        <v>6.2254046754007959</v>
      </c>
      <c r="Y228" s="1">
        <v>10.236322255136884</v>
      </c>
      <c r="Z228" s="1">
        <v>0.63479780221381077</v>
      </c>
      <c r="AA228" s="1">
        <v>-3.2417234047429275</v>
      </c>
      <c r="AB228" s="1">
        <v>0.27374485262934911</v>
      </c>
      <c r="AC228" s="1">
        <v>1.3191367064419666</v>
      </c>
      <c r="AD228" s="1">
        <v>4.8939332834028022</v>
      </c>
      <c r="AE228" s="1">
        <v>1.8096721259284436</v>
      </c>
      <c r="AF228" s="1">
        <v>3.239145098687743</v>
      </c>
      <c r="AG228" s="1">
        <v>4.8794529648880598</v>
      </c>
      <c r="AH228" s="1">
        <v>4.1707740964407947</v>
      </c>
      <c r="AI228" s="1">
        <v>3.6042854971223335</v>
      </c>
      <c r="AJ228" s="1">
        <v>3.1652275397092069</v>
      </c>
      <c r="AK228" s="1">
        <v>0.48795348090852997</v>
      </c>
      <c r="AL228" s="1">
        <v>-0.17432394254561245</v>
      </c>
      <c r="AM228" s="1">
        <v>2.1656684018997368</v>
      </c>
      <c r="AN228" s="1">
        <v>2.9135616066524221</v>
      </c>
      <c r="AO228" s="1">
        <v>4.3349347579014932</v>
      </c>
      <c r="AP228" s="1">
        <v>3.8668302896495845</v>
      </c>
      <c r="AQ228" s="1">
        <v>4.0933310571552539</v>
      </c>
      <c r="AR228" s="1">
        <v>4.2413113398923201</v>
      </c>
      <c r="AS228" s="1">
        <v>3.068172378195456</v>
      </c>
      <c r="AT228" s="1">
        <v>5.8232067663484486</v>
      </c>
      <c r="AU228" s="1">
        <v>2.7010482129107771</v>
      </c>
      <c r="AV228" s="1">
        <v>3.0922094338397841</v>
      </c>
      <c r="AW228" s="1">
        <v>3.8418738841625526</v>
      </c>
      <c r="AX228" s="1">
        <v>4.463221043634789</v>
      </c>
      <c r="AY228" s="1">
        <v>4.4902128153435399</v>
      </c>
      <c r="AZ228" s="1">
        <v>5.825198254354973</v>
      </c>
      <c r="BA228" s="1">
        <v>5.4866104444831052</v>
      </c>
      <c r="BB228" s="1">
        <v>1.771507713069937</v>
      </c>
      <c r="BC228" s="1">
        <v>-3.280055190905486</v>
      </c>
      <c r="BD228" s="1">
        <v>2.4316887001658074</v>
      </c>
      <c r="BE228" s="1">
        <v>2.8013745067901255</v>
      </c>
      <c r="BF228" s="1">
        <v>1.7320456417352403</v>
      </c>
      <c r="BG228" s="1">
        <v>1.4666528383510382</v>
      </c>
      <c r="BH228" s="1">
        <v>2.3518777917052773</v>
      </c>
      <c r="BI228" s="1">
        <v>2.9021778463864223</v>
      </c>
      <c r="BJ228" s="1">
        <v>3.2815142776437369</v>
      </c>
      <c r="BK228" s="1">
        <v>4.2428582326423623</v>
      </c>
      <c r="BL228" s="1">
        <v>3.7329727921002132</v>
      </c>
      <c r="BM228" s="1">
        <v>3.4254885114916505</v>
      </c>
      <c r="BN228" s="1">
        <v>-6.4887681993021573</v>
      </c>
      <c r="BO228" s="1">
        <v>6.7865145769074644</v>
      </c>
      <c r="BP228" s="1">
        <v>7.6855840969890039</v>
      </c>
      <c r="BQ228" s="1">
        <v>-0.4744429516048001</v>
      </c>
    </row>
    <row r="229" spans="2:69" x14ac:dyDescent="0.3">
      <c r="B229" s="1" t="s">
        <v>43</v>
      </c>
      <c r="C229" s="1" t="s">
        <v>575</v>
      </c>
      <c r="D229" s="1" t="s">
        <v>637</v>
      </c>
      <c r="E229" s="1" t="s">
        <v>638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>
        <v>5.375330011234098</v>
      </c>
      <c r="R229" s="1">
        <v>2.2910327458349542</v>
      </c>
      <c r="S229" s="1">
        <v>1.5923009723197765</v>
      </c>
      <c r="T229" s="1">
        <v>5.6837754426808118</v>
      </c>
      <c r="U229" s="1">
        <v>5.3780964275771623</v>
      </c>
      <c r="V229" s="1">
        <v>1.6393442689974052</v>
      </c>
      <c r="W229" s="1">
        <v>23.417528886327133</v>
      </c>
      <c r="X229" s="1">
        <v>2.8972999801563333</v>
      </c>
      <c r="Y229" s="1">
        <v>16.343158421231976</v>
      </c>
      <c r="Z229" s="1">
        <v>-1.0813594130680855</v>
      </c>
      <c r="AA229" s="1">
        <v>-10.313902247073187</v>
      </c>
      <c r="AB229" s="1">
        <v>3.0927836209550605</v>
      </c>
      <c r="AC229" s="1">
        <v>-3.8739714963767113</v>
      </c>
      <c r="AD229" s="1">
        <v>-6.0304600162694726</v>
      </c>
      <c r="AE229" s="1">
        <v>9.2998860588988634</v>
      </c>
      <c r="AF229" s="1">
        <v>-5.8321188994287354</v>
      </c>
      <c r="AG229" s="1">
        <v>-2.930113483066819</v>
      </c>
      <c r="AH229" s="1">
        <v>1.9987299576423396</v>
      </c>
      <c r="AI229" s="1">
        <v>3.1353156367777189</v>
      </c>
      <c r="AJ229" s="1">
        <v>-2.152645746699875</v>
      </c>
      <c r="AK229" s="1">
        <v>1.2010027213935786</v>
      </c>
      <c r="AL229" s="1">
        <v>0.6999999771368266</v>
      </c>
      <c r="AM229" s="1">
        <v>1.1000000067297151</v>
      </c>
      <c r="AN229" s="1">
        <v>2.199999994152634</v>
      </c>
      <c r="AO229" s="1">
        <v>2.0000000182606357</v>
      </c>
      <c r="AP229" s="1">
        <v>1.4999999937342494</v>
      </c>
      <c r="AQ229" s="1">
        <v>0.99632518503992173</v>
      </c>
      <c r="AR229" s="1">
        <v>2.499983975095077</v>
      </c>
      <c r="AS229" s="1">
        <v>2.5000058384563602</v>
      </c>
      <c r="AT229" s="1">
        <v>0.44836834912334211</v>
      </c>
      <c r="AU229" s="1">
        <v>3.0644847457271851</v>
      </c>
      <c r="AV229" s="1">
        <v>3.3601881682219954</v>
      </c>
      <c r="AW229" s="1">
        <v>8.2915194611981775</v>
      </c>
      <c r="AX229" s="1">
        <v>3.5379059435684042</v>
      </c>
      <c r="AY229" s="1">
        <v>6.6146247503359916</v>
      </c>
      <c r="AZ229" s="1">
        <v>8.8661093594402587</v>
      </c>
      <c r="BA229" s="1">
        <v>3.641471851660242</v>
      </c>
      <c r="BB229" s="1">
        <v>6.228785069610197</v>
      </c>
      <c r="BC229" s="1">
        <v>3.3024141434211884</v>
      </c>
      <c r="BD229" s="1">
        <v>1.4484340046702329</v>
      </c>
      <c r="BE229" s="1">
        <v>1.9994495090304412</v>
      </c>
      <c r="BF229" s="1">
        <v>2.9429221603030697</v>
      </c>
      <c r="BG229" s="1">
        <v>5.119700882643528</v>
      </c>
      <c r="BH229" s="1">
        <v>4.9062098726186463</v>
      </c>
      <c r="BI229" s="1">
        <v>1.5396921689366536</v>
      </c>
      <c r="BJ229" s="1">
        <v>5.1768217495539801</v>
      </c>
      <c r="BK229" s="1">
        <v>4.1129686068298099</v>
      </c>
      <c r="BL229" s="1">
        <v>4.3781393993919551</v>
      </c>
      <c r="BM229" s="1">
        <v>2.0143193429343853</v>
      </c>
      <c r="BN229" s="1">
        <v>2.6248594954381161</v>
      </c>
      <c r="BO229" s="1">
        <v>1.8992989133783169</v>
      </c>
      <c r="BP229" s="1">
        <v>6.5282438084679484E-2</v>
      </c>
      <c r="BQ229" s="1">
        <v>2.075459112179658</v>
      </c>
    </row>
    <row r="230" spans="2:69" x14ac:dyDescent="0.3">
      <c r="B230" s="1" t="s">
        <v>160</v>
      </c>
      <c r="C230" s="1" t="s">
        <v>576</v>
      </c>
      <c r="D230" s="1" t="s">
        <v>637</v>
      </c>
      <c r="E230" s="1" t="s">
        <v>638</v>
      </c>
      <c r="F230" s="1"/>
      <c r="G230" s="1">
        <v>4.7999999984688344</v>
      </c>
      <c r="H230" s="1">
        <v>3.9000000007305147</v>
      </c>
      <c r="I230" s="1">
        <v>5.600000000413587</v>
      </c>
      <c r="J230" s="1">
        <v>6.4999999992656541</v>
      </c>
      <c r="K230" s="1">
        <v>11.999999999448391</v>
      </c>
      <c r="L230" s="1">
        <v>19.200000001329798</v>
      </c>
      <c r="M230" s="1">
        <v>12.099999999443909</v>
      </c>
      <c r="N230" s="1">
        <v>7.5999999998095831</v>
      </c>
      <c r="O230" s="1">
        <v>4.499999999414797</v>
      </c>
      <c r="P230" s="1">
        <v>2.700000000345554</v>
      </c>
      <c r="Q230" s="1">
        <v>3.8999999998803077</v>
      </c>
      <c r="R230" s="1">
        <v>-0.60000000030720457</v>
      </c>
      <c r="S230" s="1">
        <v>-1.7999999999536413</v>
      </c>
      <c r="T230" s="1">
        <v>0.40000000017835191</v>
      </c>
      <c r="U230" s="1">
        <v>2.8000000009195105</v>
      </c>
      <c r="V230" s="1">
        <v>8.7999999996035712</v>
      </c>
      <c r="W230" s="1">
        <v>10.200000000282628</v>
      </c>
      <c r="X230" s="1">
        <v>6.599999997132457</v>
      </c>
      <c r="Y230" s="1">
        <v>-0.59999999729608078</v>
      </c>
      <c r="Z230" s="1">
        <v>-8.800000000032</v>
      </c>
      <c r="AA230" s="1">
        <v>7.0999999994297696</v>
      </c>
      <c r="AB230" s="1">
        <v>-4.2000000000634827</v>
      </c>
      <c r="AC230" s="1">
        <v>-3.8999999999775383</v>
      </c>
      <c r="AD230" s="1">
        <v>-1.9000000003492232</v>
      </c>
      <c r="AE230" s="1">
        <v>2.0000000002720668</v>
      </c>
      <c r="AF230" s="1">
        <v>0.80000000057796683</v>
      </c>
      <c r="AG230" s="1">
        <v>-6.1999999998654829</v>
      </c>
      <c r="AH230" s="1">
        <v>7.7999999991418747</v>
      </c>
      <c r="AI230" s="1">
        <v>4.2000000004121887</v>
      </c>
      <c r="AJ230" s="1">
        <v>-4.5000000005441763</v>
      </c>
      <c r="AK230" s="1">
        <v>2.6999991342741225</v>
      </c>
      <c r="AL230" s="1">
        <v>0.40000000853616768</v>
      </c>
      <c r="AM230" s="1">
        <v>-6.6999981497151992</v>
      </c>
      <c r="AN230" s="1">
        <v>3.3999988973605753</v>
      </c>
      <c r="AO230" s="1">
        <v>0</v>
      </c>
      <c r="AP230" s="1">
        <v>1.0000012228145607</v>
      </c>
      <c r="AQ230" s="1">
        <v>5.699997683294896</v>
      </c>
      <c r="AR230" s="1">
        <v>2.3000016510538899</v>
      </c>
      <c r="AS230" s="1">
        <v>-1.400000470058103</v>
      </c>
      <c r="AT230" s="1">
        <v>2.099998867504894</v>
      </c>
      <c r="AU230" s="1">
        <v>4.2000004208353943</v>
      </c>
      <c r="AV230" s="1">
        <v>2.80000068850687</v>
      </c>
      <c r="AW230" s="1">
        <v>6.299999433141366</v>
      </c>
      <c r="AX230" s="1">
        <v>8.500000184794132</v>
      </c>
      <c r="AY230" s="1">
        <v>4.5000002108688761</v>
      </c>
      <c r="AZ230" s="1">
        <v>5.7935435846330421</v>
      </c>
      <c r="BA230" s="1">
        <v>5.1114877777345811</v>
      </c>
      <c r="BB230" s="1">
        <v>4.1434068116562628</v>
      </c>
      <c r="BC230" s="1">
        <v>3.0136989826621061</v>
      </c>
      <c r="BD230" s="1">
        <v>5.1688251522581368</v>
      </c>
      <c r="BE230" s="1">
        <v>5.8493676717300929</v>
      </c>
      <c r="BF230" s="1">
        <v>2.6903497466884687</v>
      </c>
      <c r="BG230" s="1">
        <v>2.9334416518612016</v>
      </c>
      <c r="BH230" s="1">
        <v>0.25550303164547472</v>
      </c>
      <c r="BI230" s="1">
        <v>-3.4130426806762131</v>
      </c>
      <c r="BJ230" s="1">
        <v>-4.9116605090585068</v>
      </c>
      <c r="BK230" s="1">
        <v>1.5660378253489711</v>
      </c>
      <c r="BL230" s="1">
        <v>4.9482710846888551</v>
      </c>
      <c r="BM230" s="1">
        <v>1.167589772338772</v>
      </c>
      <c r="BN230" s="1">
        <v>-15.975191714862191</v>
      </c>
      <c r="BO230" s="1">
        <v>-2.4353858361283756</v>
      </c>
      <c r="BP230" s="1">
        <v>2.4337237090053918</v>
      </c>
      <c r="BQ230" s="1">
        <v>1.5964549711513882</v>
      </c>
    </row>
    <row r="231" spans="2:69" x14ac:dyDescent="0.3">
      <c r="B231" s="1" t="s">
        <v>232</v>
      </c>
      <c r="C231" s="1" t="s">
        <v>577</v>
      </c>
      <c r="D231" s="1" t="s">
        <v>637</v>
      </c>
      <c r="E231" s="1" t="s">
        <v>638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>
        <v>-14.573802443896128</v>
      </c>
      <c r="AL231" s="1">
        <v>-6.7214884785312847</v>
      </c>
      <c r="AM231" s="1">
        <v>1.901328123563701</v>
      </c>
      <c r="AN231" s="1">
        <v>6.2055312027231651</v>
      </c>
      <c r="AO231" s="1">
        <v>5.843494233658646</v>
      </c>
      <c r="AP231" s="1">
        <v>6.6198981205071448</v>
      </c>
      <c r="AQ231" s="1">
        <v>5.9258370836299719</v>
      </c>
      <c r="AR231" s="1">
        <v>4.0760974788787649</v>
      </c>
      <c r="AS231" s="1">
        <v>-0.10591496212168749</v>
      </c>
      <c r="AT231" s="1">
        <v>1.1665265182411133</v>
      </c>
      <c r="AU231" s="1">
        <v>3.2537839810897538</v>
      </c>
      <c r="AV231" s="1">
        <v>4.509444137870247</v>
      </c>
      <c r="AW231" s="1">
        <v>5.4990830769915675</v>
      </c>
      <c r="AX231" s="1">
        <v>5.2788807178014423</v>
      </c>
      <c r="AY231" s="1">
        <v>6.6234612585053299</v>
      </c>
      <c r="AZ231" s="1">
        <v>8.4931767453384452</v>
      </c>
      <c r="BA231" s="1">
        <v>10.832028812965277</v>
      </c>
      <c r="BB231" s="1">
        <v>5.5748863451130006</v>
      </c>
      <c r="BC231" s="1">
        <v>-5.4555328671597891</v>
      </c>
      <c r="BD231" s="1">
        <v>6.7166327498308505</v>
      </c>
      <c r="BE231" s="1">
        <v>2.6714527790951479</v>
      </c>
      <c r="BF231" s="1">
        <v>1.3188022455628072</v>
      </c>
      <c r="BG231" s="1">
        <v>0.63274000729418844</v>
      </c>
      <c r="BH231" s="1">
        <v>2.6971898070712541</v>
      </c>
      <c r="BI231" s="1">
        <v>5.1671816061415399</v>
      </c>
      <c r="BJ231" s="1">
        <v>1.9439508610233673</v>
      </c>
      <c r="BK231" s="1">
        <v>2.9380686778490315</v>
      </c>
      <c r="BL231" s="1">
        <v>4.0303897142534879</v>
      </c>
      <c r="BM231" s="1">
        <v>2.5112561977637711</v>
      </c>
      <c r="BN231" s="1">
        <v>-3.3297232096640528</v>
      </c>
      <c r="BO231" s="1">
        <v>4.7712214245031674</v>
      </c>
      <c r="BP231" s="1">
        <v>1.8700361987101815</v>
      </c>
      <c r="BQ231" s="1">
        <v>1.5868993828686655</v>
      </c>
    </row>
    <row r="232" spans="2:69" x14ac:dyDescent="0.3">
      <c r="B232" s="1" t="s">
        <v>144</v>
      </c>
      <c r="C232" s="1" t="s">
        <v>578</v>
      </c>
      <c r="D232" s="1" t="s">
        <v>637</v>
      </c>
      <c r="E232" s="1" t="s">
        <v>638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>
        <v>-8.9001079301317674</v>
      </c>
      <c r="AL232" s="1">
        <v>-5.4636977777570763</v>
      </c>
      <c r="AM232" s="1">
        <v>2.8434193136728965</v>
      </c>
      <c r="AN232" s="1">
        <v>5.3274857426176538</v>
      </c>
      <c r="AO232" s="1">
        <v>4.107158355678024</v>
      </c>
      <c r="AP232" s="1">
        <v>3.2030058085273225</v>
      </c>
      <c r="AQ232" s="1">
        <v>5.0497934566449771</v>
      </c>
      <c r="AR232" s="1">
        <v>3.2793654435130435</v>
      </c>
      <c r="AS232" s="1">
        <v>5.3326665718437027</v>
      </c>
      <c r="AT232" s="1">
        <v>3.6723715496824525</v>
      </c>
      <c r="AU232" s="1">
        <v>3.2165603345289071</v>
      </c>
      <c r="AV232" s="1">
        <v>3.5055980569207179</v>
      </c>
      <c r="AW232" s="1">
        <v>2.960260285794547</v>
      </c>
      <c r="AX232" s="1">
        <v>4.3591927784399189</v>
      </c>
      <c r="AY232" s="1">
        <v>3.7979726419864903</v>
      </c>
      <c r="AZ232" s="1">
        <v>5.7463969006449958</v>
      </c>
      <c r="BA232" s="1">
        <v>6.9801607545069402</v>
      </c>
      <c r="BB232" s="1">
        <v>3.5098415169955786</v>
      </c>
      <c r="BC232" s="1">
        <v>-7.5484377913417831</v>
      </c>
      <c r="BD232" s="1">
        <v>1.3437484722021509</v>
      </c>
      <c r="BE232" s="1">
        <v>0.86132773271930319</v>
      </c>
      <c r="BF232" s="1">
        <v>-2.6394387567668929</v>
      </c>
      <c r="BG232" s="1">
        <v>-1.0292827720405597</v>
      </c>
      <c r="BH232" s="1">
        <v>2.7681588306503642</v>
      </c>
      <c r="BI232" s="1">
        <v>2.2100816065059377</v>
      </c>
      <c r="BJ232" s="1">
        <v>3.1918525178249837</v>
      </c>
      <c r="BK232" s="1">
        <v>4.8153806323136621</v>
      </c>
      <c r="BL232" s="1">
        <v>4.4543657472189579</v>
      </c>
      <c r="BM232" s="1">
        <v>3.5226792399925415</v>
      </c>
      <c r="BN232" s="1">
        <v>-4.2408837217521409</v>
      </c>
      <c r="BO232" s="1">
        <v>8.2284998857849843</v>
      </c>
      <c r="BP232" s="1">
        <v>2.4607833136610395</v>
      </c>
      <c r="BQ232" s="1">
        <v>-0.19617099460454313</v>
      </c>
    </row>
    <row r="233" spans="2:69" x14ac:dyDescent="0.3">
      <c r="B233" s="1" t="s">
        <v>146</v>
      </c>
      <c r="C233" s="1" t="s">
        <v>579</v>
      </c>
      <c r="D233" s="1" t="s">
        <v>637</v>
      </c>
      <c r="E233" s="1" t="s">
        <v>638</v>
      </c>
      <c r="F233" s="1"/>
      <c r="G233" s="1">
        <v>5.681292817390073</v>
      </c>
      <c r="H233" s="1">
        <v>4.2590472145225959</v>
      </c>
      <c r="I233" s="1">
        <v>5.3279337954234904</v>
      </c>
      <c r="J233" s="1">
        <v>6.8211645370539884</v>
      </c>
      <c r="K233" s="1">
        <v>3.8215075891588697</v>
      </c>
      <c r="L233" s="1">
        <v>2.0908442903986924</v>
      </c>
      <c r="M233" s="1">
        <v>3.3653885361197666</v>
      </c>
      <c r="N233" s="1">
        <v>3.6385056648576892</v>
      </c>
      <c r="O233" s="1">
        <v>5.0090751942362743</v>
      </c>
      <c r="P233" s="1">
        <v>6.4736739257177334</v>
      </c>
      <c r="Q233" s="1">
        <v>0.94464624571585887</v>
      </c>
      <c r="R233" s="1">
        <v>2.2887387937982737</v>
      </c>
      <c r="S233" s="1">
        <v>3.967981154174538</v>
      </c>
      <c r="T233" s="1">
        <v>3.1981956458423895</v>
      </c>
      <c r="U233" s="1">
        <v>2.5528626427053496</v>
      </c>
      <c r="V233" s="1">
        <v>1.0581048766160137</v>
      </c>
      <c r="W233" s="1">
        <v>-1.5962585663413336</v>
      </c>
      <c r="X233" s="1">
        <v>1.7515480497740867</v>
      </c>
      <c r="Y233" s="1">
        <v>3.8400034766003159</v>
      </c>
      <c r="Z233" s="1">
        <v>1.6999714393924705</v>
      </c>
      <c r="AA233" s="1">
        <v>0.45483041663563029</v>
      </c>
      <c r="AB233" s="1">
        <v>1.2486646792272467</v>
      </c>
      <c r="AC233" s="1">
        <v>1.9006387302032692</v>
      </c>
      <c r="AD233" s="1">
        <v>4.2295352449170309</v>
      </c>
      <c r="AE233" s="1">
        <v>2.1603737456558463</v>
      </c>
      <c r="AF233" s="1">
        <v>2.6913231733863654</v>
      </c>
      <c r="AG233" s="1">
        <v>3.3538429842478195</v>
      </c>
      <c r="AH233" s="1">
        <v>2.5590386654457404</v>
      </c>
      <c r="AI233" s="1">
        <v>2.6548069272007524</v>
      </c>
      <c r="AJ233" s="1">
        <v>0.75467476866684535</v>
      </c>
      <c r="AK233" s="1">
        <v>-1.1459748685806517</v>
      </c>
      <c r="AL233" s="1">
        <v>-1.1585927600785908</v>
      </c>
      <c r="AM233" s="1">
        <v>-2.0656163696098275</v>
      </c>
      <c r="AN233" s="1">
        <v>3.9299728368169724</v>
      </c>
      <c r="AO233" s="1">
        <v>3.9351929260644596</v>
      </c>
      <c r="AP233" s="1">
        <v>1.5794564064992329</v>
      </c>
      <c r="AQ233" s="1">
        <v>3.0705265929637449</v>
      </c>
      <c r="AR233" s="1">
        <v>4.3118363532626915</v>
      </c>
      <c r="AS233" s="1">
        <v>4.2471841436754829</v>
      </c>
      <c r="AT233" s="1">
        <v>4.766348871487196</v>
      </c>
      <c r="AU233" s="1">
        <v>1.4494986179698088</v>
      </c>
      <c r="AV233" s="1">
        <v>2.1969210621745958</v>
      </c>
      <c r="AW233" s="1">
        <v>2.3098105903281123</v>
      </c>
      <c r="AX233" s="1">
        <v>4.3368561538447352</v>
      </c>
      <c r="AY233" s="1">
        <v>2.8588032399026133</v>
      </c>
      <c r="AZ233" s="1">
        <v>4.6627735517512576</v>
      </c>
      <c r="BA233" s="1">
        <v>3.4392217760006503</v>
      </c>
      <c r="BB233" s="1">
        <v>-0.45055925674336095</v>
      </c>
      <c r="BC233" s="1">
        <v>-4.3397905745293457</v>
      </c>
      <c r="BD233" s="1">
        <v>5.95210700755608</v>
      </c>
      <c r="BE233" s="1">
        <v>3.1953332348894037</v>
      </c>
      <c r="BF233" s="1">
        <v>-0.58830456899073624</v>
      </c>
      <c r="BG233" s="1">
        <v>1.1877757159059996</v>
      </c>
      <c r="BH233" s="1">
        <v>2.6577982753164235</v>
      </c>
      <c r="BI233" s="1">
        <v>4.4892815879049124</v>
      </c>
      <c r="BJ233" s="1">
        <v>2.0705931505209634</v>
      </c>
      <c r="BK233" s="1">
        <v>2.5679245252647576</v>
      </c>
      <c r="BL233" s="1">
        <v>1.9500228456998343</v>
      </c>
      <c r="BM233" s="1">
        <v>1.9861958738039078</v>
      </c>
      <c r="BN233" s="1">
        <v>-2.1702131788587167</v>
      </c>
      <c r="BO233" s="1">
        <v>6.1470246470801868</v>
      </c>
      <c r="BP233" s="1">
        <v>2.6631995396913339</v>
      </c>
      <c r="BQ233" s="1">
        <v>4.8423208525216523</v>
      </c>
    </row>
    <row r="234" spans="2:69" x14ac:dyDescent="0.3">
      <c r="B234" s="1" t="s">
        <v>20</v>
      </c>
      <c r="C234" s="1" t="s">
        <v>580</v>
      </c>
      <c r="D234" s="1" t="s">
        <v>637</v>
      </c>
      <c r="E234" s="1" t="s">
        <v>638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>
        <v>13.743633730655901</v>
      </c>
      <c r="R234" s="1">
        <v>5.4242942826437002</v>
      </c>
      <c r="S234" s="1">
        <v>9.0186737385881059</v>
      </c>
      <c r="T234" s="1">
        <v>5.7434869047628041</v>
      </c>
      <c r="U234" s="1">
        <v>13.908444106606368</v>
      </c>
      <c r="V234" s="1">
        <v>-2.1194377656464525</v>
      </c>
      <c r="W234" s="1">
        <v>1.0095929078720616</v>
      </c>
      <c r="X234" s="1">
        <v>1.3271287284206608</v>
      </c>
      <c r="Y234" s="1">
        <v>3.1069450512420076</v>
      </c>
      <c r="Z234" s="1">
        <v>12.449052171671042</v>
      </c>
      <c r="AA234" s="1">
        <v>14.641441073910897</v>
      </c>
      <c r="AB234" s="1">
        <v>1.1725678797536858</v>
      </c>
      <c r="AC234" s="1">
        <v>1.2023548984267762</v>
      </c>
      <c r="AD234" s="1">
        <v>6.1617550869083004</v>
      </c>
      <c r="AE234" s="1">
        <v>3.7924156916512004</v>
      </c>
      <c r="AF234" s="1">
        <v>12.264478039883869</v>
      </c>
      <c r="AG234" s="1">
        <v>14.606590236782296</v>
      </c>
      <c r="AH234" s="1">
        <v>6.5698215710544616</v>
      </c>
      <c r="AI234" s="1">
        <v>12.911104072814879</v>
      </c>
      <c r="AJ234" s="1">
        <v>21.018000536139496</v>
      </c>
      <c r="AK234" s="1">
        <v>1.7603763493116702</v>
      </c>
      <c r="AL234" s="1">
        <v>3.2262068810839537</v>
      </c>
      <c r="AM234" s="1">
        <v>3.1061141567694079</v>
      </c>
      <c r="AN234" s="1">
        <v>2.4006910390288283</v>
      </c>
      <c r="AO234" s="1">
        <v>4.8256515499647037</v>
      </c>
      <c r="AP234" s="1">
        <v>3.8420536377188057</v>
      </c>
      <c r="AQ234" s="1">
        <v>3.1028053503962383</v>
      </c>
      <c r="AR234" s="1">
        <v>2.6040394013294872</v>
      </c>
      <c r="AS234" s="1">
        <v>2.9508752114854104</v>
      </c>
      <c r="AT234" s="1">
        <v>1.7601737602222443</v>
      </c>
      <c r="AU234" s="1">
        <v>1.0547649060689253</v>
      </c>
      <c r="AV234" s="1">
        <v>4.3800990879008879</v>
      </c>
      <c r="AW234" s="1">
        <v>3.8802135859712621</v>
      </c>
      <c r="AX234" s="1">
        <v>3.6239142259662458</v>
      </c>
      <c r="AY234" s="1">
        <v>5.9987765498792527</v>
      </c>
      <c r="AZ234" s="1">
        <v>5.9921668378351001</v>
      </c>
      <c r="BA234" s="1">
        <v>4.4353755768697454</v>
      </c>
      <c r="BB234" s="1">
        <v>0.82166391380005166</v>
      </c>
      <c r="BC234" s="1">
        <v>1.5650488524351545</v>
      </c>
      <c r="BD234" s="1">
        <v>3.7937549682814904</v>
      </c>
      <c r="BE234" s="1">
        <v>2.2472297610679988</v>
      </c>
      <c r="BF234" s="1">
        <v>5.3966306966672732</v>
      </c>
      <c r="BG234" s="1">
        <v>3.861213797666224</v>
      </c>
      <c r="BH234" s="1">
        <v>0.92323054714435671</v>
      </c>
      <c r="BI234" s="1">
        <v>2.2274806753240597</v>
      </c>
      <c r="BJ234" s="1">
        <v>1.0626101934285259</v>
      </c>
      <c r="BK234" s="1">
        <v>2.026578155749803</v>
      </c>
      <c r="BL234" s="1">
        <v>2.3800954953486553</v>
      </c>
      <c r="BM234" s="1">
        <v>2.6921682727167848</v>
      </c>
      <c r="BN234" s="1">
        <v>-1.5596425899949935</v>
      </c>
      <c r="BO234" s="1">
        <v>10.683693878707913</v>
      </c>
      <c r="BP234" s="1">
        <v>0.47576933974411872</v>
      </c>
      <c r="BQ234" s="1">
        <v>3.4000000000000057</v>
      </c>
    </row>
    <row r="235" spans="2:69" x14ac:dyDescent="0.3">
      <c r="B235" s="1" t="s">
        <v>231</v>
      </c>
      <c r="C235" s="1" t="s">
        <v>581</v>
      </c>
      <c r="D235" s="1" t="s">
        <v>637</v>
      </c>
      <c r="E235" s="1" t="s">
        <v>638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>
        <v>3.1999926921936606</v>
      </c>
      <c r="BE235" s="1">
        <v>4.6000034141539459</v>
      </c>
      <c r="BF235" s="1">
        <v>1.3905445677313111</v>
      </c>
      <c r="BG235" s="1">
        <v>1.3067310345967798</v>
      </c>
      <c r="BH235" s="1">
        <v>1.5803822153911256</v>
      </c>
      <c r="BI235" s="1">
        <v>0.10581314999700453</v>
      </c>
      <c r="BJ235" s="1">
        <v>0.96775836306881047</v>
      </c>
      <c r="BK235" s="1">
        <v>-7.5352139988242754</v>
      </c>
      <c r="BL235" s="1">
        <v>-6.8569829922794412</v>
      </c>
      <c r="BM235" s="1">
        <v>10.965000935239203</v>
      </c>
      <c r="BN235" s="1">
        <v>-13.316788722156687</v>
      </c>
      <c r="BO235" s="1">
        <v>4.5775967793334473</v>
      </c>
      <c r="BP235" s="1">
        <v>9.8000011114577745</v>
      </c>
      <c r="BQ235" s="1">
        <v>3.1617143549099893</v>
      </c>
    </row>
    <row r="236" spans="2:69" x14ac:dyDescent="0.3">
      <c r="B236" s="1" t="s">
        <v>45</v>
      </c>
      <c r="C236" s="1" t="s">
        <v>582</v>
      </c>
      <c r="D236" s="1" t="s">
        <v>637</v>
      </c>
      <c r="E236" s="1" t="s">
        <v>638</v>
      </c>
      <c r="F236" s="1"/>
      <c r="G236" s="1">
        <v>-4.8822763613212601</v>
      </c>
      <c r="H236" s="1">
        <v>8.4085812717188873</v>
      </c>
      <c r="I236" s="1">
        <v>10.13560295821334</v>
      </c>
      <c r="J236" s="1">
        <v>5.9192464561403426</v>
      </c>
      <c r="K236" s="1">
        <v>-1.0605710966055284</v>
      </c>
      <c r="L236" s="1">
        <v>13.896507570330314</v>
      </c>
      <c r="M236" s="1">
        <v>0.50473946250177448</v>
      </c>
      <c r="N236" s="1">
        <v>7.5532356388422954</v>
      </c>
      <c r="O236" s="1">
        <v>0</v>
      </c>
      <c r="P236" s="1">
        <v>8.8718698648759187</v>
      </c>
      <c r="Q236" s="1">
        <v>15.851775742510682</v>
      </c>
      <c r="R236" s="1">
        <v>6.3083079664031345</v>
      </c>
      <c r="S236" s="1">
        <v>9.0541863115232388</v>
      </c>
      <c r="T236" s="1">
        <v>1.3028496756374324</v>
      </c>
      <c r="U236" s="1">
        <v>3.1774050717928333</v>
      </c>
      <c r="V236" s="1">
        <v>16.277647723416806</v>
      </c>
      <c r="W236" s="1">
        <v>-6.1902268134725063</v>
      </c>
      <c r="X236" s="1">
        <v>21.151692524025151</v>
      </c>
      <c r="Y236" s="1">
        <v>15.794340620172093</v>
      </c>
      <c r="Z236" s="1">
        <v>-5.1006770011710501</v>
      </c>
      <c r="AA236" s="1">
        <v>-3.8767831104162411</v>
      </c>
      <c r="AB236" s="1">
        <v>-2.0710744182979255</v>
      </c>
      <c r="AC236" s="1">
        <v>-0.61623524598145707</v>
      </c>
      <c r="AD236" s="1">
        <v>4.3056228783025574</v>
      </c>
      <c r="AE236" s="1">
        <v>10.293741641044178</v>
      </c>
      <c r="AF236" s="1">
        <v>0.76194663152683972</v>
      </c>
      <c r="AG236" s="1">
        <v>4.8745523831762654</v>
      </c>
      <c r="AH236" s="1">
        <v>5.3264103860060459</v>
      </c>
      <c r="AI236" s="1">
        <v>10.285654610204276</v>
      </c>
      <c r="AJ236" s="1">
        <v>7.4547663193407203</v>
      </c>
      <c r="AK236" s="1">
        <v>2.7604262626282292</v>
      </c>
      <c r="AL236" s="1">
        <v>7.1730439538797413</v>
      </c>
      <c r="AM236" s="1">
        <v>7.3033707678707032</v>
      </c>
      <c r="AN236" s="1">
        <v>-2.4365688106077386</v>
      </c>
      <c r="AO236" s="1">
        <v>0.48503669925345605</v>
      </c>
      <c r="AP236" s="1">
        <v>9.99794595219808</v>
      </c>
      <c r="AQ236" s="1">
        <v>12.193641751411022</v>
      </c>
      <c r="AR236" s="1">
        <v>2.4674409352512043</v>
      </c>
      <c r="AS236" s="1">
        <v>1.8720051089387937</v>
      </c>
      <c r="AT236" s="1">
        <v>4.2531983493182821</v>
      </c>
      <c r="AU236" s="1">
        <v>-2.2711628855298187</v>
      </c>
      <c r="AV236" s="1">
        <v>1.212832902593135</v>
      </c>
      <c r="AW236" s="1">
        <v>-5.8871284876447731</v>
      </c>
      <c r="AX236" s="1">
        <v>-2.8504539768537995</v>
      </c>
      <c r="AY236" s="1">
        <v>9.0057617374237964</v>
      </c>
      <c r="AZ236" s="1">
        <v>9.4061285573282731</v>
      </c>
      <c r="BA236" s="1">
        <v>8.8760664557087949</v>
      </c>
      <c r="BB236" s="1">
        <v>-2.7259462615486427</v>
      </c>
      <c r="BC236" s="1">
        <v>-2.4793759472613743</v>
      </c>
      <c r="BD236" s="1">
        <v>4.5051320431206676</v>
      </c>
      <c r="BE236" s="1">
        <v>9.5097833517957042</v>
      </c>
      <c r="BF236" s="1">
        <v>3.1106784939242971</v>
      </c>
      <c r="BG236" s="1">
        <v>1.2537349624294905</v>
      </c>
      <c r="BH236" s="1">
        <v>4.0636918123521042</v>
      </c>
      <c r="BI236" s="1">
        <v>8.9140088750469033</v>
      </c>
      <c r="BJ236" s="1">
        <v>12.117527245391344</v>
      </c>
      <c r="BK236" s="1">
        <v>6.954162187942714</v>
      </c>
      <c r="BL236" s="1">
        <v>4.9394727225431154</v>
      </c>
      <c r="BM236" s="1">
        <v>5.5142920737341967</v>
      </c>
      <c r="BN236" s="1">
        <v>-11.739860828173192</v>
      </c>
      <c r="BO236" s="1">
        <v>0.55228163120727913</v>
      </c>
      <c r="BP236" s="1">
        <v>14.976851332295922</v>
      </c>
      <c r="BQ236" s="1"/>
    </row>
    <row r="237" spans="2:69" x14ac:dyDescent="0.3">
      <c r="B237" s="1" t="s">
        <v>237</v>
      </c>
      <c r="C237" s="1" t="s">
        <v>583</v>
      </c>
      <c r="D237" s="1" t="s">
        <v>637</v>
      </c>
      <c r="E237" s="1" t="s">
        <v>638</v>
      </c>
      <c r="F237" s="1"/>
      <c r="G237" s="1">
        <v>10.833063900000212</v>
      </c>
      <c r="H237" s="1">
        <v>24.521297171784866</v>
      </c>
      <c r="I237" s="1">
        <v>-8.6527466722075985</v>
      </c>
      <c r="J237" s="1">
        <v>9.2713638022406997</v>
      </c>
      <c r="K237" s="1">
        <v>2.2993738753767587</v>
      </c>
      <c r="L237" s="1">
        <v>-7.6590655102021117</v>
      </c>
      <c r="M237" s="1">
        <v>8.257682647050828</v>
      </c>
      <c r="N237" s="1">
        <v>3.7290802210556535</v>
      </c>
      <c r="O237" s="1">
        <v>18.767915211832147</v>
      </c>
      <c r="P237" s="1">
        <v>-1.7968528752820134</v>
      </c>
      <c r="Q237" s="1">
        <v>8.9558145627442087</v>
      </c>
      <c r="R237" s="1">
        <v>25.660715199263322</v>
      </c>
      <c r="S237" s="1">
        <v>-10.469854943838058</v>
      </c>
      <c r="T237" s="1">
        <v>25.795772854596379</v>
      </c>
      <c r="U237" s="1">
        <v>16.351576055523424</v>
      </c>
      <c r="V237" s="1">
        <v>12.254446601941751</v>
      </c>
      <c r="W237" s="1">
        <v>-1.7995178775541802</v>
      </c>
      <c r="X237" s="1">
        <v>9.9425901239230399</v>
      </c>
      <c r="Y237" s="1">
        <v>0.88798882323537498</v>
      </c>
      <c r="Z237" s="1">
        <v>14.508116953239551</v>
      </c>
      <c r="AA237" s="1">
        <v>7.755343864624308</v>
      </c>
      <c r="AB237" s="1">
        <v>2.7890866482567276</v>
      </c>
      <c r="AC237" s="1">
        <v>2.3203399372133902</v>
      </c>
      <c r="AD237" s="1">
        <v>-7.610630211871964</v>
      </c>
      <c r="AE237" s="1">
        <v>9.350807331789099</v>
      </c>
      <c r="AF237" s="1">
        <v>-7.952928955436775</v>
      </c>
      <c r="AG237" s="1">
        <v>1.6822823455100462</v>
      </c>
      <c r="AH237" s="1">
        <v>18.011140100219492</v>
      </c>
      <c r="AI237" s="1">
        <v>-13.647282176715109</v>
      </c>
      <c r="AJ237" s="1">
        <v>3.7395559023375142</v>
      </c>
      <c r="AK237" s="1">
        <v>7.6664681871244227</v>
      </c>
      <c r="AL237" s="1">
        <v>12.972790068566042</v>
      </c>
      <c r="AM237" s="1">
        <v>6.1508955731007546</v>
      </c>
      <c r="AN237" s="1">
        <v>7.2130292052743101</v>
      </c>
      <c r="AO237" s="1">
        <v>7.0265895430311502</v>
      </c>
      <c r="AP237" s="1">
        <v>9.8255694047096398</v>
      </c>
      <c r="AQ237" s="1">
        <v>5.0238045081104019</v>
      </c>
      <c r="AR237" s="1">
        <v>6.7853045243386703</v>
      </c>
      <c r="AS237" s="1">
        <v>-3.553449871090038</v>
      </c>
      <c r="AT237" s="1">
        <v>0.6756425894105007</v>
      </c>
      <c r="AU237" s="1">
        <v>1.0472871019198067</v>
      </c>
      <c r="AV237" s="1">
        <v>3.9548319270274419</v>
      </c>
      <c r="AW237" s="1">
        <v>7.204435052744131</v>
      </c>
      <c r="AX237" s="1">
        <v>6.9029594348920256</v>
      </c>
      <c r="AY237" s="1">
        <v>6.2150778353928189</v>
      </c>
      <c r="AZ237" s="1">
        <v>5.0461955558552631</v>
      </c>
      <c r="BA237" s="1">
        <v>5.6745917768580512</v>
      </c>
      <c r="BB237" s="1">
        <v>4.4766727360801895</v>
      </c>
      <c r="BC237" s="1">
        <v>5.9120427933770543</v>
      </c>
      <c r="BD237" s="1">
        <v>5.1919058407533072</v>
      </c>
      <c r="BE237" s="1">
        <v>2.850002843579702</v>
      </c>
      <c r="BF237" s="1">
        <v>-26.339017077253246</v>
      </c>
      <c r="BG237" s="1">
        <v>-26.300087661506126</v>
      </c>
      <c r="BH237" s="1">
        <v>-10.310339909052999</v>
      </c>
      <c r="BI237" s="1">
        <v>-4.1797916132319983</v>
      </c>
      <c r="BJ237" s="1">
        <v>-6.405590739361898</v>
      </c>
      <c r="BK237" s="1">
        <v>-0.72328177747054667</v>
      </c>
      <c r="BL237" s="1">
        <v>1.3931760783083718</v>
      </c>
      <c r="BM237" s="1">
        <v>1.2207052207052271</v>
      </c>
      <c r="BN237" s="1">
        <v>-0.18233046702626154</v>
      </c>
      <c r="BO237" s="1">
        <v>1.2997380895183142</v>
      </c>
      <c r="BP237" s="1"/>
      <c r="BQ237" s="1">
        <v>1.1999967454364224</v>
      </c>
    </row>
    <row r="238" spans="2:69" x14ac:dyDescent="0.3">
      <c r="B238" s="1" t="s">
        <v>239</v>
      </c>
      <c r="C238" s="1" t="s">
        <v>584</v>
      </c>
      <c r="D238" s="1" t="s">
        <v>637</v>
      </c>
      <c r="E238" s="1" t="s">
        <v>638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>
        <v>-0.97229935533214018</v>
      </c>
      <c r="BG238" s="1">
        <v>1.07087701348118</v>
      </c>
      <c r="BH238" s="1">
        <v>8.7112965815268524</v>
      </c>
      <c r="BI238" s="1">
        <v>11.314834133633056</v>
      </c>
      <c r="BJ238" s="1">
        <v>7.2511805497306199</v>
      </c>
      <c r="BK238" s="1">
        <v>-2.5</v>
      </c>
      <c r="BL238" s="1">
        <v>5.6105935835532534</v>
      </c>
      <c r="BM238" s="1">
        <v>5.3109252483717171</v>
      </c>
      <c r="BN238" s="1">
        <v>-26.782932872099025</v>
      </c>
      <c r="BO238" s="1">
        <v>9.0254974714640639</v>
      </c>
      <c r="BP238" s="1">
        <v>6.1999994855156331</v>
      </c>
      <c r="BQ238" s="1">
        <v>4.122319620017393</v>
      </c>
    </row>
    <row r="239" spans="2:69" x14ac:dyDescent="0.3">
      <c r="B239" s="1" t="s">
        <v>12</v>
      </c>
      <c r="C239" s="1" t="s">
        <v>585</v>
      </c>
      <c r="D239" s="1" t="s">
        <v>637</v>
      </c>
      <c r="E239" s="1" t="s">
        <v>638</v>
      </c>
      <c r="F239" s="1"/>
      <c r="G239" s="1">
        <v>1.3977436707753839</v>
      </c>
      <c r="H239" s="1">
        <v>5.3601161089397777</v>
      </c>
      <c r="I239" s="1">
        <v>-1.5994540152080532</v>
      </c>
      <c r="J239" s="1">
        <v>-2.5109396034681026</v>
      </c>
      <c r="K239" s="1">
        <v>0.60622778632574637</v>
      </c>
      <c r="L239" s="1">
        <v>-1.8070923919983954</v>
      </c>
      <c r="M239" s="1">
        <v>0.76720138229009649</v>
      </c>
      <c r="N239" s="1">
        <v>-0.45721886653811339</v>
      </c>
      <c r="O239" s="1">
        <v>6.8813102237921271</v>
      </c>
      <c r="P239" s="1">
        <v>1.8596564785553653</v>
      </c>
      <c r="Q239" s="1">
        <v>-2.2476263724496732</v>
      </c>
      <c r="R239" s="1">
        <v>1.149616094832723</v>
      </c>
      <c r="S239" s="1">
        <v>-8.3808830080084107</v>
      </c>
      <c r="T239" s="1">
        <v>4.9618525825386683</v>
      </c>
      <c r="U239" s="1">
        <v>9.0102673055045415</v>
      </c>
      <c r="V239" s="1">
        <v>2.98076526952687</v>
      </c>
      <c r="W239" s="1">
        <v>2.2346248491377168</v>
      </c>
      <c r="X239" s="1">
        <v>-0.46963418803200341</v>
      </c>
      <c r="Y239" s="1">
        <v>-21.441087688912191</v>
      </c>
      <c r="Z239" s="1">
        <v>-6.0476707473300593</v>
      </c>
      <c r="AA239" s="1">
        <v>1.0429181025977812</v>
      </c>
      <c r="AB239" s="1">
        <v>5.3466089993691241</v>
      </c>
      <c r="AC239" s="1">
        <v>15.678717778733755</v>
      </c>
      <c r="AD239" s="1">
        <v>2.0488989108163054</v>
      </c>
      <c r="AE239" s="1">
        <v>21.792773530391969</v>
      </c>
      <c r="AF239" s="1">
        <v>-4.0816675172733596</v>
      </c>
      <c r="AG239" s="1">
        <v>-2.3888084973240353</v>
      </c>
      <c r="AH239" s="1">
        <v>15.482359070013274</v>
      </c>
      <c r="AI239" s="1">
        <v>4.8847351025103762</v>
      </c>
      <c r="AJ239" s="1">
        <v>-4.178472372776767</v>
      </c>
      <c r="AK239" s="1">
        <v>8.5351371664717419</v>
      </c>
      <c r="AL239" s="1">
        <v>8.0014433463192631</v>
      </c>
      <c r="AM239" s="1">
        <v>-15.709837045207735</v>
      </c>
      <c r="AN239" s="1">
        <v>10.136887633514718</v>
      </c>
      <c r="AO239" s="1">
        <v>1.236549316864938</v>
      </c>
      <c r="AP239" s="1">
        <v>2.2144730346744126</v>
      </c>
      <c r="AQ239" s="1">
        <v>5.6533923278835516</v>
      </c>
      <c r="AR239" s="1">
        <v>6.9515799135400727</v>
      </c>
      <c r="AS239" s="1">
        <v>-0.68285021729774087</v>
      </c>
      <c r="AT239" s="1">
        <v>-0.87968102544483884</v>
      </c>
      <c r="AU239" s="1">
        <v>11.658134654294017</v>
      </c>
      <c r="AV239" s="1">
        <v>8.4912098189805647</v>
      </c>
      <c r="AW239" s="1">
        <v>14.72166701210331</v>
      </c>
      <c r="AX239" s="1">
        <v>33.629371852465852</v>
      </c>
      <c r="AY239" s="1">
        <v>17.3325337350837</v>
      </c>
      <c r="AZ239" s="1">
        <v>0.64826201409451301</v>
      </c>
      <c r="BA239" s="1">
        <v>3.2714995788864343</v>
      </c>
      <c r="BB239" s="1">
        <v>3.0526915319682786</v>
      </c>
      <c r="BC239" s="1">
        <v>4.2176955518963268</v>
      </c>
      <c r="BD239" s="1">
        <v>13.550100859548948</v>
      </c>
      <c r="BE239" s="1">
        <v>8.2869798438196085E-2</v>
      </c>
      <c r="BF239" s="1">
        <v>8.8825760717031557</v>
      </c>
      <c r="BG239" s="1">
        <v>5.700001362858643</v>
      </c>
      <c r="BH239" s="1">
        <v>6.8999850453216567</v>
      </c>
      <c r="BI239" s="1">
        <v>2.7676756848447326</v>
      </c>
      <c r="BJ239" s="1">
        <v>-6.2555270854528118</v>
      </c>
      <c r="BK239" s="1">
        <v>-2.9886959855393087</v>
      </c>
      <c r="BL239" s="1">
        <v>2.3740378003778631</v>
      </c>
      <c r="BM239" s="1">
        <v>3.2471819174342897</v>
      </c>
      <c r="BN239" s="1">
        <v>-1.6000067370552387</v>
      </c>
      <c r="BO239" s="1">
        <v>-1.169187003975523</v>
      </c>
      <c r="BP239" s="1">
        <v>2.804340748394111</v>
      </c>
      <c r="BQ239" s="1">
        <v>5.0684455493792484</v>
      </c>
    </row>
    <row r="240" spans="2:69" x14ac:dyDescent="0.3">
      <c r="B240" s="1" t="s">
        <v>586</v>
      </c>
      <c r="C240" s="1" t="s">
        <v>587</v>
      </c>
      <c r="D240" s="1" t="s">
        <v>637</v>
      </c>
      <c r="E240" s="1" t="s">
        <v>638</v>
      </c>
      <c r="F240" s="1"/>
      <c r="G240" s="1">
        <v>-13.328285233327094</v>
      </c>
      <c r="H240" s="1">
        <v>-0.64029270361831436</v>
      </c>
      <c r="I240" s="1">
        <v>6.4394214269906769</v>
      </c>
      <c r="J240" s="1">
        <v>10.784847265845229</v>
      </c>
      <c r="K240" s="1">
        <v>10.781798472612422</v>
      </c>
      <c r="L240" s="1">
        <v>8.0022738175028962</v>
      </c>
      <c r="M240" s="1">
        <v>-1.4205703862093912</v>
      </c>
      <c r="N240" s="1">
        <v>1.7736144812964056</v>
      </c>
      <c r="O240" s="1">
        <v>11.38451608756408</v>
      </c>
      <c r="P240" s="1">
        <v>13.441690494358411</v>
      </c>
      <c r="Q240" s="1">
        <v>6.7695397824613366</v>
      </c>
      <c r="R240" s="1">
        <v>4.901509093601959</v>
      </c>
      <c r="S240" s="1">
        <v>8.2622555763657886</v>
      </c>
      <c r="T240" s="1">
        <v>3.8579905411784523</v>
      </c>
      <c r="U240" s="1">
        <v>6.8265294317598801</v>
      </c>
      <c r="V240" s="1">
        <v>2.8256775525007214</v>
      </c>
      <c r="W240" s="1">
        <v>7.4080955688152272</v>
      </c>
      <c r="X240" s="1">
        <v>9.2004174846076978</v>
      </c>
      <c r="Y240" s="1">
        <v>6.9985989664159263</v>
      </c>
      <c r="Z240" s="1">
        <v>7.4942854882869199</v>
      </c>
      <c r="AA240" s="1">
        <v>5.5694168152200234</v>
      </c>
      <c r="AB240" s="1">
        <v>6.407213966414858</v>
      </c>
      <c r="AC240" s="1">
        <v>7.7213960288742527</v>
      </c>
      <c r="AD240" s="1">
        <v>9.9354728102866403</v>
      </c>
      <c r="AE240" s="1">
        <v>7.8880359457061502</v>
      </c>
      <c r="AF240" s="1">
        <v>7.1224245216190241</v>
      </c>
      <c r="AG240" s="1">
        <v>9.176543109590412</v>
      </c>
      <c r="AH240" s="1">
        <v>9.7372284427755318</v>
      </c>
      <c r="AI240" s="1">
        <v>5.7495179070895972</v>
      </c>
      <c r="AJ240" s="1">
        <v>5.1510844319360842</v>
      </c>
      <c r="AK240" s="1">
        <v>8.0008284689032934</v>
      </c>
      <c r="AL240" s="1">
        <v>11.177763784434759</v>
      </c>
      <c r="AM240" s="1">
        <v>11.262759743818137</v>
      </c>
      <c r="AN240" s="1">
        <v>10.934426063646228</v>
      </c>
      <c r="AO240" s="1">
        <v>9.8735584655738222</v>
      </c>
      <c r="AP240" s="1">
        <v>9.0625299226394702</v>
      </c>
      <c r="AQ240" s="1">
        <v>7.3418783218367452</v>
      </c>
      <c r="AR240" s="1">
        <v>2.8934156475157238</v>
      </c>
      <c r="AS240" s="1">
        <v>6.3778102946479294</v>
      </c>
      <c r="AT240" s="1">
        <v>7.6456872376329983</v>
      </c>
      <c r="AU240" s="1">
        <v>6.9792580149614167</v>
      </c>
      <c r="AV240" s="1">
        <v>8.0597618946730591</v>
      </c>
      <c r="AW240" s="1">
        <v>8.9439519551838771</v>
      </c>
      <c r="AX240" s="1">
        <v>9.120906744768817</v>
      </c>
      <c r="AY240" s="1">
        <v>9.9765060630689248</v>
      </c>
      <c r="AZ240" s="1">
        <v>11.07786748088462</v>
      </c>
      <c r="BA240" s="1">
        <v>12.486155037955825</v>
      </c>
      <c r="BB240" s="1">
        <v>8.6154126734502086</v>
      </c>
      <c r="BC240" s="1">
        <v>7.9843689396925157</v>
      </c>
      <c r="BD240" s="1">
        <v>9.9210820137676734</v>
      </c>
      <c r="BE240" s="1">
        <v>8.6428977309560366</v>
      </c>
      <c r="BF240" s="1">
        <v>7.580237737940962</v>
      </c>
      <c r="BG240" s="1">
        <v>7.2984641508241737</v>
      </c>
      <c r="BH240" s="1">
        <v>6.9843497371156644</v>
      </c>
      <c r="BI240" s="1">
        <v>6.7072009558535797</v>
      </c>
      <c r="BJ240" s="1">
        <v>6.5645737102298085</v>
      </c>
      <c r="BK240" s="1">
        <v>6.7074056502725909</v>
      </c>
      <c r="BL240" s="1">
        <v>6.5248426071039347</v>
      </c>
      <c r="BM240" s="1">
        <v>5.7818208558536099</v>
      </c>
      <c r="BN240" s="1">
        <v>1.2467818194838287</v>
      </c>
      <c r="BO240" s="1">
        <v>7.6034196905682165</v>
      </c>
      <c r="BP240" s="1">
        <v>3.4135655085496808</v>
      </c>
      <c r="BQ240" s="1">
        <v>3.4449802055165719</v>
      </c>
    </row>
    <row r="241" spans="2:69" x14ac:dyDescent="0.3">
      <c r="B241" s="1" t="s">
        <v>588</v>
      </c>
      <c r="C241" s="1" t="s">
        <v>589</v>
      </c>
      <c r="D241" s="1" t="s">
        <v>637</v>
      </c>
      <c r="E241" s="1" t="s">
        <v>638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>
        <v>-1.456495719900218</v>
      </c>
      <c r="AK241" s="1">
        <v>-5.8984825280058431</v>
      </c>
      <c r="AL241" s="1">
        <v>-9.5469612806395929</v>
      </c>
      <c r="AM241" s="1">
        <v>-4.6529716085158839</v>
      </c>
      <c r="AN241" s="1">
        <v>-8.4238915804547503</v>
      </c>
      <c r="AO241" s="1">
        <v>-0.14200824516315436</v>
      </c>
      <c r="AP241" s="1">
        <v>1.0176644312446967</v>
      </c>
      <c r="AQ241" s="1">
        <v>2.9381021081108116</v>
      </c>
      <c r="AR241" s="1">
        <v>-0.6390033882855306</v>
      </c>
      <c r="AS241" s="1">
        <v>2.4668508054469243</v>
      </c>
      <c r="AT241" s="1">
        <v>7.359705757590504</v>
      </c>
      <c r="AU241" s="1">
        <v>2.5930875533967708</v>
      </c>
      <c r="AV241" s="1">
        <v>5.0119784033260828</v>
      </c>
      <c r="AW241" s="1">
        <v>6.1812473490107749</v>
      </c>
      <c r="AX241" s="1">
        <v>7.8681318658697847</v>
      </c>
      <c r="AY241" s="1">
        <v>6.6432606451971168</v>
      </c>
      <c r="AZ241" s="1">
        <v>7.8531867164879969</v>
      </c>
      <c r="BA241" s="1">
        <v>7.6275365842824527</v>
      </c>
      <c r="BB241" s="1">
        <v>4.4562980338640443</v>
      </c>
      <c r="BC241" s="1">
        <v>-4.6725156403025494</v>
      </c>
      <c r="BD241" s="1">
        <v>4.6326246296124509</v>
      </c>
      <c r="BE241" s="1">
        <v>5.9284834003307481</v>
      </c>
      <c r="BF241" s="1">
        <v>3.4560228652553917</v>
      </c>
      <c r="BG241" s="1">
        <v>3.3915056821888925</v>
      </c>
      <c r="BH241" s="1">
        <v>2.3377712730546278</v>
      </c>
      <c r="BI241" s="1">
        <v>1.4881572338697708</v>
      </c>
      <c r="BJ241" s="1">
        <v>1.8525064629824044</v>
      </c>
      <c r="BK241" s="1">
        <v>4.2925321463327464</v>
      </c>
      <c r="BL241" s="1">
        <v>3.6947193680378234</v>
      </c>
      <c r="BM241" s="1">
        <v>2.6571428404166539</v>
      </c>
      <c r="BN241" s="1">
        <v>-1.4628953690267821</v>
      </c>
      <c r="BO241" s="1">
        <v>7.3864681652347315</v>
      </c>
      <c r="BP241" s="1">
        <v>1.7679775051660016</v>
      </c>
      <c r="BQ241" s="1">
        <v>6.4079221563624174</v>
      </c>
    </row>
    <row r="242" spans="2:69" x14ac:dyDescent="0.3">
      <c r="B242" s="1" t="s">
        <v>52</v>
      </c>
      <c r="C242" s="1" t="s">
        <v>590</v>
      </c>
      <c r="D242" s="1" t="s">
        <v>637</v>
      </c>
      <c r="E242" s="1" t="s">
        <v>638</v>
      </c>
      <c r="F242" s="1"/>
      <c r="G242" s="1">
        <v>12.16931737165423</v>
      </c>
      <c r="H242" s="1">
        <v>3.773652831936559</v>
      </c>
      <c r="I242" s="1">
        <v>4.9996942708474705</v>
      </c>
      <c r="J242" s="1">
        <v>14.286011263053041</v>
      </c>
      <c r="K242" s="1">
        <v>15.459712706293487</v>
      </c>
      <c r="L242" s="1">
        <v>9.4087191006689608</v>
      </c>
      <c r="M242" s="1">
        <v>5.5003715576668242</v>
      </c>
      <c r="N242" s="1">
        <v>5.0236918524871186</v>
      </c>
      <c r="O242" s="1">
        <v>10.830868344100921</v>
      </c>
      <c r="P242" s="1">
        <v>2.5243026452811819</v>
      </c>
      <c r="Q242" s="1">
        <v>0</v>
      </c>
      <c r="R242" s="1">
        <v>7.6251575468450028</v>
      </c>
      <c r="S242" s="1">
        <v>3.8374840024307133</v>
      </c>
      <c r="T242" s="1">
        <v>4.8328491185240381</v>
      </c>
      <c r="U242" s="1">
        <v>2.4405411835412423</v>
      </c>
      <c r="V242" s="1">
        <v>-2.0515225871267262</v>
      </c>
      <c r="W242" s="1">
        <v>6.9590853729637274</v>
      </c>
      <c r="X242" s="1">
        <v>11.045434507345476</v>
      </c>
      <c r="Y242" s="1">
        <v>-5.1677426455197377</v>
      </c>
      <c r="Z242" s="1">
        <v>14.576956109649927</v>
      </c>
      <c r="AA242" s="1">
        <v>-3.3151860775689812</v>
      </c>
      <c r="AB242" s="1">
        <v>-3.5824025462846123</v>
      </c>
      <c r="AC242" s="1">
        <v>-5.4140077846691099</v>
      </c>
      <c r="AD242" s="1">
        <v>5.5555550411677359</v>
      </c>
      <c r="AE242" s="1">
        <v>5.555552163534287</v>
      </c>
      <c r="AF242" s="1">
        <v>1.5865043145892486</v>
      </c>
      <c r="AG242" s="1">
        <v>0.51016218065298347</v>
      </c>
      <c r="AH242" s="1">
        <v>6.6423697703107649</v>
      </c>
      <c r="AI242" s="1">
        <v>4.0600216835485696</v>
      </c>
      <c r="AJ242" s="1">
        <v>-0.24365613446167345</v>
      </c>
      <c r="AK242" s="1">
        <v>-0.69996749377803269</v>
      </c>
      <c r="AL242" s="1">
        <v>-3.9806868137453364</v>
      </c>
      <c r="AM242" s="1">
        <v>-15.095827485871965</v>
      </c>
      <c r="AN242" s="1">
        <v>14.982414350239125</v>
      </c>
      <c r="AO242" s="1">
        <v>7.8458323191038346</v>
      </c>
      <c r="AP242" s="1">
        <v>8.836211631513919</v>
      </c>
      <c r="AQ242" s="1">
        <v>14.377377570583661</v>
      </c>
      <c r="AR242" s="1">
        <v>-2.2998765678460131</v>
      </c>
      <c r="AS242" s="1">
        <v>2.4817514358490769</v>
      </c>
      <c r="AT242" s="1">
        <v>-0.78347960639013081</v>
      </c>
      <c r="AU242" s="1">
        <v>0.82343874878110057</v>
      </c>
      <c r="AV242" s="1">
        <v>3.826622579623006</v>
      </c>
      <c r="AW242" s="1">
        <v>6.7201714230117489</v>
      </c>
      <c r="AX242" s="1">
        <v>-0.97866533539256295</v>
      </c>
      <c r="AY242" s="1">
        <v>-4.6662993824190977</v>
      </c>
      <c r="AZ242" s="1">
        <v>2.6501320995313051</v>
      </c>
      <c r="BA242" s="1">
        <v>-1.1751203909521735</v>
      </c>
      <c r="BB242" s="1">
        <v>4.0356452727735075</v>
      </c>
      <c r="BC242" s="1">
        <v>5.4538239943194213</v>
      </c>
      <c r="BD242" s="1">
        <v>5.8543526928459926</v>
      </c>
      <c r="BE242" s="1">
        <v>5.8232522389406682</v>
      </c>
      <c r="BF242" s="1">
        <v>6.3026954198745813</v>
      </c>
      <c r="BG242" s="1">
        <v>5.8242658339949145</v>
      </c>
      <c r="BH242" s="1">
        <v>5.6332402165130873</v>
      </c>
      <c r="BI242" s="1">
        <v>5.46803129300622</v>
      </c>
      <c r="BJ242" s="1">
        <v>4.214895609184893</v>
      </c>
      <c r="BK242" s="1">
        <v>4.0081332616230441</v>
      </c>
      <c r="BL242" s="1">
        <v>4.7950602703237024</v>
      </c>
      <c r="BM242" s="1">
        <v>4.9229259168597252</v>
      </c>
      <c r="BN242" s="1">
        <v>1.9921550187034427</v>
      </c>
      <c r="BO242" s="1">
        <v>5.9908761039231422</v>
      </c>
      <c r="BP242" s="1">
        <v>5.7595425152173334</v>
      </c>
      <c r="BQ242" s="1">
        <v>1.8828174606631478</v>
      </c>
    </row>
    <row r="243" spans="2:69" x14ac:dyDescent="0.3">
      <c r="B243" s="1" t="s">
        <v>98</v>
      </c>
      <c r="C243" s="1" t="s">
        <v>591</v>
      </c>
      <c r="D243" s="1" t="s">
        <v>637</v>
      </c>
      <c r="E243" s="1" t="s">
        <v>638</v>
      </c>
      <c r="F243" s="1"/>
      <c r="G243" s="1">
        <v>5.3621463016878721</v>
      </c>
      <c r="H243" s="1">
        <v>7.5542544478408615</v>
      </c>
      <c r="I243" s="1">
        <v>7.9998307869878431</v>
      </c>
      <c r="J243" s="1">
        <v>6.8309961437054199</v>
      </c>
      <c r="K243" s="1">
        <v>8.1816615376771722</v>
      </c>
      <c r="L243" s="1">
        <v>11.122518494638925</v>
      </c>
      <c r="M243" s="1">
        <v>8.6159823332819769</v>
      </c>
      <c r="N243" s="1">
        <v>8.1222702555428867</v>
      </c>
      <c r="O243" s="1">
        <v>6.5506598858774794</v>
      </c>
      <c r="P243" s="1">
        <v>11.407949066209767</v>
      </c>
      <c r="Q243" s="1">
        <v>4.8953737602429896</v>
      </c>
      <c r="R243" s="1">
        <v>4.2785080386105108</v>
      </c>
      <c r="S243" s="1">
        <v>10.236433014879822</v>
      </c>
      <c r="T243" s="1">
        <v>4.466253385754527</v>
      </c>
      <c r="U243" s="1">
        <v>4.9704052276649691</v>
      </c>
      <c r="V243" s="1">
        <v>9.3268110817843706</v>
      </c>
      <c r="W243" s="1">
        <v>9.843463235311134</v>
      </c>
      <c r="X243" s="1">
        <v>10.295746534938459</v>
      </c>
      <c r="Y243" s="1">
        <v>5.371766512542365</v>
      </c>
      <c r="Z243" s="1">
        <v>5.1735410057193434</v>
      </c>
      <c r="AA243" s="1">
        <v>5.9068677630363879</v>
      </c>
      <c r="AB243" s="1">
        <v>5.3523487506674314</v>
      </c>
      <c r="AC243" s="1">
        <v>5.5842024691908421</v>
      </c>
      <c r="AD243" s="1">
        <v>5.7524302514899261</v>
      </c>
      <c r="AE243" s="1">
        <v>4.6472403565933149</v>
      </c>
      <c r="AF243" s="1">
        <v>5.5338277672477147</v>
      </c>
      <c r="AG243" s="1">
        <v>9.5189460221078974</v>
      </c>
      <c r="AH243" s="1">
        <v>13.288114071764383</v>
      </c>
      <c r="AI243" s="1">
        <v>12.19050598661093</v>
      </c>
      <c r="AJ243" s="1">
        <v>11.167163444629253</v>
      </c>
      <c r="AK243" s="1">
        <v>8.558260321242301</v>
      </c>
      <c r="AL243" s="1">
        <v>8.083388023453324</v>
      </c>
      <c r="AM243" s="1">
        <v>8.251915915246272</v>
      </c>
      <c r="AN243" s="1">
        <v>7.9970246672043288</v>
      </c>
      <c r="AO243" s="1">
        <v>8.1203153462537756</v>
      </c>
      <c r="AP243" s="1">
        <v>5.6519444649947133</v>
      </c>
      <c r="AQ243" s="1">
        <v>-2.7535751531408152</v>
      </c>
      <c r="AR243" s="1">
        <v>-7.6340352860010228</v>
      </c>
      <c r="AS243" s="1">
        <v>4.5723077511554209</v>
      </c>
      <c r="AT243" s="1">
        <v>4.4552470433501412</v>
      </c>
      <c r="AU243" s="1">
        <v>3.4442490096837162</v>
      </c>
      <c r="AV243" s="1">
        <v>6.1490360521003566</v>
      </c>
      <c r="AW243" s="1">
        <v>7.189243303409711</v>
      </c>
      <c r="AX243" s="1">
        <v>6.2893421428579472</v>
      </c>
      <c r="AY243" s="1">
        <v>4.1876384288433712</v>
      </c>
      <c r="AZ243" s="1">
        <v>4.967810892461074</v>
      </c>
      <c r="BA243" s="1">
        <v>5.4351516905080928</v>
      </c>
      <c r="BB243" s="1">
        <v>1.7256988486633418</v>
      </c>
      <c r="BC243" s="1">
        <v>-0.69061823230057939</v>
      </c>
      <c r="BD243" s="1">
        <v>7.513390532616242</v>
      </c>
      <c r="BE243" s="1">
        <v>0.84013208305333364</v>
      </c>
      <c r="BF243" s="1">
        <v>7.2427962024964216</v>
      </c>
      <c r="BG243" s="1">
        <v>2.6874955632055588</v>
      </c>
      <c r="BH243" s="1">
        <v>0.98446886361942632</v>
      </c>
      <c r="BI243" s="1">
        <v>3.1340472491163496</v>
      </c>
      <c r="BJ243" s="1">
        <v>3.4351577169218217</v>
      </c>
      <c r="BK243" s="1">
        <v>4.1776810321000966</v>
      </c>
      <c r="BL243" s="1">
        <v>4.222870287460708</v>
      </c>
      <c r="BM243" s="1">
        <v>2.1145577962827815</v>
      </c>
      <c r="BN243" s="1">
        <v>-6.0500384685162203</v>
      </c>
      <c r="BO243" s="1">
        <v>1.5681817650118575</v>
      </c>
      <c r="BP243" s="1">
        <v>2.4627693405035558</v>
      </c>
      <c r="BQ243" s="1">
        <v>8.2999992165193532</v>
      </c>
    </row>
    <row r="244" spans="2:69" x14ac:dyDescent="0.3">
      <c r="B244" s="1" t="s">
        <v>97</v>
      </c>
      <c r="C244" s="1" t="s">
        <v>592</v>
      </c>
      <c r="D244" s="1" t="s">
        <v>637</v>
      </c>
      <c r="E244" s="1" t="s">
        <v>638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>
        <v>3.4999998730957742</v>
      </c>
      <c r="AG244" s="1">
        <v>-1.20000004458646</v>
      </c>
      <c r="AH244" s="1">
        <v>13.900001094353968</v>
      </c>
      <c r="AI244" s="1">
        <v>-6.5000006636470289</v>
      </c>
      <c r="AJ244" s="1">
        <v>-0.59999963133662959</v>
      </c>
      <c r="AK244" s="1">
        <v>-7.0999990962252468</v>
      </c>
      <c r="AL244" s="1">
        <v>-29.000001055447086</v>
      </c>
      <c r="AM244" s="1">
        <v>-16.399999844882245</v>
      </c>
      <c r="AN244" s="1">
        <v>-21.299998013094864</v>
      </c>
      <c r="AO244" s="1">
        <v>-12.416322231898974</v>
      </c>
      <c r="AP244" s="1">
        <v>-16.69999843533887</v>
      </c>
      <c r="AQ244" s="1">
        <v>1.6806741358806647</v>
      </c>
      <c r="AR244" s="1">
        <v>5.3128676594004247</v>
      </c>
      <c r="AS244" s="1">
        <v>3.6995507166585071</v>
      </c>
      <c r="AT244" s="1">
        <v>8.3243244947385904</v>
      </c>
      <c r="AU244" s="1">
        <v>9.5808361784295073</v>
      </c>
      <c r="AV244" s="1">
        <v>10.800003759166543</v>
      </c>
      <c r="AW244" s="1">
        <v>10.999999078057201</v>
      </c>
      <c r="AX244" s="1">
        <v>10.299998941011651</v>
      </c>
      <c r="AY244" s="1">
        <v>6.6999985165540892</v>
      </c>
      <c r="AZ244" s="1">
        <v>7.000003211089961</v>
      </c>
      <c r="BA244" s="1">
        <v>7.8000001187216128</v>
      </c>
      <c r="BB244" s="1">
        <v>7.8999982715493928</v>
      </c>
      <c r="BC244" s="1">
        <v>3.9000011482649626</v>
      </c>
      <c r="BD244" s="1">
        <v>6.4999990858523518</v>
      </c>
      <c r="BE244" s="1">
        <v>7.4000005995671074</v>
      </c>
      <c r="BF244" s="1">
        <v>7.4999994632152465</v>
      </c>
      <c r="BG244" s="1">
        <v>7.3999997470037897</v>
      </c>
      <c r="BH244" s="1">
        <v>6.7000006901625255</v>
      </c>
      <c r="BI244" s="1">
        <v>6.0193033177118593</v>
      </c>
      <c r="BJ244" s="1">
        <v>6.8999999999999915</v>
      </c>
      <c r="BK244" s="1">
        <v>7.1000004186430914</v>
      </c>
      <c r="BL244" s="1">
        <v>7.5999988895536035</v>
      </c>
      <c r="BM244" s="1">
        <v>7.4000001631055596</v>
      </c>
      <c r="BN244" s="1">
        <v>4.4000011155349341</v>
      </c>
      <c r="BO244" s="1">
        <v>9.3999995503752274</v>
      </c>
      <c r="BP244" s="1">
        <v>8.0000003384636358</v>
      </c>
      <c r="BQ244" s="1">
        <v>6.2999999999999261</v>
      </c>
    </row>
    <row r="245" spans="2:69" x14ac:dyDescent="0.3">
      <c r="B245" s="1" t="s">
        <v>101</v>
      </c>
      <c r="C245" s="1" t="s">
        <v>593</v>
      </c>
      <c r="D245" s="1" t="s">
        <v>637</v>
      </c>
      <c r="E245" s="1" t="s">
        <v>638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>
        <v>11.023622175137234</v>
      </c>
      <c r="AI245" s="1">
        <v>-4.255319506897024</v>
      </c>
      <c r="AJ245" s="1">
        <v>35.384558108446299</v>
      </c>
      <c r="AK245" s="1">
        <v>-4.6052632135837541</v>
      </c>
      <c r="AL245" s="1">
        <v>-14.96598659576803</v>
      </c>
      <c r="AM245" s="1">
        <v>1.5000001739180675</v>
      </c>
      <c r="AN245" s="1">
        <v>-17.299860472134057</v>
      </c>
      <c r="AO245" s="1">
        <v>-7.2000409344549041</v>
      </c>
      <c r="AP245" s="1">
        <v>6.6999921606475397</v>
      </c>
      <c r="AQ245" s="1">
        <v>-11.400000227661252</v>
      </c>
      <c r="AR245" s="1">
        <v>7.1000003438649344</v>
      </c>
      <c r="AS245" s="1">
        <v>16.499999497227066</v>
      </c>
      <c r="AT245" s="1">
        <v>5.4690641325285441</v>
      </c>
      <c r="AU245" s="1">
        <v>4.3438457143272728</v>
      </c>
      <c r="AV245" s="1">
        <v>0.25717992500628384</v>
      </c>
      <c r="AW245" s="1">
        <v>3.268828559553441</v>
      </c>
      <c r="AX245" s="1">
        <v>5.0004074376674765</v>
      </c>
      <c r="AY245" s="1">
        <v>13.034034870021998</v>
      </c>
      <c r="AZ245" s="1">
        <v>10.973308325401703</v>
      </c>
      <c r="BA245" s="1">
        <v>11.059299470450014</v>
      </c>
      <c r="BB245" s="1">
        <v>14.7</v>
      </c>
      <c r="BC245" s="1">
        <v>6.100000114856428</v>
      </c>
      <c r="BD245" s="1">
        <v>9.1999999880548273</v>
      </c>
      <c r="BE245" s="1">
        <v>14.699999927872341</v>
      </c>
      <c r="BF245" s="1">
        <v>11.099999961554488</v>
      </c>
      <c r="BG245" s="1">
        <v>10.200000101398984</v>
      </c>
      <c r="BH245" s="1">
        <v>10.299999970545912</v>
      </c>
      <c r="BI245" s="1">
        <v>6.4999999095166601</v>
      </c>
      <c r="BJ245" s="1">
        <v>6.1999999664300987</v>
      </c>
      <c r="BK245" s="1">
        <v>6.5000000468297543</v>
      </c>
      <c r="BL245" s="1">
        <v>6.199999941371189</v>
      </c>
      <c r="BM245" s="1">
        <v>6.300000042267115</v>
      </c>
      <c r="BN245" s="1">
        <v>5.8999999999999915</v>
      </c>
      <c r="BO245" s="1">
        <v>6.2</v>
      </c>
      <c r="BP245" s="1">
        <v>6.2000000000000313</v>
      </c>
      <c r="BQ245" s="1">
        <v>2.1803289563741401</v>
      </c>
    </row>
    <row r="246" spans="2:69" x14ac:dyDescent="0.3">
      <c r="B246" s="1" t="s">
        <v>594</v>
      </c>
      <c r="C246" s="1" t="s">
        <v>595</v>
      </c>
      <c r="D246" s="1" t="s">
        <v>637</v>
      </c>
      <c r="E246" s="1" t="s">
        <v>638</v>
      </c>
      <c r="F246" s="1"/>
      <c r="G246" s="1">
        <v>6.0967269131610777</v>
      </c>
      <c r="H246" s="1">
        <v>4.1982180370399504</v>
      </c>
      <c r="I246" s="1">
        <v>1.8966722406480017</v>
      </c>
      <c r="J246" s="1">
        <v>7.2609463523667159</v>
      </c>
      <c r="K246" s="1">
        <v>5.5719499460997497</v>
      </c>
      <c r="L246" s="1">
        <v>4.8694740417404461</v>
      </c>
      <c r="M246" s="1">
        <v>4.273593070785779</v>
      </c>
      <c r="N246" s="1">
        <v>7.1595715946940288</v>
      </c>
      <c r="O246" s="1">
        <v>6.7566041393491929</v>
      </c>
      <c r="P246" s="1">
        <v>6.5289014746631011</v>
      </c>
      <c r="Q246" s="1">
        <v>6.8775977225505898</v>
      </c>
      <c r="R246" s="1">
        <v>7.2562235993087114</v>
      </c>
      <c r="S246" s="1">
        <v>8.13089381659087</v>
      </c>
      <c r="T246" s="1">
        <v>6.5177099672561098</v>
      </c>
      <c r="U246" s="1">
        <v>3.6405110621865475</v>
      </c>
      <c r="V246" s="1">
        <v>5.4170545924516915</v>
      </c>
      <c r="W246" s="1">
        <v>4.757759842593174</v>
      </c>
      <c r="X246" s="1">
        <v>4.4032772073123994</v>
      </c>
      <c r="Y246" s="1">
        <v>7.4576813261775072</v>
      </c>
      <c r="Z246" s="1">
        <v>6.9231287068856489</v>
      </c>
      <c r="AA246" s="1">
        <v>0.93648087975479655</v>
      </c>
      <c r="AB246" s="1">
        <v>-0.33916333768233642</v>
      </c>
      <c r="AC246" s="1">
        <v>-2.4698773066329949</v>
      </c>
      <c r="AD246" s="1">
        <v>3.7104757167939653</v>
      </c>
      <c r="AE246" s="1">
        <v>3.1653875608615323</v>
      </c>
      <c r="AF246" s="1">
        <v>3.5295203245583764</v>
      </c>
      <c r="AG246" s="1">
        <v>3.369100733844931</v>
      </c>
      <c r="AH246" s="1">
        <v>0.38312694999389407</v>
      </c>
      <c r="AI246" s="1">
        <v>1.636868262459771</v>
      </c>
      <c r="AJ246" s="1">
        <v>-0.24568434255965599</v>
      </c>
      <c r="AK246" s="1">
        <v>3.295727518753182</v>
      </c>
      <c r="AL246" s="1">
        <v>2.8097593542519803</v>
      </c>
      <c r="AM246" s="1">
        <v>4.7217232296169414</v>
      </c>
      <c r="AN246" s="1">
        <v>5.3212031310305434</v>
      </c>
      <c r="AO246" s="1">
        <v>0.69058964114067578</v>
      </c>
      <c r="AP246" s="1">
        <v>3.9667823465320282</v>
      </c>
      <c r="AQ246" s="1">
        <v>5.4523883204926022</v>
      </c>
      <c r="AR246" s="1">
        <v>2.94019872651144</v>
      </c>
      <c r="AS246" s="1">
        <v>0.44936814977364747</v>
      </c>
      <c r="AT246" s="1">
        <v>3.5836251524652027</v>
      </c>
      <c r="AU246" s="1">
        <v>0.22561599577362301</v>
      </c>
      <c r="AV246" s="1">
        <v>0.42943221569345269</v>
      </c>
      <c r="AW246" s="1">
        <v>2.5338273999861798</v>
      </c>
      <c r="AX246" s="1">
        <v>5.3457783393968725</v>
      </c>
      <c r="AY246" s="1">
        <v>4.0274561812827727</v>
      </c>
      <c r="AZ246" s="1">
        <v>5.2386934467206601</v>
      </c>
      <c r="BA246" s="1">
        <v>5.3502996116138775</v>
      </c>
      <c r="BB246" s="1">
        <v>3.8098452060602028</v>
      </c>
      <c r="BC246" s="1">
        <v>-2.3298412569626095</v>
      </c>
      <c r="BD246" s="1">
        <v>6.6788535968849629</v>
      </c>
      <c r="BE246" s="1">
        <v>4.5688831496038347</v>
      </c>
      <c r="BF246" s="1">
        <v>2.6406179298313646</v>
      </c>
      <c r="BG246" s="1">
        <v>2.8530714976890721</v>
      </c>
      <c r="BH246" s="1">
        <v>1.398305550633097</v>
      </c>
      <c r="BI246" s="1">
        <v>0.36625354600580806</v>
      </c>
      <c r="BJ246" s="1">
        <v>-0.33626548291518077</v>
      </c>
      <c r="BK246" s="1">
        <v>1.9912410056735581</v>
      </c>
      <c r="BL246" s="1">
        <v>1.6744724899992747</v>
      </c>
      <c r="BM246" s="1">
        <v>0.7175673564004228</v>
      </c>
      <c r="BN246" s="1">
        <v>-6.5669862842780873</v>
      </c>
      <c r="BO246" s="1">
        <v>7.2008321284507559</v>
      </c>
      <c r="BP246" s="1">
        <v>4.0075879934000795</v>
      </c>
      <c r="BQ246" s="1">
        <v>-14.358356988559009</v>
      </c>
    </row>
    <row r="247" spans="2:69" x14ac:dyDescent="0.3">
      <c r="B247" s="1" t="s">
        <v>99</v>
      </c>
      <c r="C247" s="1" t="s">
        <v>596</v>
      </c>
      <c r="D247" s="1" t="s">
        <v>637</v>
      </c>
      <c r="E247" s="1" t="s">
        <v>638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>
        <v>10.714285822556661</v>
      </c>
      <c r="AL247" s="1">
        <v>10.459523746598194</v>
      </c>
      <c r="AM247" s="1">
        <v>10.204761941038896</v>
      </c>
      <c r="AN247" s="1">
        <v>7.1228349322841638</v>
      </c>
      <c r="AO247" s="1">
        <v>6.6812629015269493</v>
      </c>
      <c r="AP247" s="1">
        <v>7.9821828432729944</v>
      </c>
      <c r="AQ247" s="1">
        <v>3.9999999999998437</v>
      </c>
      <c r="AR247" s="1">
        <v>-2</v>
      </c>
      <c r="AS247" s="1">
        <v>-35.452436194895583</v>
      </c>
      <c r="AT247" s="1">
        <v>58.078107776197641</v>
      </c>
      <c r="AU247" s="1">
        <v>16.351380920344553</v>
      </c>
      <c r="AV247" s="1">
        <v>-6.7036518241264247</v>
      </c>
      <c r="AW247" s="1">
        <v>-2.1822641323654466</v>
      </c>
      <c r="AX247" s="1">
        <v>0.40000398115196845</v>
      </c>
      <c r="AY247" s="1">
        <v>2.9845796380748624</v>
      </c>
      <c r="AZ247" s="1">
        <v>-4.1160926894211372</v>
      </c>
      <c r="BA247" s="1">
        <v>10.26538845422013</v>
      </c>
      <c r="BB247" s="1">
        <v>11.394804826646492</v>
      </c>
      <c r="BC247" s="1">
        <v>10.146954418347548</v>
      </c>
      <c r="BD247" s="1">
        <v>9.3315117662921239</v>
      </c>
      <c r="BE247" s="1">
        <v>5.9585397121065427</v>
      </c>
      <c r="BF247" s="1">
        <v>4.8606218682746771</v>
      </c>
      <c r="BG247" s="1">
        <v>3.1043668321114666</v>
      </c>
      <c r="BH247" s="1">
        <v>4.4724984656963755</v>
      </c>
      <c r="BI247" s="1">
        <v>2.7972661120109024</v>
      </c>
      <c r="BJ247" s="1">
        <v>3.368174827915567</v>
      </c>
      <c r="BK247" s="1">
        <v>-3.1445700238547971</v>
      </c>
      <c r="BL247" s="1">
        <v>-0.69280073554116939</v>
      </c>
      <c r="BM247" s="1">
        <v>23.412016761474334</v>
      </c>
      <c r="BN247" s="1">
        <v>31.96191886853606</v>
      </c>
      <c r="BO247" s="1">
        <v>5.3155374311559598</v>
      </c>
      <c r="BP247" s="1">
        <v>-20.541586773178494</v>
      </c>
      <c r="BQ247" s="1">
        <v>2.8028127722170524</v>
      </c>
    </row>
    <row r="248" spans="2:69" x14ac:dyDescent="0.3">
      <c r="B248" s="1" t="s">
        <v>597</v>
      </c>
      <c r="C248" s="1" t="s">
        <v>598</v>
      </c>
      <c r="D248" s="1" t="s">
        <v>637</v>
      </c>
      <c r="E248" s="1" t="s">
        <v>638</v>
      </c>
      <c r="F248" s="1"/>
      <c r="G248" s="1">
        <v>3.3611205264918027</v>
      </c>
      <c r="H248" s="1">
        <v>2.305442724975677</v>
      </c>
      <c r="I248" s="1">
        <v>11.652415018552475</v>
      </c>
      <c r="J248" s="1">
        <v>10.603019042464965</v>
      </c>
      <c r="K248" s="1">
        <v>12.508527377134754</v>
      </c>
      <c r="L248" s="1">
        <v>7.3646504339324395</v>
      </c>
      <c r="M248" s="1">
        <v>7.887874863413245</v>
      </c>
      <c r="N248" s="1">
        <v>13.166192024010414</v>
      </c>
      <c r="O248" s="1">
        <v>11.780154514772619</v>
      </c>
      <c r="P248" s="1">
        <v>8.373203231266487</v>
      </c>
      <c r="Q248" s="1">
        <v>6.2121693051424387</v>
      </c>
      <c r="R248" s="1">
        <v>13.250809552833914</v>
      </c>
      <c r="S248" s="1">
        <v>5.2798669889761811</v>
      </c>
      <c r="T248" s="1">
        <v>7.8133913732054054</v>
      </c>
      <c r="U248" s="1">
        <v>3.0051429838673869</v>
      </c>
      <c r="V248" s="1">
        <v>16.249601463671738</v>
      </c>
      <c r="W248" s="1">
        <v>1.4685889490403667</v>
      </c>
      <c r="X248" s="1">
        <v>-2.8223184757981841</v>
      </c>
      <c r="Y248" s="1">
        <v>-0.99294128611489896</v>
      </c>
      <c r="Z248" s="1">
        <v>-4.8703817348659015</v>
      </c>
      <c r="AA248" s="1">
        <v>-2.6937516189203023</v>
      </c>
      <c r="AB248" s="1">
        <v>11.589189443512794</v>
      </c>
      <c r="AC248" s="1">
        <v>4.4584715116418465</v>
      </c>
      <c r="AD248" s="1">
        <v>-0.5441098594312308</v>
      </c>
      <c r="AE248" s="1">
        <v>3.8649129866195722</v>
      </c>
      <c r="AF248" s="1">
        <v>-2.9451506249923654</v>
      </c>
      <c r="AG248" s="1">
        <v>8.8423653761978471E-2</v>
      </c>
      <c r="AH248" s="1">
        <v>0.76414376923227678</v>
      </c>
      <c r="AI248" s="1">
        <v>2.4418396810268916</v>
      </c>
      <c r="AJ248" s="1">
        <v>10.940768875247571</v>
      </c>
      <c r="AK248" s="1">
        <v>0.52124954953811198</v>
      </c>
      <c r="AL248" s="1">
        <v>4.4575037008081893</v>
      </c>
      <c r="AM248" s="1">
        <v>1.4995431650223168</v>
      </c>
      <c r="AN248" s="1">
        <v>2.0393889884681755</v>
      </c>
      <c r="AO248" s="1">
        <v>2.5385569817019729</v>
      </c>
      <c r="AP248" s="1">
        <v>6.2193962570733277</v>
      </c>
      <c r="AQ248" s="1">
        <v>3.8612901935286175</v>
      </c>
      <c r="AR248" s="1">
        <v>5.8885564483143611</v>
      </c>
      <c r="AS248" s="1">
        <v>4.2814990426220305</v>
      </c>
      <c r="AT248" s="1">
        <v>6.1674763846654344</v>
      </c>
      <c r="AU248" s="1">
        <v>2.8694088510919471</v>
      </c>
      <c r="AV248" s="1">
        <v>3.2518600677035892</v>
      </c>
      <c r="AW248" s="1">
        <v>2.213089344587857</v>
      </c>
      <c r="AX248" s="1">
        <v>7.6358200540868069</v>
      </c>
      <c r="AY248" s="1">
        <v>4.4206294127058214</v>
      </c>
      <c r="AZ248" s="1">
        <v>5.3274195303234251</v>
      </c>
      <c r="BA248" s="1">
        <v>6.0319429180596842</v>
      </c>
      <c r="BB248" s="1">
        <v>3.6889640203588385</v>
      </c>
      <c r="BC248" s="1">
        <v>2.5055563357633872</v>
      </c>
      <c r="BD248" s="1">
        <v>5.3555774031147791</v>
      </c>
      <c r="BE248" s="1">
        <v>-1.026354064975294</v>
      </c>
      <c r="BF248" s="1">
        <v>3.5342357771358337</v>
      </c>
      <c r="BG248" s="1">
        <v>0.41730513412095149</v>
      </c>
      <c r="BH248" s="1">
        <v>1.8445917953699364</v>
      </c>
      <c r="BI248" s="1">
        <v>0.69415774476577496</v>
      </c>
      <c r="BJ248" s="1">
        <v>5.3678415445994148</v>
      </c>
      <c r="BK248" s="1">
        <v>3.1389469382903599</v>
      </c>
      <c r="BL248" s="1">
        <v>1.8235903904552799</v>
      </c>
      <c r="BM248" s="1">
        <v>1.1102348500456429</v>
      </c>
      <c r="BN248" s="1">
        <v>-4.3352048178721816</v>
      </c>
      <c r="BO248" s="1">
        <v>6.2140890950333585</v>
      </c>
      <c r="BP248" s="1">
        <v>4.4143216150747833</v>
      </c>
      <c r="BQ248" s="1"/>
    </row>
    <row r="249" spans="2:69" x14ac:dyDescent="0.3">
      <c r="B249" s="1" t="s">
        <v>174</v>
      </c>
      <c r="C249" s="1" t="s">
        <v>599</v>
      </c>
      <c r="D249" s="1" t="s">
        <v>637</v>
      </c>
      <c r="E249" s="1" t="s">
        <v>638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>
        <v>4.7412654099247931</v>
      </c>
      <c r="AC249" s="1">
        <v>1.9824027135356204</v>
      </c>
      <c r="AD249" s="1">
        <v>1.7383919600440834</v>
      </c>
      <c r="AE249" s="1">
        <v>6.5584634601298717</v>
      </c>
      <c r="AF249" s="1">
        <v>2.1186608644567571</v>
      </c>
      <c r="AG249" s="1">
        <v>2.9856377872262527</v>
      </c>
      <c r="AH249" s="1">
        <v>-1.8818720489880292</v>
      </c>
      <c r="AI249" s="1">
        <v>0.38990681035964769</v>
      </c>
      <c r="AJ249" s="1">
        <v>-2.0440914352122377</v>
      </c>
      <c r="AK249" s="1">
        <v>6.4149475744726061</v>
      </c>
      <c r="AL249" s="1">
        <v>0.25197566413316963</v>
      </c>
      <c r="AM249" s="1">
        <v>3.7380553828981959</v>
      </c>
      <c r="AN249" s="1">
        <v>4.952521321065035</v>
      </c>
      <c r="AO249" s="1">
        <v>7.3785358261085463</v>
      </c>
      <c r="AP249" s="1">
        <v>1.8055312169568793</v>
      </c>
      <c r="AQ249" s="1">
        <v>1.2234496173778524</v>
      </c>
      <c r="AR249" s="1">
        <v>2.4587591030060878</v>
      </c>
      <c r="AS249" s="1">
        <v>3.7108809670907306</v>
      </c>
      <c r="AT249" s="1">
        <v>0.87599006300844451</v>
      </c>
      <c r="AU249" s="1">
        <v>3.7489256929814161</v>
      </c>
      <c r="AV249" s="1">
        <v>4.8480128143897332</v>
      </c>
      <c r="AW249" s="1">
        <v>2.3080454937043129</v>
      </c>
      <c r="AX249" s="1">
        <v>-2.4107006092002337</v>
      </c>
      <c r="AY249" s="1">
        <v>8.1033893733064133E-2</v>
      </c>
      <c r="AZ249" s="1">
        <v>-0.14863532289669479</v>
      </c>
      <c r="BA249" s="1">
        <v>0.2710952910968274</v>
      </c>
      <c r="BB249" s="1">
        <v>4.7501696558175865</v>
      </c>
      <c r="BC249" s="1">
        <v>-5.1991090371118815</v>
      </c>
      <c r="BD249" s="1">
        <v>0.80349018252383075</v>
      </c>
      <c r="BE249" s="1">
        <v>6.8182761444729465</v>
      </c>
      <c r="BF249" s="1">
        <v>0.82310271796481516</v>
      </c>
      <c r="BG249" s="1">
        <v>0.31230790929470231</v>
      </c>
      <c r="BH249" s="1">
        <v>2.0187004603920542</v>
      </c>
      <c r="BI249" s="1">
        <v>1.1718882558960075</v>
      </c>
      <c r="BJ249" s="1">
        <v>6.5710005010744794</v>
      </c>
      <c r="BK249" s="1">
        <v>3.322432544388306</v>
      </c>
      <c r="BL249" s="1">
        <v>0.24122796027505444</v>
      </c>
      <c r="BM249" s="1">
        <v>0.7064834338604129</v>
      </c>
      <c r="BN249" s="1">
        <v>0.48864532331383259</v>
      </c>
      <c r="BO249" s="1">
        <v>-2.6675061752312672</v>
      </c>
      <c r="BP249" s="1">
        <v>-2.0115205630505955</v>
      </c>
      <c r="BQ249" s="1">
        <v>6.3528549401854519</v>
      </c>
    </row>
    <row r="250" spans="2:69" x14ac:dyDescent="0.3">
      <c r="B250" s="1" t="s">
        <v>600</v>
      </c>
      <c r="C250" s="1" t="s">
        <v>601</v>
      </c>
      <c r="D250" s="1" t="s">
        <v>637</v>
      </c>
      <c r="E250" s="1" t="s">
        <v>638</v>
      </c>
      <c r="F250" s="1"/>
      <c r="G250" s="1">
        <v>4.2138271010482526</v>
      </c>
      <c r="H250" s="1">
        <v>3.4079867046119148</v>
      </c>
      <c r="I250" s="1">
        <v>5.2913288459671719</v>
      </c>
      <c r="J250" s="1">
        <v>7.7591053727702075</v>
      </c>
      <c r="K250" s="1">
        <v>-0.54133819093311786</v>
      </c>
      <c r="L250" s="1">
        <v>1.2427771211191612</v>
      </c>
      <c r="M250" s="1">
        <v>6.1088654215508029</v>
      </c>
      <c r="N250" s="1">
        <v>4.6022062616946329</v>
      </c>
      <c r="O250" s="1">
        <v>5.777223047842341</v>
      </c>
      <c r="P250" s="1">
        <v>5.9071815519626369</v>
      </c>
      <c r="Q250" s="1">
        <v>0.61945866816870421</v>
      </c>
      <c r="R250" s="1">
        <v>-1.7581341048063592</v>
      </c>
      <c r="S250" s="1">
        <v>3.8817857982654544</v>
      </c>
      <c r="T250" s="1">
        <v>2.4796634389171857</v>
      </c>
      <c r="U250" s="1">
        <v>6.8781113266093428</v>
      </c>
      <c r="V250" s="1">
        <v>2.6069464723635747</v>
      </c>
      <c r="W250" s="1">
        <v>6.2248626845118764</v>
      </c>
      <c r="X250" s="1">
        <v>6.1432961518177081</v>
      </c>
      <c r="Y250" s="1">
        <v>-2.5248944984530226</v>
      </c>
      <c r="Z250" s="1">
        <v>6.5227667607637159</v>
      </c>
      <c r="AA250" s="1">
        <v>6.4447676129364027</v>
      </c>
      <c r="AB250" s="1">
        <v>3.8563815058945181</v>
      </c>
      <c r="AC250" s="1">
        <v>6.6691536797785886</v>
      </c>
      <c r="AD250" s="1">
        <v>4.2521482385038638</v>
      </c>
      <c r="AE250" s="1">
        <v>5.4764684415858653</v>
      </c>
      <c r="AF250" s="1">
        <v>4.8344196641868251</v>
      </c>
      <c r="AG250" s="1">
        <v>4.2692651971931497</v>
      </c>
      <c r="AH250" s="1">
        <v>8.3679307624867363</v>
      </c>
      <c r="AI250" s="1">
        <v>5.3828684748918221</v>
      </c>
      <c r="AJ250" s="1">
        <v>5.3969152611141453</v>
      </c>
      <c r="AK250" s="1">
        <v>2.107795412050578</v>
      </c>
      <c r="AL250" s="1">
        <v>5.8066664417470832</v>
      </c>
      <c r="AM250" s="1">
        <v>4.2862901783898621</v>
      </c>
      <c r="AN250" s="1">
        <v>5.9182239109968577</v>
      </c>
      <c r="AO250" s="1">
        <v>6.8238036840968448</v>
      </c>
      <c r="AP250" s="1">
        <v>6.7081546358047461</v>
      </c>
      <c r="AQ250" s="1">
        <v>3.6945765577109455</v>
      </c>
      <c r="AR250" s="1">
        <v>5.4451638978128045</v>
      </c>
      <c r="AS250" s="1">
        <v>7.5126649331660644</v>
      </c>
      <c r="AT250" s="1">
        <v>4.1124498119147006</v>
      </c>
      <c r="AU250" s="1">
        <v>4.3591276695826906</v>
      </c>
      <c r="AV250" s="1">
        <v>3.7210753505874976</v>
      </c>
      <c r="AW250" s="1">
        <v>7.1760711011150278</v>
      </c>
      <c r="AX250" s="1">
        <v>7.5487229863454104</v>
      </c>
      <c r="AY250" s="1">
        <v>7.6127334416774062</v>
      </c>
      <c r="AZ250" s="1">
        <v>7.6185288014158488</v>
      </c>
      <c r="BA250" s="1">
        <v>7.1391661263694175</v>
      </c>
      <c r="BB250" s="1">
        <v>3.2981049942519007</v>
      </c>
      <c r="BC250" s="1">
        <v>6.949900158846134</v>
      </c>
      <c r="BD250" s="1">
        <v>7.3659920086139152</v>
      </c>
      <c r="BE250" s="1">
        <v>5.0712219484941841</v>
      </c>
      <c r="BF250" s="1">
        <v>5.3812897360335086</v>
      </c>
      <c r="BG250" s="1">
        <v>6.0086016153645119</v>
      </c>
      <c r="BH250" s="1">
        <v>6.8478378914865061</v>
      </c>
      <c r="BI250" s="1">
        <v>7.2515616242091312</v>
      </c>
      <c r="BJ250" s="1">
        <v>7.7762355074678595</v>
      </c>
      <c r="BK250" s="1">
        <v>6.5026409930667199</v>
      </c>
      <c r="BL250" s="1">
        <v>6.3346935543398502</v>
      </c>
      <c r="BM250" s="1">
        <v>3.9243228404806274</v>
      </c>
      <c r="BN250" s="1">
        <v>-4.5826931294478186</v>
      </c>
      <c r="BO250" s="1">
        <v>8.7638205503779716</v>
      </c>
      <c r="BP250" s="1">
        <v>6.312211691706878</v>
      </c>
      <c r="BQ250" s="1">
        <v>2.9550955321281549</v>
      </c>
    </row>
    <row r="251" spans="2:69" x14ac:dyDescent="0.3">
      <c r="B251" s="1" t="s">
        <v>602</v>
      </c>
      <c r="C251" s="1" t="s">
        <v>603</v>
      </c>
      <c r="D251" s="1" t="s">
        <v>637</v>
      </c>
      <c r="E251" s="1" t="s">
        <v>638</v>
      </c>
      <c r="F251" s="1"/>
      <c r="G251" s="1">
        <v>1.0954627602007605</v>
      </c>
      <c r="H251" s="1">
        <v>6.0148377022044315</v>
      </c>
      <c r="I251" s="1">
        <v>6.2828158588330183</v>
      </c>
      <c r="J251" s="1">
        <v>4.9924411516419411</v>
      </c>
      <c r="K251" s="1">
        <v>4.6818821771881005</v>
      </c>
      <c r="L251" s="1">
        <v>2.0372771847270883</v>
      </c>
      <c r="M251" s="1">
        <v>-0.75883745775971079</v>
      </c>
      <c r="N251" s="1">
        <v>3.135916115004207</v>
      </c>
      <c r="O251" s="1">
        <v>9.0132229895760929</v>
      </c>
      <c r="P251" s="1">
        <v>7.8456487160210457</v>
      </c>
      <c r="Q251" s="1">
        <v>7.7622249204873981</v>
      </c>
      <c r="R251" s="1">
        <v>2.9669289969062476</v>
      </c>
      <c r="S251" s="1">
        <v>4.3229003531840107</v>
      </c>
      <c r="T251" s="1">
        <v>7.5749406310281415</v>
      </c>
      <c r="U251" s="1">
        <v>-0.25825455675577302</v>
      </c>
      <c r="V251" s="1">
        <v>5.1852227371435191</v>
      </c>
      <c r="W251" s="1">
        <v>2.7790554793617019</v>
      </c>
      <c r="X251" s="1">
        <v>-0.1602733861567458</v>
      </c>
      <c r="Y251" s="1">
        <v>3.9525293957765513</v>
      </c>
      <c r="Z251" s="1">
        <v>3.7579477819252816</v>
      </c>
      <c r="AA251" s="1">
        <v>-0.8159593893566921</v>
      </c>
      <c r="AB251" s="1">
        <v>-1.2002541795095141</v>
      </c>
      <c r="AC251" s="1">
        <v>-2.579405265942043</v>
      </c>
      <c r="AD251" s="1">
        <v>2.2472074893869092</v>
      </c>
      <c r="AE251" s="1">
        <v>2.0074389664122521</v>
      </c>
      <c r="AF251" s="1">
        <v>1.9025059838385232</v>
      </c>
      <c r="AG251" s="1">
        <v>2.9517067337733351</v>
      </c>
      <c r="AH251" s="1">
        <v>4.4488315041458719</v>
      </c>
      <c r="AI251" s="1">
        <v>2.3139182563887317</v>
      </c>
      <c r="AJ251" s="1">
        <v>2.3541027516727553</v>
      </c>
      <c r="AK251" s="1">
        <v>0.34968215555475979</v>
      </c>
      <c r="AL251" s="1">
        <v>-0.39997482088502068</v>
      </c>
      <c r="AM251" s="1">
        <v>-0.89289270440072244</v>
      </c>
      <c r="AN251" s="1">
        <v>0.98060275885546844</v>
      </c>
      <c r="AO251" s="1">
        <v>3.3188879567217953</v>
      </c>
      <c r="AP251" s="1">
        <v>5.1308768718351132</v>
      </c>
      <c r="AQ251" s="1">
        <v>4.0824004654032251</v>
      </c>
      <c r="AR251" s="1">
        <v>2.5023297774735624</v>
      </c>
      <c r="AS251" s="1">
        <v>2.2046139297900567</v>
      </c>
      <c r="AT251" s="1">
        <v>3.4781237274499972</v>
      </c>
      <c r="AU251" s="1">
        <v>4.1984613610425754</v>
      </c>
      <c r="AV251" s="1">
        <v>6.3311647505539241</v>
      </c>
      <c r="AW251" s="1">
        <v>4.0500897926384312</v>
      </c>
      <c r="AX251" s="1">
        <v>6.6019609195777491</v>
      </c>
      <c r="AY251" s="1">
        <v>6.0188791640172496</v>
      </c>
      <c r="AZ251" s="1">
        <v>6.0558641439655219</v>
      </c>
      <c r="BA251" s="1">
        <v>6.1622421700754586</v>
      </c>
      <c r="BB251" s="1">
        <v>5.1894406882447441</v>
      </c>
      <c r="BC251" s="1">
        <v>3.1804808616183067</v>
      </c>
      <c r="BD251" s="1">
        <v>5.9955726867347892</v>
      </c>
      <c r="BE251" s="1">
        <v>4.4144049339736853</v>
      </c>
      <c r="BF251" s="1">
        <v>3.258248440208007</v>
      </c>
      <c r="BG251" s="1">
        <v>5.0904405483495907</v>
      </c>
      <c r="BH251" s="1">
        <v>4.8707602196872415</v>
      </c>
      <c r="BI251" s="1">
        <v>2.9203738827485779</v>
      </c>
      <c r="BJ251" s="1">
        <v>1.2420371763505642</v>
      </c>
      <c r="BK251" s="1">
        <v>2.4842832882705039</v>
      </c>
      <c r="BL251" s="1">
        <v>2.7549670578424212</v>
      </c>
      <c r="BM251" s="1">
        <v>2.6597450502832771</v>
      </c>
      <c r="BN251" s="1">
        <v>-1.9668948269271027</v>
      </c>
      <c r="BO251" s="1">
        <v>4.2649368924924715</v>
      </c>
      <c r="BP251" s="1">
        <v>3.6605624227504592</v>
      </c>
      <c r="BQ251" s="1">
        <v>2.1032454498132438</v>
      </c>
    </row>
    <row r="252" spans="2:69" x14ac:dyDescent="0.3">
      <c r="B252" s="1" t="s">
        <v>195</v>
      </c>
      <c r="C252" s="1" t="s">
        <v>604</v>
      </c>
      <c r="D252" s="1" t="s">
        <v>637</v>
      </c>
      <c r="E252" s="1" t="s">
        <v>638</v>
      </c>
      <c r="F252" s="1"/>
      <c r="G252" s="1">
        <v>14.037070864503036</v>
      </c>
      <c r="H252" s="1">
        <v>2.7424631464336215</v>
      </c>
      <c r="I252" s="1">
        <v>5.6045972464346505</v>
      </c>
      <c r="J252" s="1">
        <v>7.6304997721024819</v>
      </c>
      <c r="K252" s="1">
        <v>0.69385028119455683</v>
      </c>
      <c r="L252" s="1">
        <v>4.0568215606766813</v>
      </c>
      <c r="M252" s="1">
        <v>2.0425177148052143</v>
      </c>
      <c r="N252" s="1">
        <v>5.2151416149003467</v>
      </c>
      <c r="O252" s="1">
        <v>2.7306846100350697</v>
      </c>
      <c r="P252" s="1">
        <v>3.5336356779722422</v>
      </c>
      <c r="Q252" s="1">
        <v>1.040335827819618</v>
      </c>
      <c r="R252" s="1">
        <v>5.7803468191393534</v>
      </c>
      <c r="S252" s="1">
        <v>1.6564207664204531</v>
      </c>
      <c r="T252" s="1">
        <v>3.8076040085693705</v>
      </c>
      <c r="U252" s="1">
        <v>1.477965371235527</v>
      </c>
      <c r="V252" s="1">
        <v>6.4051453786650541</v>
      </c>
      <c r="W252" s="1">
        <v>9.1217903876579669</v>
      </c>
      <c r="X252" s="1">
        <v>10.01648049790127</v>
      </c>
      <c r="Y252" s="1">
        <v>3.599367509756064</v>
      </c>
      <c r="Z252" s="1">
        <v>10.390810137282998</v>
      </c>
      <c r="AA252" s="1">
        <v>4.5772085584299589</v>
      </c>
      <c r="AB252" s="1">
        <v>3.7993180714448442</v>
      </c>
      <c r="AC252" s="1">
        <v>-10.300328484294198</v>
      </c>
      <c r="AD252" s="1">
        <v>-5.7509061700585136</v>
      </c>
      <c r="AE252" s="1">
        <v>-4.1194195543723993</v>
      </c>
      <c r="AF252" s="1">
        <v>-3.2791630479926681</v>
      </c>
      <c r="AG252" s="1">
        <v>-4.5617785381139413</v>
      </c>
      <c r="AH252" s="1">
        <v>-3.9197240505039446</v>
      </c>
      <c r="AI252" s="1">
        <v>-0.82991421223169937</v>
      </c>
      <c r="AJ252" s="1">
        <v>1.5091678429517685</v>
      </c>
      <c r="AK252" s="1">
        <v>3.112407865755884</v>
      </c>
      <c r="AL252" s="1">
        <v>10.092979512968995</v>
      </c>
      <c r="AM252" s="1">
        <v>-0.66911476645933021</v>
      </c>
      <c r="AN252" s="1">
        <v>3.5671806058195159</v>
      </c>
      <c r="AO252" s="1">
        <v>3.8099131436476483</v>
      </c>
      <c r="AP252" s="1">
        <v>7.134477464808711</v>
      </c>
      <c r="AQ252" s="1">
        <v>7.5228546262751763</v>
      </c>
      <c r="AR252" s="1">
        <v>8.1245639965458025</v>
      </c>
      <c r="AS252" s="1">
        <v>8.0248176435006258</v>
      </c>
      <c r="AT252" s="1">
        <v>6.9013595907280347</v>
      </c>
      <c r="AU252" s="1">
        <v>4.1685239818542357</v>
      </c>
      <c r="AV252" s="1">
        <v>7.9367096871533249</v>
      </c>
      <c r="AW252" s="1">
        <v>14.44098953897344</v>
      </c>
      <c r="AX252" s="1">
        <v>7.9500515106997227</v>
      </c>
      <c r="AY252" s="1">
        <v>6.2089378795417502</v>
      </c>
      <c r="AZ252" s="1">
        <v>13.208058605173491</v>
      </c>
      <c r="BA252" s="1">
        <v>4.7542097009272197</v>
      </c>
      <c r="BB252" s="1">
        <v>3.3917370780738736</v>
      </c>
      <c r="BC252" s="1">
        <v>-4.3917292474613987</v>
      </c>
      <c r="BD252" s="1">
        <v>3.3232247102737063</v>
      </c>
      <c r="BE252" s="1">
        <v>-0.29435440904376264</v>
      </c>
      <c r="BF252" s="1">
        <v>7.4468208932666471</v>
      </c>
      <c r="BG252" s="1">
        <v>3.5317873732963818</v>
      </c>
      <c r="BH252" s="1">
        <v>3.8536354828907946</v>
      </c>
      <c r="BI252" s="1">
        <v>-0.77745995223141051</v>
      </c>
      <c r="BJ252" s="1">
        <v>-7.5271374224880674</v>
      </c>
      <c r="BK252" s="1">
        <v>-4.8008284287867866</v>
      </c>
      <c r="BL252" s="1">
        <v>-0.60246484231174691</v>
      </c>
      <c r="BM252" s="1">
        <v>0.36127240576360009</v>
      </c>
      <c r="BN252" s="1">
        <v>-9.0778768934843725</v>
      </c>
      <c r="BO252" s="1">
        <v>-1.0374262102246945</v>
      </c>
      <c r="BP252" s="1">
        <v>1.4822348404474468</v>
      </c>
      <c r="BQ252" s="1">
        <v>0.42364840774142465</v>
      </c>
    </row>
    <row r="253" spans="2:69" x14ac:dyDescent="0.3">
      <c r="B253" s="1" t="s">
        <v>53</v>
      </c>
      <c r="C253" s="1" t="s">
        <v>605</v>
      </c>
      <c r="D253" s="1" t="s">
        <v>637</v>
      </c>
      <c r="E253" s="1" t="s">
        <v>638</v>
      </c>
      <c r="F253" s="1"/>
      <c r="G253" s="1"/>
      <c r="H253" s="1">
        <v>-4.5900845072057024</v>
      </c>
      <c r="I253" s="1">
        <v>-10.73399471361121</v>
      </c>
      <c r="J253" s="1">
        <v>-4.6759498537495716</v>
      </c>
      <c r="K253" s="1">
        <v>-2.536692233211042</v>
      </c>
      <c r="L253" s="1">
        <v>3.4548678937449608</v>
      </c>
      <c r="M253" s="1">
        <v>0.16195247133987323</v>
      </c>
      <c r="N253" s="1">
        <v>10.40972858617306</v>
      </c>
      <c r="O253" s="1">
        <v>4.7478154036322451</v>
      </c>
      <c r="P253" s="1">
        <v>4.669631772670499</v>
      </c>
      <c r="Q253" s="1">
        <v>10.560197480686284</v>
      </c>
      <c r="R253" s="1">
        <v>17.74271826103319</v>
      </c>
      <c r="S253" s="1">
        <v>-0.65464350226631041</v>
      </c>
      <c r="T253" s="1">
        <v>8.0747823343126015</v>
      </c>
      <c r="U253" s="1">
        <v>7.1560999091236255</v>
      </c>
      <c r="V253" s="1">
        <v>7.8768526527242813</v>
      </c>
      <c r="W253" s="1">
        <v>3.4110958495494685</v>
      </c>
      <c r="X253" s="1">
        <v>6.4404735329312501</v>
      </c>
      <c r="Y253" s="1">
        <v>6.5675211764401666</v>
      </c>
      <c r="Z253" s="1">
        <v>7.4187395949798542</v>
      </c>
      <c r="AA253" s="1">
        <v>5.5140728290394208</v>
      </c>
      <c r="AB253" s="1">
        <v>-0.49373760402227163</v>
      </c>
      <c r="AC253" s="1">
        <v>4.6819173852731097</v>
      </c>
      <c r="AD253" s="1">
        <v>5.7488432625296895</v>
      </c>
      <c r="AE253" s="1">
        <v>5.648573236598196</v>
      </c>
      <c r="AF253" s="1">
        <v>-1.446988414179728</v>
      </c>
      <c r="AG253" s="1">
        <v>6.7013710957768922</v>
      </c>
      <c r="AH253" s="1">
        <v>7.2159077396420912E-2</v>
      </c>
      <c r="AI253" s="1">
        <v>1.7466991282435202</v>
      </c>
      <c r="AJ253" s="1">
        <v>7.9498194366546073</v>
      </c>
      <c r="AK253" s="1">
        <v>3.9045453031319823</v>
      </c>
      <c r="AL253" s="1">
        <v>7.8057288772239701</v>
      </c>
      <c r="AM253" s="1">
        <v>2.1898288614582384</v>
      </c>
      <c r="AN253" s="1">
        <v>3.178411322094405</v>
      </c>
      <c r="AO253" s="1">
        <v>2.3516698508654059</v>
      </c>
      <c r="AP253" s="1">
        <v>7.146080967820609</v>
      </c>
      <c r="AQ253" s="1">
        <v>5.4409435010746705</v>
      </c>
      <c r="AR253" s="1">
        <v>4.7837624782566479</v>
      </c>
      <c r="AS253" s="1">
        <v>6.0546344789815834</v>
      </c>
      <c r="AT253" s="1">
        <v>4.7099729138049042</v>
      </c>
      <c r="AU253" s="1">
        <v>3.79627166202512</v>
      </c>
      <c r="AV253" s="1">
        <v>1.3225571482894622</v>
      </c>
      <c r="AW253" s="1">
        <v>4.7023995328524109</v>
      </c>
      <c r="AX253" s="1">
        <v>6.2357907222264686</v>
      </c>
      <c r="AY253" s="1">
        <v>3.4865455430439027</v>
      </c>
      <c r="AZ253" s="1">
        <v>5.2440998324691606</v>
      </c>
      <c r="BA253" s="1">
        <v>6.7095209745355362</v>
      </c>
      <c r="BB253" s="1">
        <v>4.2377814750281857</v>
      </c>
      <c r="BC253" s="1">
        <v>3.043450123715516</v>
      </c>
      <c r="BD253" s="1">
        <v>2.9711327506651202</v>
      </c>
      <c r="BE253" s="1">
        <v>-2.046633895356436</v>
      </c>
      <c r="BF253" s="1">
        <v>4.216677115356319</v>
      </c>
      <c r="BG253" s="1">
        <v>2.4299309644642904</v>
      </c>
      <c r="BH253" s="1">
        <v>3.0903280307077523</v>
      </c>
      <c r="BI253" s="1">
        <v>0.96770310822012107</v>
      </c>
      <c r="BJ253" s="1">
        <v>1.1174259489107357</v>
      </c>
      <c r="BK253" s="1">
        <v>2.2378386796594327</v>
      </c>
      <c r="BL253" s="1">
        <v>2.6249301087039498</v>
      </c>
      <c r="BM253" s="1">
        <v>1.5878466546650429</v>
      </c>
      <c r="BN253" s="1">
        <v>-8.5918261797364011</v>
      </c>
      <c r="BO253" s="1">
        <v>4.6051867433052394</v>
      </c>
      <c r="BP253" s="1">
        <v>2.6039605888686026</v>
      </c>
      <c r="BQ253" s="1">
        <v>4.5168665079849006</v>
      </c>
    </row>
    <row r="254" spans="2:69" x14ac:dyDescent="0.3">
      <c r="B254" s="1" t="s">
        <v>238</v>
      </c>
      <c r="C254" s="1" t="s">
        <v>606</v>
      </c>
      <c r="D254" s="1" t="s">
        <v>637</v>
      </c>
      <c r="E254" s="1" t="s">
        <v>638</v>
      </c>
      <c r="F254" s="1"/>
      <c r="G254" s="1">
        <v>1.1560693853969894</v>
      </c>
      <c r="H254" s="1">
        <v>5.5714285818048381</v>
      </c>
      <c r="I254" s="1">
        <v>9.0663055524087497</v>
      </c>
      <c r="J254" s="1">
        <v>5.4590567983809706</v>
      </c>
      <c r="K254" s="1">
        <v>2.8235295434383687</v>
      </c>
      <c r="L254" s="1">
        <v>11.212815035351383</v>
      </c>
      <c r="M254" s="1">
        <v>4.732510243937412</v>
      </c>
      <c r="N254" s="1">
        <v>6.777996010381159</v>
      </c>
      <c r="O254" s="1">
        <v>4.0811456208947021</v>
      </c>
      <c r="P254" s="1">
        <v>3.2335089729325972</v>
      </c>
      <c r="Q254" s="1">
        <v>5.5666945005878858</v>
      </c>
      <c r="R254" s="1">
        <v>7.4257883256424293</v>
      </c>
      <c r="S254" s="1">
        <v>3.2623345184051118</v>
      </c>
      <c r="T254" s="1">
        <v>5.5944744026933648</v>
      </c>
      <c r="U254" s="1">
        <v>7.1741126897710643</v>
      </c>
      <c r="V254" s="1">
        <v>10.461179556323842</v>
      </c>
      <c r="W254" s="1">
        <v>3.4066698044915569</v>
      </c>
      <c r="X254" s="1">
        <v>1.5029330112232913</v>
      </c>
      <c r="Y254" s="1">
        <v>-0.62411357022288882</v>
      </c>
      <c r="Z254" s="1">
        <v>-2.4473504258015595</v>
      </c>
      <c r="AA254" s="1">
        <v>4.8566487665203937</v>
      </c>
      <c r="AB254" s="1">
        <v>3.563227812183456</v>
      </c>
      <c r="AC254" s="1">
        <v>4.97108077727097</v>
      </c>
      <c r="AD254" s="1">
        <v>6.7120157120600794</v>
      </c>
      <c r="AE254" s="1">
        <v>4.2413357163994476</v>
      </c>
      <c r="AF254" s="1">
        <v>7.0120311105439868</v>
      </c>
      <c r="AG254" s="1">
        <v>9.4855388424673066</v>
      </c>
      <c r="AH254" s="1">
        <v>2.3207367939483987</v>
      </c>
      <c r="AI254" s="1">
        <v>0.29024406877960018</v>
      </c>
      <c r="AJ254" s="1">
        <v>9.2661466714932317</v>
      </c>
      <c r="AK254" s="1">
        <v>0.72027903561004791</v>
      </c>
      <c r="AL254" s="1">
        <v>5.0356349389680304</v>
      </c>
      <c r="AM254" s="1">
        <v>7.6512652030150861</v>
      </c>
      <c r="AN254" s="1">
        <v>-4.6681473639483784</v>
      </c>
      <c r="AO254" s="1">
        <v>7.8782668761899117</v>
      </c>
      <c r="AP254" s="1">
        <v>7.3796644737568613</v>
      </c>
      <c r="AQ254" s="1">
        <v>7.5776636440760825</v>
      </c>
      <c r="AR254" s="1">
        <v>2.4041502568693716</v>
      </c>
      <c r="AS254" s="1">
        <v>-3.2631684059710437</v>
      </c>
      <c r="AT254" s="1">
        <v>6.9332397045590426</v>
      </c>
      <c r="AU254" s="1">
        <v>-5.7500065546425674</v>
      </c>
      <c r="AV254" s="1">
        <v>6.4477220468159402</v>
      </c>
      <c r="AW254" s="1">
        <v>5.7632060665471414</v>
      </c>
      <c r="AX254" s="1">
        <v>9.7959363892028222</v>
      </c>
      <c r="AY254" s="1">
        <v>8.992304936265171</v>
      </c>
      <c r="AZ254" s="1">
        <v>6.9479880857199277</v>
      </c>
      <c r="BA254" s="1">
        <v>5.0435079315710425</v>
      </c>
      <c r="BB254" s="1">
        <v>0.81502457300770459</v>
      </c>
      <c r="BC254" s="1">
        <v>-4.8231539530176946</v>
      </c>
      <c r="BD254" s="1">
        <v>8.427104322761906</v>
      </c>
      <c r="BE254" s="1">
        <v>11.200110583350352</v>
      </c>
      <c r="BF254" s="1">
        <v>4.7884927110800817</v>
      </c>
      <c r="BG254" s="1">
        <v>8.4858169965302608</v>
      </c>
      <c r="BH254" s="1">
        <v>4.9397151613657968</v>
      </c>
      <c r="BI254" s="1">
        <v>6.0844869044366305</v>
      </c>
      <c r="BJ254" s="1">
        <v>3.323084208457459</v>
      </c>
      <c r="BK254" s="1">
        <v>7.5019974891749115</v>
      </c>
      <c r="BL254" s="1">
        <v>3.0131799084650766</v>
      </c>
      <c r="BM254" s="1">
        <v>0.81852593620826042</v>
      </c>
      <c r="BN254" s="1">
        <v>1.8598396900154199</v>
      </c>
      <c r="BO254" s="1">
        <v>11.439384744642098</v>
      </c>
      <c r="BP254" s="1">
        <v>5.5334692659637881</v>
      </c>
      <c r="BQ254" s="1">
        <v>3.8528091951703232</v>
      </c>
    </row>
    <row r="255" spans="2:69" x14ac:dyDescent="0.3">
      <c r="B255" s="1" t="s">
        <v>175</v>
      </c>
      <c r="C255" s="1" t="s">
        <v>607</v>
      </c>
      <c r="D255" s="1" t="s">
        <v>637</v>
      </c>
      <c r="E255" s="1" t="s">
        <v>638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>
        <v>-1.583700000000178</v>
      </c>
      <c r="R255" s="1">
        <v>-1.9499999999998465</v>
      </c>
      <c r="S255" s="1">
        <v>-1.9305000000002224</v>
      </c>
      <c r="T255" s="1">
        <v>-1.6781000000000859</v>
      </c>
      <c r="U255" s="1">
        <v>-1.5065000000001447</v>
      </c>
      <c r="V255" s="1">
        <v>-0.84509999999986007</v>
      </c>
      <c r="W255" s="1">
        <v>-3.7414999999999168</v>
      </c>
      <c r="X255" s="1">
        <v>-1.8324999999998965</v>
      </c>
      <c r="Y255" s="1">
        <v>-0.39680000000011262</v>
      </c>
      <c r="Z255" s="1">
        <v>-0.6395000000000266</v>
      </c>
      <c r="AA255" s="1">
        <v>2.6003000000002601</v>
      </c>
      <c r="AB255" s="1">
        <v>-16.009099999999961</v>
      </c>
      <c r="AC255" s="1">
        <v>8.9735999999993794</v>
      </c>
      <c r="AD255" s="1">
        <v>7.4610000000000554</v>
      </c>
      <c r="AE255" s="1">
        <v>-1.8350999999999118</v>
      </c>
      <c r="AF255" s="1">
        <v>22.585500000000152</v>
      </c>
      <c r="AG255" s="1">
        <v>12.256899999999945</v>
      </c>
      <c r="AH255" s="1">
        <v>19.306999999999988</v>
      </c>
      <c r="AI255" s="1">
        <v>-1.9477999999999156</v>
      </c>
      <c r="AJ255" s="1">
        <v>15.376000000000033</v>
      </c>
      <c r="AK255" s="1">
        <v>3.6091833262166091</v>
      </c>
      <c r="AL255" s="1">
        <v>2.7887888821527014</v>
      </c>
      <c r="AM255" s="1">
        <v>4.1108237678266164</v>
      </c>
      <c r="AN255" s="1">
        <v>10.283376815046807</v>
      </c>
      <c r="AO255" s="1">
        <v>-5.0044520313380758</v>
      </c>
      <c r="AP255" s="1">
        <v>-5.961370474619045</v>
      </c>
      <c r="AQ255" s="1">
        <v>10.003302782594332</v>
      </c>
      <c r="AR255" s="1">
        <v>15.501166126048844</v>
      </c>
      <c r="AS255" s="1">
        <v>-1.5638708239914223</v>
      </c>
      <c r="AT255" s="1">
        <v>-0.97048920578332343</v>
      </c>
      <c r="AU255" s="1">
        <v>0</v>
      </c>
      <c r="AV255" s="1">
        <v>9.5238095238095326</v>
      </c>
      <c r="AW255" s="1">
        <v>-4.3478260869565162</v>
      </c>
      <c r="AX255" s="1">
        <v>-2.2727272727272663</v>
      </c>
      <c r="AY255" s="1">
        <v>-4.6511627906976685</v>
      </c>
      <c r="AZ255" s="1">
        <v>2.4390243902439011</v>
      </c>
      <c r="BA255" s="1">
        <v>7.1428571428571388</v>
      </c>
      <c r="BB255" s="1">
        <v>6.6666666666666714</v>
      </c>
      <c r="BC255" s="1">
        <v>-6.25</v>
      </c>
      <c r="BD255" s="1">
        <v>-2.2222222222222285</v>
      </c>
      <c r="BE255" s="1">
        <v>6.818181818181813</v>
      </c>
      <c r="BF255" s="1">
        <v>-2.1276595744680833</v>
      </c>
      <c r="BG255" s="1">
        <v>4.3478260869565162</v>
      </c>
      <c r="BH255" s="1">
        <v>0</v>
      </c>
      <c r="BI255" s="1">
        <v>10.416666666666671</v>
      </c>
      <c r="BJ255" s="1">
        <v>5.6603773584905639</v>
      </c>
      <c r="BK255" s="1">
        <v>2.4483928571428635</v>
      </c>
      <c r="BL255" s="1">
        <v>1.3872838415160231</v>
      </c>
      <c r="BM255" s="1">
        <v>13.822098440696621</v>
      </c>
      <c r="BN255" s="1">
        <v>-4.2749320690139712</v>
      </c>
      <c r="BO255" s="1">
        <v>1.8041359113615982</v>
      </c>
      <c r="BP255" s="1">
        <v>0.67730936143830434</v>
      </c>
      <c r="BQ255" s="1">
        <v>5.1880563915484288</v>
      </c>
    </row>
    <row r="256" spans="2:69" x14ac:dyDescent="0.3">
      <c r="B256" s="1" t="s">
        <v>51</v>
      </c>
      <c r="C256" s="1" t="s">
        <v>608</v>
      </c>
      <c r="D256" s="1" t="s">
        <v>637</v>
      </c>
      <c r="E256" s="1" t="s">
        <v>638</v>
      </c>
      <c r="F256" s="1"/>
      <c r="G256" s="1">
        <v>1.138296351437333</v>
      </c>
      <c r="H256" s="1">
        <v>9.0967473843172968</v>
      </c>
      <c r="I256" s="1">
        <v>6.2600030595799154</v>
      </c>
      <c r="J256" s="1">
        <v>5.511158700334434</v>
      </c>
      <c r="K256" s="1">
        <v>4.3647206714628908</v>
      </c>
      <c r="L256" s="1">
        <v>11.643675531777603</v>
      </c>
      <c r="M256" s="1">
        <v>5.5232585792248159</v>
      </c>
      <c r="N256" s="1">
        <v>6.2855621296362756</v>
      </c>
      <c r="O256" s="1">
        <v>3.2616398443897197</v>
      </c>
      <c r="P256" s="1">
        <v>-46.433035141487935</v>
      </c>
      <c r="Q256" s="1">
        <v>3.9014607710154792</v>
      </c>
      <c r="R256" s="1">
        <v>7.1153151918317548</v>
      </c>
      <c r="S256" s="1">
        <v>6.1919624205027475</v>
      </c>
      <c r="T256" s="1">
        <v>2.1133907182455403</v>
      </c>
      <c r="U256" s="1">
        <v>3.9894255980226063</v>
      </c>
      <c r="V256" s="1">
        <v>3.3060121656347548</v>
      </c>
      <c r="W256" s="1">
        <v>4.9592850314581938E-2</v>
      </c>
      <c r="X256" s="1">
        <v>2.0840076020799785</v>
      </c>
      <c r="Y256" s="1">
        <v>2.5001739168269808</v>
      </c>
      <c r="Z256" s="1">
        <v>2.7379799514297929</v>
      </c>
      <c r="AA256" s="1">
        <v>-0.97882095302284711</v>
      </c>
      <c r="AB256" s="1">
        <v>-0.36765967814324085</v>
      </c>
      <c r="AC256" s="1">
        <v>-0.39162923334076538</v>
      </c>
      <c r="AD256" s="1">
        <v>4.6729720643172641</v>
      </c>
      <c r="AE256" s="1">
        <v>1.2449040100507318</v>
      </c>
      <c r="AF256" s="1">
        <v>5.4957134455805345</v>
      </c>
      <c r="AG256" s="1">
        <v>4.7965198054242393</v>
      </c>
      <c r="AH256" s="1">
        <v>7.255435460921845</v>
      </c>
      <c r="AI256" s="1">
        <v>3.7644434090617267</v>
      </c>
      <c r="AJ256" s="1">
        <v>7.0450716420538413</v>
      </c>
      <c r="AK256" s="1">
        <v>2.0719882136187806</v>
      </c>
      <c r="AL256" s="1">
        <v>0.58432213192406834</v>
      </c>
      <c r="AM256" s="1">
        <v>1.2058008087543612</v>
      </c>
      <c r="AN256" s="1">
        <v>1.5676617642184567</v>
      </c>
      <c r="AO256" s="1">
        <v>3.5699118684924684</v>
      </c>
      <c r="AP256" s="1">
        <v>4.5443668039417275</v>
      </c>
      <c r="AQ256" s="1">
        <v>3.5252781894103578</v>
      </c>
      <c r="AR256" s="1">
        <v>3.7085115985950381</v>
      </c>
      <c r="AS256" s="1">
        <v>4.8638637536228231</v>
      </c>
      <c r="AT256" s="1">
        <v>4.520784636032559</v>
      </c>
      <c r="AU256" s="1">
        <v>6.0708082873412934</v>
      </c>
      <c r="AV256" s="1">
        <v>7.0931949835550228</v>
      </c>
      <c r="AW256" s="1">
        <v>6.6727898305349669</v>
      </c>
      <c r="AX256" s="1">
        <v>7.5038146585982872</v>
      </c>
      <c r="AY256" s="1">
        <v>7.4763192597478394</v>
      </c>
      <c r="AZ256" s="1">
        <v>6.5322213884781348</v>
      </c>
      <c r="BA256" s="1">
        <v>6.7685352029371586</v>
      </c>
      <c r="BB256" s="1">
        <v>5.6864168590522439</v>
      </c>
      <c r="BC256" s="1">
        <v>5.2691052487346326</v>
      </c>
      <c r="BD256" s="1">
        <v>6.3365234266688901</v>
      </c>
      <c r="BE256" s="1">
        <v>7.6721554348606418</v>
      </c>
      <c r="BF256" s="1">
        <v>4.5001535601013103</v>
      </c>
      <c r="BG256" s="1">
        <v>6.781585600653159</v>
      </c>
      <c r="BH256" s="1">
        <v>6.7324618683248332</v>
      </c>
      <c r="BI256" s="1">
        <v>6.1606287740668222</v>
      </c>
      <c r="BJ256" s="1">
        <v>6.8671161964455081</v>
      </c>
      <c r="BK256" s="1">
        <v>6.762277168341484</v>
      </c>
      <c r="BL256" s="1">
        <v>5.4680818152800867</v>
      </c>
      <c r="BM256" s="1">
        <v>5.7999999999672269</v>
      </c>
      <c r="BN256" s="1">
        <v>1.9919646064785468</v>
      </c>
      <c r="BO256" s="1">
        <v>4.3213842948048153</v>
      </c>
      <c r="BP256" s="1">
        <v>4.5660057643095513</v>
      </c>
      <c r="BQ256" s="1">
        <v>5.2318741056204487</v>
      </c>
    </row>
    <row r="257" spans="2:69" x14ac:dyDescent="0.3">
      <c r="B257" s="1" t="s">
        <v>54</v>
      </c>
      <c r="C257" s="1" t="s">
        <v>609</v>
      </c>
      <c r="D257" s="1" t="s">
        <v>637</v>
      </c>
      <c r="E257" s="1" t="s">
        <v>638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>
        <v>5.7445577130793737</v>
      </c>
      <c r="AD257" s="1">
        <v>-0.34467668015847153</v>
      </c>
      <c r="AE257" s="1">
        <v>-3.3063800067749298</v>
      </c>
      <c r="AF257" s="1">
        <v>0.39008694306272673</v>
      </c>
      <c r="AG257" s="1">
        <v>3.9619027894613197</v>
      </c>
      <c r="AH257" s="1">
        <v>8.2670735457780467</v>
      </c>
      <c r="AI257" s="1">
        <v>6.3619412439543765</v>
      </c>
      <c r="AJ257" s="1">
        <v>6.474140152555961</v>
      </c>
      <c r="AK257" s="1">
        <v>5.5540954950792099</v>
      </c>
      <c r="AL257" s="1">
        <v>3.4183568946840097</v>
      </c>
      <c r="AM257" s="1">
        <v>8.3262925193907193</v>
      </c>
      <c r="AN257" s="1">
        <v>6.4036357400745203</v>
      </c>
      <c r="AO257" s="1">
        <v>11.523243811952909</v>
      </c>
      <c r="AP257" s="1">
        <v>9.0721145790934941</v>
      </c>
      <c r="AQ257" s="1">
        <v>5.1000018647628309</v>
      </c>
      <c r="AR257" s="1">
        <v>4.9052654845156383</v>
      </c>
      <c r="AS257" s="1">
        <v>8.0539483772419658</v>
      </c>
      <c r="AT257" s="1">
        <v>3.1419073381869964</v>
      </c>
      <c r="AU257" s="1">
        <v>5.1836611249023576</v>
      </c>
      <c r="AV257" s="1">
        <v>8.7326857644012676</v>
      </c>
      <c r="AW257" s="1">
        <v>6.4732586716654339</v>
      </c>
      <c r="AX257" s="1">
        <v>6.807233343618833</v>
      </c>
      <c r="AY257" s="1">
        <v>6.3325651162315637</v>
      </c>
      <c r="AZ257" s="1">
        <v>10.784744385745341</v>
      </c>
      <c r="BA257" s="1">
        <v>8.4124259655107068</v>
      </c>
      <c r="BB257" s="1">
        <v>8.7087519015449857</v>
      </c>
      <c r="BC257" s="1">
        <v>6.8015173486039515</v>
      </c>
      <c r="BD257" s="1">
        <v>5.6376116374975709</v>
      </c>
      <c r="BE257" s="1">
        <v>9.3916554927176037</v>
      </c>
      <c r="BF257" s="1">
        <v>3.8374556060522877</v>
      </c>
      <c r="BG257" s="1">
        <v>3.5869058262302502</v>
      </c>
      <c r="BH257" s="1">
        <v>5.1063073253979638</v>
      </c>
      <c r="BI257" s="1">
        <v>5.187859860024659</v>
      </c>
      <c r="BJ257" s="1">
        <v>4.7810002925448174</v>
      </c>
      <c r="BK257" s="1">
        <v>3.1314055172359616</v>
      </c>
      <c r="BL257" s="1">
        <v>6.3039237826299654</v>
      </c>
      <c r="BM257" s="1">
        <v>6.4387450327643876</v>
      </c>
      <c r="BN257" s="1">
        <v>2.9513064221809771</v>
      </c>
      <c r="BO257" s="1">
        <v>3.53658034070898</v>
      </c>
      <c r="BP257" s="1">
        <v>4.5880219218177274</v>
      </c>
      <c r="BQ257" s="1">
        <v>5.3</v>
      </c>
    </row>
    <row r="258" spans="2:69" x14ac:dyDescent="0.3">
      <c r="B258" s="1" t="s">
        <v>148</v>
      </c>
      <c r="C258" s="1" t="s">
        <v>610</v>
      </c>
      <c r="D258" s="1" t="s">
        <v>637</v>
      </c>
      <c r="E258" s="1" t="s">
        <v>638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>
        <v>2.566463269603787</v>
      </c>
      <c r="AI258" s="1">
        <v>3.8731032116234445</v>
      </c>
      <c r="AJ258" s="1">
        <v>-6.3452351283116286</v>
      </c>
      <c r="AK258" s="1">
        <v>-8.699999999721598</v>
      </c>
      <c r="AL258" s="1">
        <v>-9.9000000020416792</v>
      </c>
      <c r="AM258" s="1">
        <v>-14.199999999364337</v>
      </c>
      <c r="AN258" s="1">
        <v>-22.899999999228271</v>
      </c>
      <c r="AO258" s="1">
        <v>-12.20000000073847</v>
      </c>
      <c r="AP258" s="1">
        <v>-10</v>
      </c>
      <c r="AQ258" s="1">
        <v>-2.9999999984236467</v>
      </c>
      <c r="AR258" s="1">
        <v>-1.9000000021416383</v>
      </c>
      <c r="AS258" s="1">
        <v>-0.20000000010649899</v>
      </c>
      <c r="AT258" s="1">
        <v>5.9000000002489941</v>
      </c>
      <c r="AU258" s="1">
        <v>8.8000000036722241</v>
      </c>
      <c r="AV258" s="1">
        <v>5.339647207190751</v>
      </c>
      <c r="AW258" s="1">
        <v>9.5166098643636445</v>
      </c>
      <c r="AX258" s="1">
        <v>11.795352528113611</v>
      </c>
      <c r="AY258" s="1">
        <v>3.0712303924520938</v>
      </c>
      <c r="AZ258" s="1">
        <v>7.5714207632296677</v>
      </c>
      <c r="BA258" s="1">
        <v>8.2158444516571478</v>
      </c>
      <c r="BB258" s="1">
        <v>2.2434915962828796</v>
      </c>
      <c r="BC258" s="1">
        <v>-15.136467910150159</v>
      </c>
      <c r="BD258" s="1">
        <v>4.0920043666808681</v>
      </c>
      <c r="BE258" s="1">
        <v>5.4452808104847605</v>
      </c>
      <c r="BF258" s="1">
        <v>0.15231496720065252</v>
      </c>
      <c r="BG258" s="1">
        <v>4.5439094492707E-2</v>
      </c>
      <c r="BH258" s="1">
        <v>-10.078894984095271</v>
      </c>
      <c r="BI258" s="1">
        <v>-9.772987212867605</v>
      </c>
      <c r="BJ258" s="1">
        <v>2.4409819449206651</v>
      </c>
      <c r="BK258" s="1">
        <v>2.35997228099491</v>
      </c>
      <c r="BL258" s="1">
        <v>3.4883623402265869</v>
      </c>
      <c r="BM258" s="1">
        <v>3.199503863541338</v>
      </c>
      <c r="BN258" s="1">
        <v>-3.7528040999494863</v>
      </c>
      <c r="BO258" s="1">
        <v>3.4456255827111022</v>
      </c>
      <c r="BP258" s="1">
        <v>-28.758590593764438</v>
      </c>
      <c r="BQ258" s="1">
        <v>4.3462492754955235</v>
      </c>
    </row>
    <row r="259" spans="2:69" x14ac:dyDescent="0.3">
      <c r="B259" s="1" t="s">
        <v>611</v>
      </c>
      <c r="C259" s="1" t="s">
        <v>612</v>
      </c>
      <c r="D259" s="1" t="s">
        <v>637</v>
      </c>
      <c r="E259" s="1" t="s">
        <v>638</v>
      </c>
      <c r="F259" s="1"/>
      <c r="G259" s="1">
        <v>0.41149751096658349</v>
      </c>
      <c r="H259" s="1">
        <v>3.1192107193491978</v>
      </c>
      <c r="I259" s="1">
        <v>4.4902641235297125</v>
      </c>
      <c r="J259" s="1">
        <v>8.7385254190718484</v>
      </c>
      <c r="K259" s="1">
        <v>7.6823894063424092</v>
      </c>
      <c r="L259" s="1">
        <v>6.2591028810519589</v>
      </c>
      <c r="M259" s="1">
        <v>3.8088483033172196</v>
      </c>
      <c r="N259" s="1">
        <v>6.9737522425725444</v>
      </c>
      <c r="O259" s="1">
        <v>8.350850207197567</v>
      </c>
      <c r="P259" s="1">
        <v>8.3953681341437942</v>
      </c>
      <c r="Q259" s="1">
        <v>6.672182179505711</v>
      </c>
      <c r="R259" s="1">
        <v>7.7218572440136626</v>
      </c>
      <c r="S259" s="1">
        <v>7.7538902838349486</v>
      </c>
      <c r="T259" s="1">
        <v>6.3542104473545606</v>
      </c>
      <c r="U259" s="1">
        <v>4.5421191230147002</v>
      </c>
      <c r="V259" s="1">
        <v>6.5676696682767357</v>
      </c>
      <c r="W259" s="1">
        <v>4.3114009070829979</v>
      </c>
      <c r="X259" s="1">
        <v>3.781164905177576</v>
      </c>
      <c r="Y259" s="1">
        <v>5.5658638022449907</v>
      </c>
      <c r="Z259" s="1">
        <v>4.6358406858656167</v>
      </c>
      <c r="AA259" s="1">
        <v>1.8486638877260191</v>
      </c>
      <c r="AB259" s="1">
        <v>3.0522259040013751</v>
      </c>
      <c r="AC259" s="1">
        <v>1.4362853501524597</v>
      </c>
      <c r="AD259" s="1">
        <v>5.3690106564899338</v>
      </c>
      <c r="AE259" s="1">
        <v>4.6790820939033324</v>
      </c>
      <c r="AF259" s="1">
        <v>3.6698996436774394</v>
      </c>
      <c r="AG259" s="1">
        <v>4.9438731483697467</v>
      </c>
      <c r="AH259" s="1">
        <v>3.3768772668990579</v>
      </c>
      <c r="AI259" s="1">
        <v>2.9783046029540117</v>
      </c>
      <c r="AJ259" s="1">
        <v>2.7140260004206738</v>
      </c>
      <c r="AK259" s="1">
        <v>3.0732913743221673</v>
      </c>
      <c r="AL259" s="1">
        <v>4.5184533472615271</v>
      </c>
      <c r="AM259" s="1">
        <v>5.8808254818051466</v>
      </c>
      <c r="AN259" s="1">
        <v>5.5180714773149191</v>
      </c>
      <c r="AO259" s="1">
        <v>4.4169848218968326</v>
      </c>
      <c r="AP259" s="1">
        <v>6.1985627568285082</v>
      </c>
      <c r="AQ259" s="1">
        <v>6.0750565254908082</v>
      </c>
      <c r="AR259" s="1">
        <v>2.9542410059590054</v>
      </c>
      <c r="AS259" s="1">
        <v>3.2032482146504719</v>
      </c>
      <c r="AT259" s="1">
        <v>5.9567870579618614</v>
      </c>
      <c r="AU259" s="1">
        <v>3.4198573382731894</v>
      </c>
      <c r="AV259" s="1">
        <v>4.7875696583247134</v>
      </c>
      <c r="AW259" s="1">
        <v>5.8696960686018116</v>
      </c>
      <c r="AX259" s="1">
        <v>7.8565799912920085</v>
      </c>
      <c r="AY259" s="1">
        <v>7.4998160641120961</v>
      </c>
      <c r="AZ259" s="1">
        <v>8.6006679755393804</v>
      </c>
      <c r="BA259" s="1">
        <v>9.408707133829779</v>
      </c>
      <c r="BB259" s="1">
        <v>6.2653733450197535</v>
      </c>
      <c r="BC259" s="1">
        <v>3.4694267532124172</v>
      </c>
      <c r="BD259" s="1">
        <v>8.5249872149406087</v>
      </c>
      <c r="BE259" s="1">
        <v>6.9413766115196296</v>
      </c>
      <c r="BF259" s="1">
        <v>5.7611032286242647</v>
      </c>
      <c r="BG259" s="1">
        <v>5.6354489338900038</v>
      </c>
      <c r="BH259" s="1">
        <v>4.9353734007219145</v>
      </c>
      <c r="BI259" s="1">
        <v>4.5460130732363666</v>
      </c>
      <c r="BJ259" s="1">
        <v>4.5777421282550534</v>
      </c>
      <c r="BK259" s="1">
        <v>5.3547433531465884</v>
      </c>
      <c r="BL259" s="1">
        <v>4.903968915843862</v>
      </c>
      <c r="BM259" s="1">
        <v>4.0901758392764265</v>
      </c>
      <c r="BN259" s="1">
        <v>-0.59439379818560667</v>
      </c>
      <c r="BO259" s="1">
        <v>7.7223018744670782</v>
      </c>
      <c r="BP259" s="1">
        <v>3.3571540931785222</v>
      </c>
      <c r="BQ259" s="1">
        <v>0.36747517561749987</v>
      </c>
    </row>
    <row r="260" spans="2:69" x14ac:dyDescent="0.3">
      <c r="B260" s="1" t="s">
        <v>161</v>
      </c>
      <c r="C260" s="1" t="s">
        <v>613</v>
      </c>
      <c r="D260" s="1" t="s">
        <v>637</v>
      </c>
      <c r="E260" s="1" t="s">
        <v>638</v>
      </c>
      <c r="F260" s="1"/>
      <c r="G260" s="1">
        <v>2.4930379180568423</v>
      </c>
      <c r="H260" s="1">
        <v>-1.5745488500242146</v>
      </c>
      <c r="I260" s="1">
        <v>0.17045885573479325</v>
      </c>
      <c r="J260" s="1">
        <v>2.4405207789358343</v>
      </c>
      <c r="K260" s="1">
        <v>1.0456040543126051</v>
      </c>
      <c r="L260" s="1">
        <v>3.0628559349364224</v>
      </c>
      <c r="M260" s="1">
        <v>-3.6568341128165258</v>
      </c>
      <c r="N260" s="1">
        <v>1.8889117447274515</v>
      </c>
      <c r="O260" s="1">
        <v>5.8647406331107987</v>
      </c>
      <c r="P260" s="1">
        <v>2.3332133807452351</v>
      </c>
      <c r="Q260" s="1">
        <v>-0.25171153103019606</v>
      </c>
      <c r="R260" s="1">
        <v>-1.3195698616393088</v>
      </c>
      <c r="S260" s="1">
        <v>0.27519961741681698</v>
      </c>
      <c r="T260" s="1">
        <v>2.8953445983487285</v>
      </c>
      <c r="U260" s="1">
        <v>6.0969143129893126</v>
      </c>
      <c r="V260" s="1">
        <v>3.9354701753627523</v>
      </c>
      <c r="W260" s="1">
        <v>1.4554611784725466</v>
      </c>
      <c r="X260" s="1">
        <v>5.3739853476764807</v>
      </c>
      <c r="Y260" s="1">
        <v>6.1991167323612046</v>
      </c>
      <c r="Z260" s="1">
        <v>5.8434009011346149</v>
      </c>
      <c r="AA260" s="1">
        <v>1.5595598293749475</v>
      </c>
      <c r="AB260" s="1">
        <v>-9.7578714608850419</v>
      </c>
      <c r="AC260" s="1">
        <v>-10.274399195032018</v>
      </c>
      <c r="AD260" s="1">
        <v>-1.1426174497519952</v>
      </c>
      <c r="AE260" s="1">
        <v>1.4665360288728095</v>
      </c>
      <c r="AF260" s="1">
        <v>8.8098082946938376</v>
      </c>
      <c r="AG260" s="1">
        <v>7.9931372051043752</v>
      </c>
      <c r="AH260" s="1">
        <v>1.48093746177193</v>
      </c>
      <c r="AI260" s="1">
        <v>1.1039010238152969</v>
      </c>
      <c r="AJ260" s="1">
        <v>0.29734837868156205</v>
      </c>
      <c r="AK260" s="1">
        <v>3.538808504513085</v>
      </c>
      <c r="AL260" s="1">
        <v>7.9315884139544295</v>
      </c>
      <c r="AM260" s="1">
        <v>2.6575461069854498</v>
      </c>
      <c r="AN260" s="1">
        <v>7.2813426441012723</v>
      </c>
      <c r="AO260" s="1">
        <v>-1.447598968944078</v>
      </c>
      <c r="AP260" s="1">
        <v>5.5779577638586773</v>
      </c>
      <c r="AQ260" s="1">
        <v>8.5476832011159587</v>
      </c>
      <c r="AR260" s="1">
        <v>4.518890096790912</v>
      </c>
      <c r="AS260" s="1">
        <v>-1.520945919920365</v>
      </c>
      <c r="AT260" s="1">
        <v>-1.9299306354923544</v>
      </c>
      <c r="AU260" s="1">
        <v>-3.8441299594037446</v>
      </c>
      <c r="AV260" s="1">
        <v>-7.7320072154004444</v>
      </c>
      <c r="AW260" s="1">
        <v>0.80528391589382409</v>
      </c>
      <c r="AX260" s="1">
        <v>5.0041603556445722</v>
      </c>
      <c r="AY260" s="1">
        <v>7.4601321302473025</v>
      </c>
      <c r="AZ260" s="1">
        <v>4.0985773544540081</v>
      </c>
      <c r="BA260" s="1">
        <v>6.5415108450481654</v>
      </c>
      <c r="BB260" s="1">
        <v>7.1761446645510745</v>
      </c>
      <c r="BC260" s="1">
        <v>4.2434941946242617</v>
      </c>
      <c r="BD260" s="1">
        <v>7.8034096507169011</v>
      </c>
      <c r="BE260" s="1">
        <v>5.1621330246360628</v>
      </c>
      <c r="BF260" s="1">
        <v>3.5381787205686948</v>
      </c>
      <c r="BG260" s="1">
        <v>4.6375386290241636</v>
      </c>
      <c r="BH260" s="1">
        <v>3.2387912295236418</v>
      </c>
      <c r="BI260" s="1">
        <v>0.37074125768134536</v>
      </c>
      <c r="BJ260" s="1">
        <v>1.6897981593348561</v>
      </c>
      <c r="BK260" s="1">
        <v>1.7403764926244634</v>
      </c>
      <c r="BL260" s="1">
        <v>0.16451826652550494</v>
      </c>
      <c r="BM260" s="1">
        <v>0.9285655432529154</v>
      </c>
      <c r="BN260" s="1">
        <v>-7.3800988409241057</v>
      </c>
      <c r="BO260" s="1">
        <v>5.5618927934327473</v>
      </c>
      <c r="BP260" s="1">
        <v>4.7072576146523204</v>
      </c>
      <c r="BQ260" s="1">
        <v>2.5427002987848937</v>
      </c>
    </row>
    <row r="261" spans="2:69" x14ac:dyDescent="0.3">
      <c r="B261" s="1" t="s">
        <v>196</v>
      </c>
      <c r="C261" s="1" t="s">
        <v>614</v>
      </c>
      <c r="D261" s="1" t="s">
        <v>637</v>
      </c>
      <c r="E261" s="1" t="s">
        <v>638</v>
      </c>
      <c r="F261" s="1"/>
      <c r="G261" s="1">
        <v>2.2999999999995282</v>
      </c>
      <c r="H261" s="1">
        <v>6.1000000000001648</v>
      </c>
      <c r="I261" s="1">
        <v>4.399999999999892</v>
      </c>
      <c r="J261" s="1">
        <v>5.8000000000002672</v>
      </c>
      <c r="K261" s="1">
        <v>6.399999999999892</v>
      </c>
      <c r="L261" s="1">
        <v>6.5000000000002558</v>
      </c>
      <c r="M261" s="1">
        <v>2.4999999999999858</v>
      </c>
      <c r="N261" s="1">
        <v>4.7999999999995424</v>
      </c>
      <c r="O261" s="1">
        <v>3.0999999999999943</v>
      </c>
      <c r="P261" s="1">
        <v>0.21660649819501998</v>
      </c>
      <c r="Q261" s="1">
        <v>3.2927224550868885</v>
      </c>
      <c r="R261" s="1">
        <v>5.2555019505025342</v>
      </c>
      <c r="S261" s="1">
        <v>5.6456797658881612</v>
      </c>
      <c r="T261" s="1">
        <v>-0.54055018672647748</v>
      </c>
      <c r="U261" s="1">
        <v>-0.20561919261328399</v>
      </c>
      <c r="V261" s="1">
        <v>5.3880338955222555</v>
      </c>
      <c r="W261" s="1">
        <v>4.6241865170420908</v>
      </c>
      <c r="X261" s="1">
        <v>5.53520647829761</v>
      </c>
      <c r="Y261" s="1">
        <v>3.1659882288127932</v>
      </c>
      <c r="Z261" s="1">
        <v>-0.25677573247030239</v>
      </c>
      <c r="AA261" s="1">
        <v>2.5377012673030208</v>
      </c>
      <c r="AB261" s="1">
        <v>-1.8030137877060071</v>
      </c>
      <c r="AC261" s="1">
        <v>4.5837909859179291</v>
      </c>
      <c r="AD261" s="1">
        <v>7.2364531587411278</v>
      </c>
      <c r="AE261" s="1">
        <v>4.1695753468005989</v>
      </c>
      <c r="AF261" s="1">
        <v>3.4626550531890814</v>
      </c>
      <c r="AG261" s="1">
        <v>3.4546296645782348</v>
      </c>
      <c r="AH261" s="1">
        <v>4.1769823977806624</v>
      </c>
      <c r="AI261" s="1">
        <v>3.6722378357364533</v>
      </c>
      <c r="AJ261" s="1">
        <v>1.8859655853433992</v>
      </c>
      <c r="AK261" s="1">
        <v>-0.10831288896265789</v>
      </c>
      <c r="AL261" s="1">
        <v>3.5224971840940498</v>
      </c>
      <c r="AM261" s="1">
        <v>2.7517958618387297</v>
      </c>
      <c r="AN261" s="1">
        <v>4.0290227290472416</v>
      </c>
      <c r="AO261" s="1">
        <v>2.6844307354071901</v>
      </c>
      <c r="AP261" s="1">
        <v>3.7727726858688015</v>
      </c>
      <c r="AQ261" s="1">
        <v>4.4471279418645082</v>
      </c>
      <c r="AR261" s="1">
        <v>4.4831333457743909</v>
      </c>
      <c r="AS261" s="1">
        <v>4.7884250532216157</v>
      </c>
      <c r="AT261" s="1">
        <v>4.0775857580429289</v>
      </c>
      <c r="AU261" s="1">
        <v>0.95553834643031621</v>
      </c>
      <c r="AV261" s="1">
        <v>1.7004473236307263</v>
      </c>
      <c r="AW261" s="1">
        <v>2.7956059658829986</v>
      </c>
      <c r="AX261" s="1">
        <v>3.8477716920522624</v>
      </c>
      <c r="AY261" s="1">
        <v>3.4835499379429962</v>
      </c>
      <c r="AZ261" s="1">
        <v>2.7845396393814781</v>
      </c>
      <c r="BA261" s="1">
        <v>2.003858298258379</v>
      </c>
      <c r="BB261" s="1">
        <v>0.11358724825886668</v>
      </c>
      <c r="BC261" s="1">
        <v>-2.5765002342699574</v>
      </c>
      <c r="BD261" s="1">
        <v>2.6951925838263975</v>
      </c>
      <c r="BE261" s="1">
        <v>1.5644068543830087</v>
      </c>
      <c r="BF261" s="1">
        <v>2.2891133876789667</v>
      </c>
      <c r="BG261" s="1">
        <v>2.1178300991984571</v>
      </c>
      <c r="BH261" s="1">
        <v>2.5238198144198236</v>
      </c>
      <c r="BI261" s="1">
        <v>2.9455504545523326</v>
      </c>
      <c r="BJ261" s="1">
        <v>1.8194514747429338</v>
      </c>
      <c r="BK261" s="1">
        <v>2.4576223035699627</v>
      </c>
      <c r="BL261" s="1">
        <v>2.9665050710042493</v>
      </c>
      <c r="BM261" s="1">
        <v>2.4670375631391295</v>
      </c>
      <c r="BN261" s="1">
        <v>-2.2134693329064277</v>
      </c>
      <c r="BO261" s="1">
        <v>5.8002061284573045</v>
      </c>
      <c r="BP261" s="1">
        <v>1.9354958948320871</v>
      </c>
      <c r="BQ261" s="1">
        <v>5.988975806040358</v>
      </c>
    </row>
    <row r="262" spans="2:69" x14ac:dyDescent="0.3">
      <c r="B262" s="1" t="s">
        <v>103</v>
      </c>
      <c r="C262" s="1" t="s">
        <v>615</v>
      </c>
      <c r="D262" s="1" t="s">
        <v>637</v>
      </c>
      <c r="E262" s="1" t="s">
        <v>638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>
        <v>9.1385822751578871</v>
      </c>
      <c r="AI262" s="1">
        <v>3.0912939730977769</v>
      </c>
      <c r="AJ262" s="1">
        <v>1.6000000058370176</v>
      </c>
      <c r="AK262" s="1">
        <v>-0.49200000516307796</v>
      </c>
      <c r="AL262" s="1">
        <v>-11.199999997315999</v>
      </c>
      <c r="AM262" s="1">
        <v>-2.3000000043897302</v>
      </c>
      <c r="AN262" s="1">
        <v>-5.1999999930670384</v>
      </c>
      <c r="AO262" s="1">
        <v>-0.90000000546145031</v>
      </c>
      <c r="AP262" s="1">
        <v>1.7000000030620299</v>
      </c>
      <c r="AQ262" s="1">
        <v>5.1999999965640171</v>
      </c>
      <c r="AR262" s="1">
        <v>4.3000000010628696</v>
      </c>
      <c r="AS262" s="1">
        <v>4.3000000017939612</v>
      </c>
      <c r="AT262" s="1">
        <v>3.8350000001403259</v>
      </c>
      <c r="AU262" s="1">
        <v>4.1638382499888991</v>
      </c>
      <c r="AV262" s="1">
        <v>3.9734881923572374</v>
      </c>
      <c r="AW262" s="1">
        <v>4.2326273815436366</v>
      </c>
      <c r="AX262" s="1">
        <v>7.4490006055966376</v>
      </c>
      <c r="AY262" s="1">
        <v>6.9500071956909721</v>
      </c>
      <c r="AZ262" s="1">
        <v>7.4514184762176825</v>
      </c>
      <c r="BA262" s="1">
        <v>9.4730053054453975</v>
      </c>
      <c r="BB262" s="1">
        <v>9.0291610178477697</v>
      </c>
      <c r="BC262" s="1">
        <v>8.0509333273396635</v>
      </c>
      <c r="BD262" s="1">
        <v>7.5971679610016025</v>
      </c>
      <c r="BE262" s="1">
        <v>7.5251398942297669</v>
      </c>
      <c r="BF262" s="1">
        <v>7.1024448875344603</v>
      </c>
      <c r="BG262" s="1">
        <v>7.2965503687868249</v>
      </c>
      <c r="BH262" s="1">
        <v>6.8738384461758386</v>
      </c>
      <c r="BI262" s="1">
        <v>7.218773503462856</v>
      </c>
      <c r="BJ262" s="1">
        <v>5.9321508024275005</v>
      </c>
      <c r="BK262" s="1">
        <v>4.3952746345637053</v>
      </c>
      <c r="BL262" s="1">
        <v>5.8797428668513163</v>
      </c>
      <c r="BM262" s="1">
        <v>5.9815619419731831</v>
      </c>
      <c r="BN262" s="1">
        <v>1.9955850820137897</v>
      </c>
      <c r="BO262" s="1">
        <v>7.4033681360662058</v>
      </c>
      <c r="BP262" s="1">
        <v>5.6688170549162891</v>
      </c>
      <c r="BQ262" s="1">
        <v>6.0161091450623587</v>
      </c>
    </row>
    <row r="263" spans="2:69" x14ac:dyDescent="0.3">
      <c r="B263" s="1" t="s">
        <v>236</v>
      </c>
      <c r="C263" s="1" t="s">
        <v>616</v>
      </c>
      <c r="D263" s="1" t="s">
        <v>637</v>
      </c>
      <c r="E263" s="1" t="s">
        <v>638</v>
      </c>
      <c r="F263" s="1"/>
      <c r="G263" s="1">
        <v>4.5272832783310264</v>
      </c>
      <c r="H263" s="1">
        <v>3.694261800950585</v>
      </c>
      <c r="I263" s="1">
        <v>-6.2653385264846406</v>
      </c>
      <c r="J263" s="1">
        <v>3.6697255646114542</v>
      </c>
      <c r="K263" s="1">
        <v>0.88493506710317149</v>
      </c>
      <c r="L263" s="1">
        <v>0</v>
      </c>
      <c r="M263" s="1">
        <v>-9.5238134641396783</v>
      </c>
      <c r="N263" s="1">
        <v>6.5097058890779067</v>
      </c>
      <c r="O263" s="1">
        <v>2.8608449698002545</v>
      </c>
      <c r="P263" s="1">
        <v>10.745889553105229</v>
      </c>
      <c r="Q263" s="1">
        <v>2.9680505843762859</v>
      </c>
      <c r="R263" s="1">
        <v>25.831488942193758</v>
      </c>
      <c r="S263" s="1">
        <v>-11.101335049714081</v>
      </c>
      <c r="T263" s="1">
        <v>-8.8205915311867784</v>
      </c>
      <c r="U263" s="1">
        <v>-7.6087094348542337</v>
      </c>
      <c r="V263" s="1">
        <v>10.376820315912937</v>
      </c>
      <c r="W263" s="1">
        <v>13.22941109525442</v>
      </c>
      <c r="X263" s="1">
        <v>9.7774738935852099</v>
      </c>
      <c r="Y263" s="1">
        <v>3.3822169375082467</v>
      </c>
      <c r="Z263" s="1">
        <v>2.442720219078069</v>
      </c>
      <c r="AA263" s="1">
        <v>4.6139040863971417</v>
      </c>
      <c r="AB263" s="1">
        <v>4.4768491703859326</v>
      </c>
      <c r="AC263" s="1">
        <v>2.1685961193543761</v>
      </c>
      <c r="AD263" s="1">
        <v>6.5863389722310899</v>
      </c>
      <c r="AE263" s="1">
        <v>6.1793462799646619</v>
      </c>
      <c r="AF263" s="1">
        <v>5.5997405307838051</v>
      </c>
      <c r="AG263" s="1">
        <v>0.43800494090939424</v>
      </c>
      <c r="AH263" s="1">
        <v>14.074694534189902</v>
      </c>
      <c r="AI263" s="1">
        <v>1.4056107880040116</v>
      </c>
      <c r="AJ263" s="1">
        <v>4.149186828343062</v>
      </c>
      <c r="AK263" s="1">
        <v>1.1355751883269818</v>
      </c>
      <c r="AL263" s="1">
        <v>6.3779406270829213</v>
      </c>
      <c r="AM263" s="1">
        <v>4.2507307739710285</v>
      </c>
      <c r="AN263" s="1">
        <v>-1.2476233644714796</v>
      </c>
      <c r="AO263" s="1">
        <v>7.7666502445524799</v>
      </c>
      <c r="AP263" s="1">
        <v>1.2879120031408888</v>
      </c>
      <c r="AQ263" s="1">
        <v>3.5051508727062668</v>
      </c>
      <c r="AR263" s="1">
        <v>4.0901949332585019</v>
      </c>
      <c r="AS263" s="1">
        <v>2.7103107128915553</v>
      </c>
      <c r="AT263" s="1">
        <v>1.6390319039446695</v>
      </c>
      <c r="AU263" s="1">
        <v>1.7482310202889835</v>
      </c>
      <c r="AV263" s="1">
        <v>5.342127074367184</v>
      </c>
      <c r="AW263" s="1">
        <v>6.6913366535279692</v>
      </c>
      <c r="AX263" s="1">
        <v>4.1146988044473716</v>
      </c>
      <c r="AY263" s="1">
        <v>2.4885573393813161</v>
      </c>
      <c r="AZ263" s="1">
        <v>6.9969262675882504</v>
      </c>
      <c r="BA263" s="1">
        <v>3.3229685982929027</v>
      </c>
      <c r="BB263" s="1">
        <v>0.40464080863888796</v>
      </c>
      <c r="BC263" s="1">
        <v>-1.3781936056056026</v>
      </c>
      <c r="BD263" s="1">
        <v>-4.4704679350780197</v>
      </c>
      <c r="BE263" s="1">
        <v>-0.60627665148327026</v>
      </c>
      <c r="BF263" s="1">
        <v>1.1691121837647813</v>
      </c>
      <c r="BG263" s="1">
        <v>2.4624841721544044</v>
      </c>
      <c r="BH263" s="1">
        <v>1.2502543692718149</v>
      </c>
      <c r="BI263" s="1">
        <v>2.7831611943520187</v>
      </c>
      <c r="BJ263" s="1">
        <v>4.1459316818393432</v>
      </c>
      <c r="BK263" s="1">
        <v>1.448830633671605</v>
      </c>
      <c r="BL263" s="1">
        <v>3.1756114423991022</v>
      </c>
      <c r="BM263" s="1">
        <v>0.66172744367986525</v>
      </c>
      <c r="BN263" s="1">
        <v>-3.7391459918701457</v>
      </c>
      <c r="BO263" s="1">
        <v>0.75379707990074962</v>
      </c>
      <c r="BP263" s="1">
        <v>7.1598328657348986</v>
      </c>
      <c r="BQ263" s="1"/>
    </row>
    <row r="264" spans="2:69" x14ac:dyDescent="0.3">
      <c r="B264" s="1" t="s">
        <v>240</v>
      </c>
      <c r="C264" s="1" t="s">
        <v>617</v>
      </c>
      <c r="D264" s="1" t="s">
        <v>637</v>
      </c>
      <c r="E264" s="1" t="s">
        <v>638</v>
      </c>
      <c r="F264" s="1"/>
      <c r="G264" s="1">
        <v>3.1925194388935836</v>
      </c>
      <c r="H264" s="1">
        <v>8.5329337629071347</v>
      </c>
      <c r="I264" s="1">
        <v>3.9009511638181635</v>
      </c>
      <c r="J264" s="1">
        <v>11.129345293262546</v>
      </c>
      <c r="K264" s="1">
        <v>4.1628666647640244</v>
      </c>
      <c r="L264" s="1">
        <v>1.5102501110188626</v>
      </c>
      <c r="M264" s="1">
        <v>2.8338690309889643</v>
      </c>
      <c r="N264" s="1">
        <v>7.3372326582167489</v>
      </c>
      <c r="O264" s="1">
        <v>0.70603679615604165</v>
      </c>
      <c r="P264" s="1">
        <v>7.7119143812438153</v>
      </c>
      <c r="Q264" s="1">
        <v>1.479291209989924</v>
      </c>
      <c r="R264" s="1">
        <v>1.2828050361939631</v>
      </c>
      <c r="S264" s="1">
        <v>7.1099578949557696</v>
      </c>
      <c r="T264" s="1">
        <v>2.0693332016928423</v>
      </c>
      <c r="U264" s="1">
        <v>2.896257780071565</v>
      </c>
      <c r="V264" s="1">
        <v>7.7277398467983573</v>
      </c>
      <c r="W264" s="1">
        <v>6.2707835129883307</v>
      </c>
      <c r="X264" s="1">
        <v>2.3468963719124361</v>
      </c>
      <c r="Y264" s="1">
        <v>0.76435514542563965</v>
      </c>
      <c r="Z264" s="1">
        <v>-4.4213223644177617</v>
      </c>
      <c r="AA264" s="1">
        <v>-0.36281090307269892</v>
      </c>
      <c r="AB264" s="1">
        <v>-2.0710060706990419</v>
      </c>
      <c r="AC264" s="1">
        <v>-3.7648171234142183</v>
      </c>
      <c r="AD264" s="1">
        <v>1.4421646334598108</v>
      </c>
      <c r="AE264" s="1">
        <v>0.19330016136507311</v>
      </c>
      <c r="AF264" s="1">
        <v>6.5103450282765891</v>
      </c>
      <c r="AG264" s="1">
        <v>3.5816499384792024</v>
      </c>
      <c r="AH264" s="1">
        <v>5.8213684197814217</v>
      </c>
      <c r="AI264" s="1">
        <v>-8.5698820132998463</v>
      </c>
      <c r="AJ264" s="1">
        <v>6.4679408530580815</v>
      </c>
      <c r="AK264" s="1">
        <v>9.7298879771459497</v>
      </c>
      <c r="AL264" s="1">
        <v>6.0604732624884861</v>
      </c>
      <c r="AM264" s="1">
        <v>0.2753881575618351</v>
      </c>
      <c r="AN264" s="1">
        <v>-2.3495079282346865</v>
      </c>
      <c r="AO264" s="1">
        <v>3.9516627239124062</v>
      </c>
      <c r="AP264" s="1">
        <v>-0.19783725666346186</v>
      </c>
      <c r="AQ264" s="1">
        <v>6.3709314010188081</v>
      </c>
      <c r="AR264" s="1">
        <v>0.29405516051951963</v>
      </c>
      <c r="AS264" s="1">
        <v>-5.9704581464099959</v>
      </c>
      <c r="AT264" s="1">
        <v>3.6869441668768275</v>
      </c>
      <c r="AU264" s="1">
        <v>3.3942361077907037</v>
      </c>
      <c r="AV264" s="1">
        <v>-8.8556473528677913</v>
      </c>
      <c r="AW264" s="1">
        <v>-7.75530004959883</v>
      </c>
      <c r="AX264" s="1">
        <v>18.286606689124454</v>
      </c>
      <c r="AY264" s="1">
        <v>10.317913804314841</v>
      </c>
      <c r="AZ264" s="1">
        <v>9.8721491085103708</v>
      </c>
      <c r="BA264" s="1">
        <v>8.7535788078585028</v>
      </c>
      <c r="BB264" s="1">
        <v>5.2778541239878223</v>
      </c>
      <c r="BC264" s="1">
        <v>-3.2023026574900229</v>
      </c>
      <c r="BD264" s="1">
        <v>-1.4887912507834784</v>
      </c>
      <c r="BE264" s="1">
        <v>4.1764253592392748</v>
      </c>
      <c r="BF264" s="1">
        <v>5.6259569750864102</v>
      </c>
      <c r="BG264" s="1">
        <v>1.3430940360747599</v>
      </c>
      <c r="BH264" s="1">
        <v>-3.8943864745066179</v>
      </c>
      <c r="BI264" s="1"/>
      <c r="BJ264" s="1"/>
      <c r="BK264" s="1"/>
      <c r="BL264" s="1"/>
      <c r="BM264" s="1"/>
      <c r="BN264" s="1"/>
      <c r="BO264" s="1"/>
      <c r="BP264" s="1"/>
      <c r="BQ264" s="1"/>
    </row>
    <row r="265" spans="2:69" x14ac:dyDescent="0.3">
      <c r="B265" s="1" t="s">
        <v>202</v>
      </c>
      <c r="C265" s="1" t="s">
        <v>618</v>
      </c>
      <c r="D265" s="1" t="s">
        <v>637</v>
      </c>
      <c r="E265" s="1" t="s">
        <v>638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</row>
    <row r="266" spans="2:69" x14ac:dyDescent="0.3">
      <c r="B266" s="1" t="s">
        <v>242</v>
      </c>
      <c r="C266" s="1" t="s">
        <v>619</v>
      </c>
      <c r="D266" s="1" t="s">
        <v>637</v>
      </c>
      <c r="E266" s="1" t="s">
        <v>638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>
        <v>-0.39608088388575879</v>
      </c>
      <c r="AX266" s="1">
        <v>3.2858936793637668</v>
      </c>
      <c r="AY266" s="1">
        <v>3.4853090172238979</v>
      </c>
      <c r="AZ266" s="1">
        <v>3.5049931466614339</v>
      </c>
      <c r="BA266" s="1">
        <v>4.0105940219447689</v>
      </c>
      <c r="BB266" s="1">
        <v>1.2186249545289058</v>
      </c>
      <c r="BC266" s="1">
        <v>-6.5947888589398076</v>
      </c>
      <c r="BD266" s="1">
        <v>0.59638322431705149</v>
      </c>
      <c r="BE266" s="1">
        <v>-8.2042455536431476</v>
      </c>
      <c r="BF266" s="1">
        <v>-14.8125</v>
      </c>
      <c r="BG266" s="1">
        <v>-6.2851552946930838</v>
      </c>
      <c r="BH266" s="1">
        <v>-1.7745302713987456</v>
      </c>
      <c r="BI266" s="1">
        <v>-0.4250797024442079</v>
      </c>
      <c r="BJ266" s="1">
        <v>1.6008537886873029</v>
      </c>
      <c r="BK266" s="1">
        <v>-0.73529411764705799</v>
      </c>
      <c r="BL266" s="1">
        <v>1.904761904761898</v>
      </c>
      <c r="BM266" s="1">
        <v>2.9335410176531695</v>
      </c>
      <c r="BN266" s="1">
        <v>-1.9167717528373345</v>
      </c>
      <c r="BO266" s="1">
        <v>2.8542041655952772</v>
      </c>
      <c r="BP266" s="1"/>
      <c r="BQ266" s="1">
        <v>5.0464307361874887</v>
      </c>
    </row>
    <row r="267" spans="2:69" x14ac:dyDescent="0.3">
      <c r="B267" s="1" t="s">
        <v>241</v>
      </c>
      <c r="C267" s="1" t="s">
        <v>620</v>
      </c>
      <c r="D267" s="1" t="s">
        <v>637</v>
      </c>
      <c r="E267" s="1" t="s">
        <v>638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>
        <v>3.8058556681094728</v>
      </c>
      <c r="AF267" s="1">
        <v>2.7892915747944329</v>
      </c>
      <c r="AG267" s="1">
        <v>3.5834696313071959</v>
      </c>
      <c r="AH267" s="1">
        <v>5.1350116715780842</v>
      </c>
      <c r="AI267" s="1">
        <v>7.3645128939581923</v>
      </c>
      <c r="AJ267" s="1">
        <v>5.1009181390836886</v>
      </c>
      <c r="AK267" s="1">
        <v>5.9608439321891211</v>
      </c>
      <c r="AL267" s="1">
        <v>8.6460474593457235</v>
      </c>
      <c r="AM267" s="1">
        <v>8.0727306573960504</v>
      </c>
      <c r="AN267" s="1">
        <v>8.8389809524537384</v>
      </c>
      <c r="AO267" s="1">
        <v>9.5404801749126449</v>
      </c>
      <c r="AP267" s="1">
        <v>9.3400174993917915</v>
      </c>
      <c r="AQ267" s="1">
        <v>8.1520841433542017</v>
      </c>
      <c r="AR267" s="1">
        <v>5.7644554584884276</v>
      </c>
      <c r="AS267" s="1">
        <v>4.7735868834498945</v>
      </c>
      <c r="AT267" s="1">
        <v>6.7873164046315111</v>
      </c>
      <c r="AU267" s="1">
        <v>6.1928933123337657</v>
      </c>
      <c r="AV267" s="1">
        <v>6.3208209916083291</v>
      </c>
      <c r="AW267" s="1">
        <v>6.8990634905525781</v>
      </c>
      <c r="AX267" s="1">
        <v>7.5364106089038643</v>
      </c>
      <c r="AY267" s="1">
        <v>7.5472477289591779</v>
      </c>
      <c r="AZ267" s="1">
        <v>6.9779548105671125</v>
      </c>
      <c r="BA267" s="1">
        <v>7.1295044860543868</v>
      </c>
      <c r="BB267" s="1">
        <v>5.6617712089136205</v>
      </c>
      <c r="BC267" s="1">
        <v>5.3978975401418126</v>
      </c>
      <c r="BD267" s="1">
        <v>6.4232448223948211</v>
      </c>
      <c r="BE267" s="1">
        <v>6.4131688968168277</v>
      </c>
      <c r="BF267" s="1">
        <v>5.5045447041188993</v>
      </c>
      <c r="BG267" s="1">
        <v>5.5535108102607182</v>
      </c>
      <c r="BH267" s="1">
        <v>6.422243121185673</v>
      </c>
      <c r="BI267" s="1">
        <v>6.9871543059861096</v>
      </c>
      <c r="BJ267" s="1">
        <v>6.6900089266042357</v>
      </c>
      <c r="BK267" s="1">
        <v>6.9401903735920598</v>
      </c>
      <c r="BL267" s="1">
        <v>7.4650068557275091</v>
      </c>
      <c r="BM267" s="1">
        <v>7.3592627010500564</v>
      </c>
      <c r="BN267" s="1">
        <v>2.8654132091227211</v>
      </c>
      <c r="BO267" s="1">
        <v>2.5537285264813079</v>
      </c>
      <c r="BP267" s="1">
        <v>8.1235144676734308</v>
      </c>
      <c r="BQ267" s="1">
        <v>2.2129417709478787</v>
      </c>
    </row>
    <row r="268" spans="2:69" x14ac:dyDescent="0.3">
      <c r="B268" s="1" t="s">
        <v>176</v>
      </c>
      <c r="C268" s="1" t="s">
        <v>621</v>
      </c>
      <c r="D268" s="1" t="s">
        <v>637</v>
      </c>
      <c r="E268" s="1" t="s">
        <v>638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>
        <v>-11.39980670776967</v>
      </c>
      <c r="AA268" s="1">
        <v>4.3779566769026417</v>
      </c>
      <c r="AB268" s="1">
        <v>1.9798831153341467</v>
      </c>
      <c r="AC268" s="1">
        <v>3.0096292542201013</v>
      </c>
      <c r="AD268" s="1">
        <v>9.5749914846913668</v>
      </c>
      <c r="AE268" s="1">
        <v>1.0016233205540033</v>
      </c>
      <c r="AF268" s="1">
        <v>-0.15046335875251771</v>
      </c>
      <c r="AG268" s="1">
        <v>-2.8939347237919151</v>
      </c>
      <c r="AH268" s="1">
        <v>-1.692882838400223</v>
      </c>
      <c r="AI268" s="1">
        <v>1.5318935208437949</v>
      </c>
      <c r="AJ268" s="1">
        <v>11.695699798593679</v>
      </c>
      <c r="AK268" s="1">
        <v>3.1476384802758588</v>
      </c>
      <c r="AL268" s="1">
        <v>2.5854137275347995</v>
      </c>
      <c r="AM268" s="1">
        <v>0.73544799545577177</v>
      </c>
      <c r="AN268" s="1">
        <v>9.0814660928921143</v>
      </c>
      <c r="AO268" s="1">
        <v>1.003945041490951</v>
      </c>
      <c r="AP268" s="1">
        <v>2.327335416442196</v>
      </c>
      <c r="AQ268" s="1">
        <v>4.9068126776876824</v>
      </c>
      <c r="AR268" s="1">
        <v>1.1768543611362077</v>
      </c>
      <c r="AS268" s="1">
        <v>0.33729322189431343</v>
      </c>
      <c r="AT268" s="1">
        <v>5.924809056529142</v>
      </c>
      <c r="AU268" s="1">
        <v>-3.3975824893825575</v>
      </c>
      <c r="AV268" s="1">
        <v>-5.1983187593603475</v>
      </c>
      <c r="AW268" s="1">
        <v>4.2883351169545847</v>
      </c>
      <c r="AX268" s="1">
        <v>3.987392802169623</v>
      </c>
      <c r="AY268" s="1">
        <v>5.3053264725922702</v>
      </c>
      <c r="AZ268" s="1">
        <v>8.4606974720542638</v>
      </c>
      <c r="BA268" s="1">
        <v>2.8758922877537998</v>
      </c>
      <c r="BB268" s="1">
        <v>5.6009918214721353</v>
      </c>
      <c r="BC268" s="1">
        <v>3.037303540996021</v>
      </c>
      <c r="BD268" s="1">
        <v>1.2588672032932635</v>
      </c>
      <c r="BE268" s="1">
        <v>3.1398029002341161</v>
      </c>
      <c r="BF268" s="1">
        <v>1.0100476869204158</v>
      </c>
      <c r="BG268" s="1">
        <v>0.46339041513509471</v>
      </c>
      <c r="BH268" s="1">
        <v>3.1368672943869313</v>
      </c>
      <c r="BI268" s="1">
        <v>0.36652207538921289</v>
      </c>
      <c r="BJ268" s="1">
        <v>4.6887563655856326</v>
      </c>
      <c r="BK268" s="1">
        <v>6.3173053844307674</v>
      </c>
      <c r="BL268" s="1">
        <v>2.9002302725644569</v>
      </c>
      <c r="BM268" s="1">
        <v>3.241187655404417</v>
      </c>
      <c r="BN268" s="1">
        <v>-4.9924914288952493</v>
      </c>
      <c r="BO268" s="1">
        <v>-1.5522948912946219</v>
      </c>
      <c r="BP268" s="1">
        <v>1.9160570121627956</v>
      </c>
      <c r="BQ268" s="1">
        <v>2.7193333664094865</v>
      </c>
    </row>
    <row r="269" spans="2:69" x14ac:dyDescent="0.3">
      <c r="B269" s="1" t="s">
        <v>622</v>
      </c>
      <c r="C269" s="1" t="s">
        <v>623</v>
      </c>
      <c r="D269" s="1" t="s">
        <v>637</v>
      </c>
      <c r="E269" s="1" t="s">
        <v>638</v>
      </c>
      <c r="F269" s="1"/>
      <c r="G269" s="1">
        <v>3.9697277868506546</v>
      </c>
      <c r="H269" s="1">
        <v>5.3190041383106177</v>
      </c>
      <c r="I269" s="1">
        <v>5.0187640700656289</v>
      </c>
      <c r="J269" s="1">
        <v>6.5832045265489683</v>
      </c>
      <c r="K269" s="1">
        <v>5.5957680862364327</v>
      </c>
      <c r="L269" s="1">
        <v>5.4383708669253537</v>
      </c>
      <c r="M269" s="1">
        <v>3.7355332428999048</v>
      </c>
      <c r="N269" s="1">
        <v>5.9256796385457307</v>
      </c>
      <c r="O269" s="1">
        <v>5.9789319183003471</v>
      </c>
      <c r="P269" s="1">
        <v>3.7357035238841974</v>
      </c>
      <c r="Q269" s="1">
        <v>4.3071590408473241</v>
      </c>
      <c r="R269" s="1">
        <v>5.6374305463193508</v>
      </c>
      <c r="S269" s="1">
        <v>6.4081597626090172</v>
      </c>
      <c r="T269" s="1">
        <v>1.9142989053138422</v>
      </c>
      <c r="U269" s="1">
        <v>0.5266721636849212</v>
      </c>
      <c r="V269" s="1">
        <v>5.2142618020302365</v>
      </c>
      <c r="W269" s="1">
        <v>4.0184308561349553</v>
      </c>
      <c r="X269" s="1">
        <v>4.0892140875534295</v>
      </c>
      <c r="Y269" s="1">
        <v>4.1823714707649202</v>
      </c>
      <c r="Z269" s="1">
        <v>1.8815591957230993</v>
      </c>
      <c r="AA269" s="1">
        <v>1.9264160311818017</v>
      </c>
      <c r="AB269" s="1">
        <v>0.29653749659523498</v>
      </c>
      <c r="AC269" s="1">
        <v>2.5861988950201606</v>
      </c>
      <c r="AD269" s="1">
        <v>4.674320818581208</v>
      </c>
      <c r="AE269" s="1">
        <v>3.7028043281234204</v>
      </c>
      <c r="AF269" s="1">
        <v>3.3513575027396882</v>
      </c>
      <c r="AG269" s="1">
        <v>3.7246265091671376</v>
      </c>
      <c r="AH269" s="1">
        <v>4.5917262386645774</v>
      </c>
      <c r="AI269" s="1">
        <v>3.7171841600200253</v>
      </c>
      <c r="AJ269" s="1">
        <v>2.7645411219591836</v>
      </c>
      <c r="AK269" s="1">
        <v>1.2558263917211718</v>
      </c>
      <c r="AL269" s="1">
        <v>2.0192566037980413</v>
      </c>
      <c r="AM269" s="1">
        <v>1.8129760075546102</v>
      </c>
      <c r="AN269" s="1">
        <v>3.3239424425936903</v>
      </c>
      <c r="AO269" s="1">
        <v>3.0846145801455691</v>
      </c>
      <c r="AP269" s="1">
        <v>3.5746864266735514</v>
      </c>
      <c r="AQ269" s="1">
        <v>3.9297138608735338</v>
      </c>
      <c r="AR269" s="1">
        <v>2.8539253442695411</v>
      </c>
      <c r="AS269" s="1">
        <v>3.5497173529661694</v>
      </c>
      <c r="AT269" s="1">
        <v>4.5310947893449196</v>
      </c>
      <c r="AU269" s="1">
        <v>2.0254028690495147</v>
      </c>
      <c r="AV269" s="1">
        <v>2.3028369888682363</v>
      </c>
      <c r="AW269" s="1">
        <v>3.1042756734621832</v>
      </c>
      <c r="AX269" s="1">
        <v>4.4692588547653429</v>
      </c>
      <c r="AY269" s="1">
        <v>4.0058659102802068</v>
      </c>
      <c r="AZ269" s="1">
        <v>4.4427926960623978</v>
      </c>
      <c r="BA269" s="1">
        <v>4.3732766900022852</v>
      </c>
      <c r="BB269" s="1">
        <v>2.062495932925728</v>
      </c>
      <c r="BC269" s="1">
        <v>-1.3557820906076756</v>
      </c>
      <c r="BD269" s="1">
        <v>4.5295459728834402</v>
      </c>
      <c r="BE269" s="1">
        <v>3.3271326966227548</v>
      </c>
      <c r="BF269" s="1">
        <v>2.7091151583506559</v>
      </c>
      <c r="BG269" s="1">
        <v>2.8682221428291825</v>
      </c>
      <c r="BH269" s="1">
        <v>3.1238699104826111</v>
      </c>
      <c r="BI269" s="1">
        <v>3.126135587711957</v>
      </c>
      <c r="BJ269" s="1">
        <v>2.8205572850705352</v>
      </c>
      <c r="BK269" s="1">
        <v>3.4602391178898841</v>
      </c>
      <c r="BL269" s="1">
        <v>3.2866129884790922</v>
      </c>
      <c r="BM269" s="1">
        <v>2.6422164351932622</v>
      </c>
      <c r="BN269" s="1">
        <v>-2.9320433440593803</v>
      </c>
      <c r="BO269" s="1">
        <v>6.259851284471722</v>
      </c>
      <c r="BP269" s="1">
        <v>3.0896074644474396</v>
      </c>
      <c r="BQ269" s="1">
        <v>7.9919826438749766</v>
      </c>
    </row>
    <row r="270" spans="2:69" x14ac:dyDescent="0.3">
      <c r="B270" s="1" t="s">
        <v>172</v>
      </c>
      <c r="C270" s="1" t="s">
        <v>624</v>
      </c>
      <c r="D270" s="1" t="s">
        <v>637</v>
      </c>
      <c r="E270" s="1" t="s">
        <v>638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>
        <v>13.513513553749036</v>
      </c>
      <c r="R270" s="1">
        <v>1.5873016133231204</v>
      </c>
      <c r="S270" s="1">
        <v>7.2916666050305707</v>
      </c>
      <c r="T270" s="1">
        <v>-10.679611594995379</v>
      </c>
      <c r="U270" s="1">
        <v>-3.8043478498812391</v>
      </c>
      <c r="V270" s="1">
        <v>9.322033875558418</v>
      </c>
      <c r="W270" s="1">
        <v>-0.77519375790157596</v>
      </c>
      <c r="X270" s="1">
        <v>6.249999993276063</v>
      </c>
      <c r="Y270" s="1">
        <v>10.909091973568039</v>
      </c>
      <c r="Z270" s="1">
        <v>-6.1930788690892484</v>
      </c>
      <c r="AA270" s="1">
        <v>-9.0291223710308373</v>
      </c>
      <c r="AB270" s="1">
        <v>-0.96051404099705451</v>
      </c>
      <c r="AC270" s="1">
        <v>0.43103597567682073</v>
      </c>
      <c r="AD270" s="1">
        <v>1.2875580884613527</v>
      </c>
      <c r="AE270" s="1">
        <v>3.9194963602891875</v>
      </c>
      <c r="AF270" s="1">
        <v>5.504578341318151</v>
      </c>
      <c r="AG270" s="1">
        <v>0.48309603354834962</v>
      </c>
      <c r="AH270" s="1">
        <v>-1.4422997223475136</v>
      </c>
      <c r="AI270" s="1">
        <v>3.7073137000617038</v>
      </c>
      <c r="AJ270" s="1">
        <v>-4.4214509455624835</v>
      </c>
      <c r="AK270" s="1">
        <v>-2.3000123568196074</v>
      </c>
      <c r="AL270" s="1">
        <v>-0.1999871450703381</v>
      </c>
      <c r="AM270" s="1">
        <v>4.0999910101388934</v>
      </c>
      <c r="AN270" s="1">
        <v>-2.5421004809094825</v>
      </c>
      <c r="AO270" s="1">
        <v>6.6736431464967012</v>
      </c>
      <c r="AP270" s="1">
        <v>7.1789688178318727</v>
      </c>
      <c r="AQ270" s="1">
        <v>0.64342500432313443</v>
      </c>
      <c r="AR270" s="1">
        <v>2.1948897178647826</v>
      </c>
      <c r="AS270" s="1">
        <v>2.1854343739738766</v>
      </c>
      <c r="AT270" s="1">
        <v>5.093044692444181</v>
      </c>
      <c r="AU270" s="1">
        <v>7.390129061729894</v>
      </c>
      <c r="AV270" s="1">
        <v>5.6519591989034836</v>
      </c>
      <c r="AW270" s="1">
        <v>5.2126289263414947</v>
      </c>
      <c r="AX270" s="1">
        <v>3.0872602379674987</v>
      </c>
      <c r="AY270" s="1">
        <v>6.6392036130073393</v>
      </c>
      <c r="AZ270" s="1">
        <v>2.132127146773513</v>
      </c>
      <c r="BA270" s="1">
        <v>0.48598255001725477</v>
      </c>
      <c r="BB270" s="1">
        <v>3.5561046739500028</v>
      </c>
      <c r="BC270" s="1">
        <v>-0.54167760183459279</v>
      </c>
      <c r="BD270" s="1">
        <v>6.1247199226124991</v>
      </c>
      <c r="BE270" s="1">
        <v>3.8490779466039555</v>
      </c>
      <c r="BF270" s="1">
        <v>-3.7321302089026602</v>
      </c>
      <c r="BG270" s="1">
        <v>0.10729327648893161</v>
      </c>
      <c r="BH270" s="1">
        <v>0.65992376878286052</v>
      </c>
      <c r="BI270" s="1">
        <v>3.8503618166493965</v>
      </c>
      <c r="BJ270" s="1">
        <v>7.9838628784712995</v>
      </c>
      <c r="BK270" s="1">
        <v>1.4062823997130067</v>
      </c>
      <c r="BL270" s="1">
        <v>-0.60964710338014072</v>
      </c>
      <c r="BM270" s="1">
        <v>4.4518589168869056</v>
      </c>
      <c r="BN270" s="1">
        <v>-3.108444010531386</v>
      </c>
      <c r="BO270" s="1">
        <v>-7.0788309429150758</v>
      </c>
      <c r="BP270" s="1">
        <v>-5.30629089966979</v>
      </c>
      <c r="BQ270" s="1">
        <v>3.3378946993314997</v>
      </c>
    </row>
    <row r="271" spans="2:69" x14ac:dyDescent="0.3">
      <c r="B271" s="1" t="s">
        <v>125</v>
      </c>
      <c r="C271" s="1" t="s">
        <v>625</v>
      </c>
      <c r="D271" s="1" t="s">
        <v>637</v>
      </c>
      <c r="E271" s="1" t="s">
        <v>638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>
        <v>5.0348541383989271</v>
      </c>
      <c r="BD271" s="1">
        <v>4.9399509596139524</v>
      </c>
      <c r="BE271" s="1">
        <v>6.3198102289676115</v>
      </c>
      <c r="BF271" s="1">
        <v>1.7121959589054825</v>
      </c>
      <c r="BG271" s="1">
        <v>5.3407991190027815</v>
      </c>
      <c r="BH271" s="1">
        <v>3.3488047843162292</v>
      </c>
      <c r="BI271" s="1">
        <v>5.916231283452106</v>
      </c>
      <c r="BJ271" s="1">
        <v>5.5717750473163221</v>
      </c>
      <c r="BK271" s="1">
        <v>4.8256556529805437</v>
      </c>
      <c r="BL271" s="1">
        <v>3.4066322705628522</v>
      </c>
      <c r="BM271" s="1">
        <v>4.7568005700783402</v>
      </c>
      <c r="BN271" s="1">
        <v>-5.3402754782616597</v>
      </c>
      <c r="BO271" s="1">
        <v>10.745656081958302</v>
      </c>
      <c r="BP271" s="1">
        <v>4.2784985080849509</v>
      </c>
      <c r="BQ271" s="1"/>
    </row>
    <row r="272" spans="2:69" x14ac:dyDescent="0.3">
      <c r="B272" s="1" t="s">
        <v>244</v>
      </c>
      <c r="C272" s="1" t="s">
        <v>626</v>
      </c>
      <c r="D272" s="1" t="s">
        <v>637</v>
      </c>
      <c r="E272" s="1" t="s">
        <v>638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>
        <v>6.2934938599292707</v>
      </c>
      <c r="AL272" s="1">
        <v>8.2075981372268672</v>
      </c>
      <c r="AM272" s="1">
        <v>4.001966381266314</v>
      </c>
      <c r="AN272" s="1">
        <v>6.721949122316957</v>
      </c>
      <c r="AO272" s="1">
        <v>5.6693713222843343</v>
      </c>
      <c r="AP272" s="1">
        <v>4.6349673166895116</v>
      </c>
      <c r="AQ272" s="1">
        <v>5.2311120404037865</v>
      </c>
      <c r="AR272" s="1">
        <v>6.0066945987187665</v>
      </c>
      <c r="AS272" s="1">
        <v>3.7755304961263363</v>
      </c>
      <c r="AT272" s="1">
        <v>6.1819155928913005</v>
      </c>
      <c r="AU272" s="1">
        <v>3.8036458718812725</v>
      </c>
      <c r="AV272" s="1">
        <v>3.9352315052777982</v>
      </c>
      <c r="AW272" s="1">
        <v>3.7473981848911109</v>
      </c>
      <c r="AX272" s="1">
        <v>3.9726964011830006</v>
      </c>
      <c r="AY272" s="1">
        <v>5.5917480756326796</v>
      </c>
      <c r="AZ272" s="1">
        <v>3.1704093592236404</v>
      </c>
      <c r="BA272" s="1">
        <v>3.338427956050964</v>
      </c>
      <c r="BB272" s="1">
        <v>3.6475694701263279</v>
      </c>
      <c r="BC272" s="1">
        <v>3.8662295158774214</v>
      </c>
      <c r="BD272" s="1">
        <v>7.7023070396186455</v>
      </c>
      <c r="BE272" s="1">
        <v>-12.714896895411698</v>
      </c>
      <c r="BF272" s="1">
        <v>2.3929902093532007</v>
      </c>
      <c r="BG272" s="1">
        <v>4.8235190665053267</v>
      </c>
      <c r="BH272" s="1">
        <v>-0.18869023245090943</v>
      </c>
      <c r="BI272" s="1">
        <v>-27.994546253687517</v>
      </c>
      <c r="BJ272" s="1">
        <v>-9.375123817616938</v>
      </c>
      <c r="BK272" s="1">
        <v>-5.0717956388386654</v>
      </c>
      <c r="BL272" s="1">
        <v>0.75244758757912678</v>
      </c>
      <c r="BM272" s="1"/>
      <c r="BN272" s="1"/>
      <c r="BO272" s="1"/>
      <c r="BP272" s="1"/>
      <c r="BQ272" s="1">
        <v>0.60166230310325375</v>
      </c>
    </row>
    <row r="273" spans="2:69" x14ac:dyDescent="0.3">
      <c r="B273" s="1" t="s">
        <v>48</v>
      </c>
      <c r="C273" s="1" t="s">
        <v>627</v>
      </c>
      <c r="D273" s="1" t="s">
        <v>637</v>
      </c>
      <c r="E273" s="1" t="s">
        <v>638</v>
      </c>
      <c r="F273" s="1"/>
      <c r="G273" s="1">
        <v>3.8447341417408865</v>
      </c>
      <c r="H273" s="1">
        <v>6.1779308504274582</v>
      </c>
      <c r="I273" s="1">
        <v>7.3737092487722293</v>
      </c>
      <c r="J273" s="1">
        <v>7.9396086448067678</v>
      </c>
      <c r="K273" s="1">
        <v>6.1227980960144208</v>
      </c>
      <c r="L273" s="1">
        <v>4.4383860894688922</v>
      </c>
      <c r="M273" s="1">
        <v>7.196523065141065</v>
      </c>
      <c r="N273" s="1">
        <v>4.1533729829334618</v>
      </c>
      <c r="O273" s="1">
        <v>4.715902867222411</v>
      </c>
      <c r="P273" s="1">
        <v>5.2486614311829243</v>
      </c>
      <c r="Q273" s="1">
        <v>4.2789344029698242</v>
      </c>
      <c r="R273" s="1">
        <v>1.6548297088469894</v>
      </c>
      <c r="S273" s="1">
        <v>4.5719447463727079</v>
      </c>
      <c r="T273" s="1">
        <v>6.1111221037218826</v>
      </c>
      <c r="U273" s="1">
        <v>1.6954337793109886</v>
      </c>
      <c r="V273" s="1">
        <v>2.2498603291933392</v>
      </c>
      <c r="W273" s="1">
        <v>-9.3979116125581186E-2</v>
      </c>
      <c r="X273" s="1">
        <v>3.0144797791292319</v>
      </c>
      <c r="Y273" s="1">
        <v>3.7905192640578207</v>
      </c>
      <c r="Z273" s="1">
        <v>6.62058342724157</v>
      </c>
      <c r="AA273" s="1">
        <v>5.360791059640448</v>
      </c>
      <c r="AB273" s="1">
        <v>-0.3834191083754348</v>
      </c>
      <c r="AC273" s="1">
        <v>-1.8465577459506335</v>
      </c>
      <c r="AD273" s="1">
        <v>5.0991516300147737</v>
      </c>
      <c r="AE273" s="1">
        <v>-1.2115408824038667</v>
      </c>
      <c r="AF273" s="1">
        <v>1.7849240165219271E-2</v>
      </c>
      <c r="AG273" s="1">
        <v>2.1007290205367468</v>
      </c>
      <c r="AH273" s="1">
        <v>4.2001096483818685</v>
      </c>
      <c r="AI273" s="1">
        <v>2.3947951153840563</v>
      </c>
      <c r="AJ273" s="1">
        <v>-0.3177604265403744</v>
      </c>
      <c r="AK273" s="1">
        <v>-1.0182449675445042</v>
      </c>
      <c r="AL273" s="1">
        <v>-2.1370328450052085</v>
      </c>
      <c r="AM273" s="1">
        <v>1.233557938647408</v>
      </c>
      <c r="AN273" s="1">
        <v>3.2000000029717199</v>
      </c>
      <c r="AO273" s="1">
        <v>3.1000000005441137</v>
      </c>
      <c r="AP273" s="1">
        <v>4.2999999972679177</v>
      </c>
      <c r="AQ273" s="1">
        <v>2.6000000014634708</v>
      </c>
      <c r="AR273" s="1">
        <v>0.50000000034143</v>
      </c>
      <c r="AS273" s="1">
        <v>2.3999999974633823</v>
      </c>
      <c r="AT273" s="1">
        <v>4.2000000006782585</v>
      </c>
      <c r="AU273" s="1">
        <v>2.7000000001910394</v>
      </c>
      <c r="AV273" s="1">
        <v>3.7003744040666788</v>
      </c>
      <c r="AW273" s="1">
        <v>2.94907546754213</v>
      </c>
      <c r="AX273" s="1">
        <v>4.5545599072177367</v>
      </c>
      <c r="AY273" s="1">
        <v>5.2770519729546663</v>
      </c>
      <c r="AZ273" s="1">
        <v>5.6038064589588856</v>
      </c>
      <c r="BA273" s="1">
        <v>5.3604740539416156</v>
      </c>
      <c r="BB273" s="1">
        <v>3.1910438863287993</v>
      </c>
      <c r="BC273" s="1">
        <v>-1.5380891352558308</v>
      </c>
      <c r="BD273" s="1">
        <v>3.0397328812795621</v>
      </c>
      <c r="BE273" s="1">
        <v>3.1685562785881842</v>
      </c>
      <c r="BF273" s="1">
        <v>2.396232384657452</v>
      </c>
      <c r="BG273" s="1">
        <v>2.4854680082658831</v>
      </c>
      <c r="BH273" s="1">
        <v>1.4138264522379274</v>
      </c>
      <c r="BI273" s="1">
        <v>1.3218622367822945</v>
      </c>
      <c r="BJ273" s="1">
        <v>0.66455230785811636</v>
      </c>
      <c r="BK273" s="1">
        <v>1.1579469518173511</v>
      </c>
      <c r="BL273" s="1">
        <v>1.5567838472167637</v>
      </c>
      <c r="BM273" s="1">
        <v>0.25993557687633029</v>
      </c>
      <c r="BN273" s="1">
        <v>-5.9633581843940675</v>
      </c>
      <c r="BO273" s="1">
        <v>4.7030620648573063</v>
      </c>
      <c r="BP273" s="1">
        <v>1.9104061700718376</v>
      </c>
      <c r="BQ273" s="1">
        <v>5.8324741351091234</v>
      </c>
    </row>
    <row r="274" spans="2:69" x14ac:dyDescent="0.3">
      <c r="B274" s="1" t="s">
        <v>55</v>
      </c>
      <c r="C274" s="1" t="s">
        <v>628</v>
      </c>
      <c r="D274" s="1" t="s">
        <v>637</v>
      </c>
      <c r="E274" s="1" t="s">
        <v>638</v>
      </c>
      <c r="F274" s="1"/>
      <c r="G274" s="1">
        <v>1.3613819914748859</v>
      </c>
      <c r="H274" s="1">
        <v>-2.4908394745487072</v>
      </c>
      <c r="I274" s="1">
        <v>3.2723928927252359</v>
      </c>
      <c r="J274" s="1">
        <v>12.214048017932271</v>
      </c>
      <c r="K274" s="1">
        <v>16.647455963212579</v>
      </c>
      <c r="L274" s="1">
        <v>-5.5703098086046623</v>
      </c>
      <c r="M274" s="1">
        <v>7.919696511998751</v>
      </c>
      <c r="N274" s="1">
        <v>1.2483299822279719</v>
      </c>
      <c r="O274" s="1">
        <v>-0.43691582308821353</v>
      </c>
      <c r="P274" s="1">
        <v>4.7971129031889603</v>
      </c>
      <c r="Q274" s="1">
        <v>-8.6039550867440084E-2</v>
      </c>
      <c r="R274" s="1">
        <v>9.2088651423127885</v>
      </c>
      <c r="S274" s="1">
        <v>-0.96204875642632715</v>
      </c>
      <c r="T274" s="1">
        <v>6.4281585489209618</v>
      </c>
      <c r="U274" s="1">
        <v>-2.2693289241895229</v>
      </c>
      <c r="V274" s="1">
        <v>6.2209752670717506</v>
      </c>
      <c r="W274" s="1">
        <v>-4.564236174365405</v>
      </c>
      <c r="X274" s="1">
        <v>0.55376384424840808</v>
      </c>
      <c r="Y274" s="1">
        <v>-3.0239310312180265</v>
      </c>
      <c r="Z274" s="1">
        <v>3.0356223506610576</v>
      </c>
      <c r="AA274" s="1">
        <v>6.1679574065058915</v>
      </c>
      <c r="AB274" s="1">
        <v>-2.8127826286889075</v>
      </c>
      <c r="AC274" s="1">
        <v>-1.9666892976213433</v>
      </c>
      <c r="AD274" s="1">
        <v>-0.33683489925601862</v>
      </c>
      <c r="AE274" s="1">
        <v>1.6153103675931106</v>
      </c>
      <c r="AF274" s="1">
        <v>0.72389395592391281</v>
      </c>
      <c r="AG274" s="1">
        <v>2.6756617134113299</v>
      </c>
      <c r="AH274" s="1">
        <v>6.280749008976926</v>
      </c>
      <c r="AI274" s="1">
        <v>-1.023501788698681</v>
      </c>
      <c r="AJ274" s="1">
        <v>-0.48107202778166425</v>
      </c>
      <c r="AK274" s="1">
        <v>-3.6133383882329895E-2</v>
      </c>
      <c r="AL274" s="1">
        <v>-1.7309221735256557</v>
      </c>
      <c r="AM274" s="1">
        <v>6.7972740490711772</v>
      </c>
      <c r="AN274" s="1">
        <v>-8.6254419523127694</v>
      </c>
      <c r="AO274" s="1">
        <v>2.8976688934169772</v>
      </c>
      <c r="AP274" s="1">
        <v>6.218546488942934</v>
      </c>
      <c r="AQ274" s="1">
        <v>3.8140074971835531</v>
      </c>
      <c r="AR274" s="1">
        <v>-0.38574614579034971</v>
      </c>
      <c r="AS274" s="1">
        <v>4.650189746374096</v>
      </c>
      <c r="AT274" s="1">
        <v>3.8973229434189562</v>
      </c>
      <c r="AU274" s="1">
        <v>5.3168682741841877</v>
      </c>
      <c r="AV274" s="1">
        <v>4.5060142803260419</v>
      </c>
      <c r="AW274" s="1">
        <v>6.9449739822122325</v>
      </c>
      <c r="AX274" s="1">
        <v>7.032395115152184</v>
      </c>
      <c r="AY274" s="1">
        <v>7.2355990065554323</v>
      </c>
      <c r="AZ274" s="1">
        <v>7.9036944448007915</v>
      </c>
      <c r="BA274" s="1">
        <v>8.3524362444740632</v>
      </c>
      <c r="BB274" s="1">
        <v>7.7738958154236286</v>
      </c>
      <c r="BC274" s="1">
        <v>9.2203484058663037</v>
      </c>
      <c r="BD274" s="1">
        <v>10.298223324121267</v>
      </c>
      <c r="BE274" s="1">
        <v>5.5692521562935156</v>
      </c>
      <c r="BF274" s="1">
        <v>7.5973810738808538</v>
      </c>
      <c r="BG274" s="1">
        <v>5.0575369417952203</v>
      </c>
      <c r="BH274" s="1">
        <v>4.6932831842594993</v>
      </c>
      <c r="BI274" s="1">
        <v>2.9203751121796131</v>
      </c>
      <c r="BJ274" s="1">
        <v>3.7551003179602276</v>
      </c>
      <c r="BK274" s="1">
        <v>3.5258627703315142</v>
      </c>
      <c r="BL274" s="1">
        <v>4.0344938966716484</v>
      </c>
      <c r="BM274" s="1">
        <v>1.4413060260378501</v>
      </c>
      <c r="BN274" s="1">
        <v>-2.7850550654516724</v>
      </c>
      <c r="BO274" s="1">
        <v>6.234922047264476</v>
      </c>
      <c r="BP274" s="1">
        <v>5.2496223229409793</v>
      </c>
      <c r="BQ274" s="1">
        <v>4.9557817034971094</v>
      </c>
    </row>
    <row r="275" spans="2:69" x14ac:dyDescent="0.3">
      <c r="B275" s="1" t="s">
        <v>56</v>
      </c>
      <c r="C275" s="1" t="s">
        <v>629</v>
      </c>
      <c r="D275" s="1" t="s">
        <v>637</v>
      </c>
      <c r="E275" s="1" t="s">
        <v>638</v>
      </c>
      <c r="F275" s="1"/>
      <c r="G275" s="1">
        <v>6.3161572678227742</v>
      </c>
      <c r="H275" s="1">
        <v>1.4344708878062846</v>
      </c>
      <c r="I275" s="1">
        <v>6.2443445079049837</v>
      </c>
      <c r="J275" s="1">
        <v>-1.1061718594435774</v>
      </c>
      <c r="K275" s="1">
        <v>4.91057058723419</v>
      </c>
      <c r="L275" s="1">
        <v>1.5231300267618479</v>
      </c>
      <c r="M275" s="1">
        <v>8.3670089288249301</v>
      </c>
      <c r="N275" s="1">
        <v>1.9701349693312267</v>
      </c>
      <c r="O275" s="1">
        <v>12.428235836086742</v>
      </c>
      <c r="P275" s="1">
        <v>22.565150838617882</v>
      </c>
      <c r="Q275" s="1">
        <v>8.9175866423527168</v>
      </c>
      <c r="R275" s="1">
        <v>8.3297747273866349</v>
      </c>
      <c r="S275" s="1">
        <v>2.6047146971927191</v>
      </c>
      <c r="T275" s="1">
        <v>6.6251536176150267</v>
      </c>
      <c r="U275" s="1">
        <v>-1.9312232386643586</v>
      </c>
      <c r="V275" s="1">
        <v>0.46483890518531723</v>
      </c>
      <c r="W275" s="1">
        <v>-6.8607031933501332</v>
      </c>
      <c r="X275" s="1">
        <v>-2.7069224845759834</v>
      </c>
      <c r="Y275" s="1">
        <v>3.2970353989752397</v>
      </c>
      <c r="Z275" s="1">
        <v>14.420683908672061</v>
      </c>
      <c r="AA275" s="1">
        <v>12.525424852158224</v>
      </c>
      <c r="AB275" s="1">
        <v>2.6342971467197884</v>
      </c>
      <c r="AC275" s="1">
        <v>1.585305461878292</v>
      </c>
      <c r="AD275" s="1">
        <v>-1.9073601098144763</v>
      </c>
      <c r="AE275" s="1">
        <v>6.9443877676094559</v>
      </c>
      <c r="AF275" s="1">
        <v>2.0990291250721356</v>
      </c>
      <c r="AG275" s="1">
        <v>1.1507372031593945</v>
      </c>
      <c r="AH275" s="1">
        <v>7.5523745101544648</v>
      </c>
      <c r="AI275" s="1">
        <v>5.1997664442376959</v>
      </c>
      <c r="AJ275" s="1">
        <v>6.9885529325352422</v>
      </c>
      <c r="AK275" s="1">
        <v>5.5317823739553518</v>
      </c>
      <c r="AL275" s="1">
        <v>-9.0155700749896397</v>
      </c>
      <c r="AM275" s="1">
        <v>1.0514586472234839</v>
      </c>
      <c r="AN275" s="1">
        <v>9.235198825207533</v>
      </c>
      <c r="AO275" s="1">
        <v>0.15802568718044085</v>
      </c>
      <c r="AP275" s="1">
        <v>10.360696766262606</v>
      </c>
      <c r="AQ275" s="1">
        <v>2.6805941787162908</v>
      </c>
      <c r="AR275" s="1">
        <v>2.8852117961966286</v>
      </c>
      <c r="AS275" s="1">
        <v>-0.81782103304510656</v>
      </c>
      <c r="AT275" s="1">
        <v>-3.0591897491863449</v>
      </c>
      <c r="AU275" s="1">
        <v>1.4396153957673619</v>
      </c>
      <c r="AV275" s="1">
        <v>-8.8940236314130914</v>
      </c>
      <c r="AW275" s="1">
        <v>-16.995074727662242</v>
      </c>
      <c r="AX275" s="1">
        <v>-5.807538022739493</v>
      </c>
      <c r="AY275" s="1">
        <v>-5.7110837065035298</v>
      </c>
      <c r="AZ275" s="1">
        <v>-3.4614951878137816</v>
      </c>
      <c r="BA275" s="1">
        <v>-3.6533268353550596</v>
      </c>
      <c r="BB275" s="1">
        <v>-17.668946330105427</v>
      </c>
      <c r="BC275" s="1">
        <v>12.019559974842281</v>
      </c>
      <c r="BD275" s="1">
        <v>21.452060918497054</v>
      </c>
      <c r="BE275" s="1">
        <v>14.620207255198665</v>
      </c>
      <c r="BF275" s="1">
        <v>15.744877080337645</v>
      </c>
      <c r="BG275" s="1">
        <v>3.1967308868620989</v>
      </c>
      <c r="BH275" s="1">
        <v>1.4845426216219266</v>
      </c>
      <c r="BI275" s="1">
        <v>2.0236499959287073</v>
      </c>
      <c r="BJ275" s="1">
        <v>0.90095539630850396</v>
      </c>
      <c r="BK275" s="1">
        <v>4.0802639033305326</v>
      </c>
      <c r="BL275" s="1">
        <v>5.0098667833022148</v>
      </c>
      <c r="BM275" s="1">
        <v>-6.3324464070335154</v>
      </c>
      <c r="BN275" s="1">
        <v>-7.8169506468136518</v>
      </c>
      <c r="BO275" s="1">
        <v>8.4680168975953052</v>
      </c>
      <c r="BP275" s="1">
        <v>6.522375330354464</v>
      </c>
      <c r="BQ27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2C95-46CF-485B-97BB-4CF8F2384923}">
  <sheetPr>
    <tabColor rgb="FF7030A0"/>
  </sheetPr>
  <dimension ref="B2:BQ274"/>
  <sheetViews>
    <sheetView topLeftCell="AZ1" workbookViewId="0">
      <selection activeCell="BQ8" sqref="BQ8"/>
    </sheetView>
  </sheetViews>
  <sheetFormatPr defaultRowHeight="14.4" x14ac:dyDescent="0.3"/>
  <cols>
    <col min="2" max="2" width="43.88671875" bestFit="1" customWidth="1"/>
    <col min="3" max="3" width="25.44140625" bestFit="1" customWidth="1"/>
    <col min="4" max="4" width="14.109375" bestFit="1" customWidth="1"/>
    <col min="5" max="5" width="12.6640625" bestFit="1" customWidth="1"/>
    <col min="6" max="69" width="11" bestFit="1" customWidth="1"/>
  </cols>
  <sheetData>
    <row r="2" spans="2:69" x14ac:dyDescent="0.3">
      <c r="B2" s="1" t="s">
        <v>245</v>
      </c>
      <c r="C2" s="1" t="s">
        <v>642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2:69" s="18" customFormat="1" x14ac:dyDescent="0.3"/>
    <row r="4" spans="2:69" s="18" customFormat="1" x14ac:dyDescent="0.3"/>
    <row r="5" spans="2:69" x14ac:dyDescent="0.3">
      <c r="B5" s="18"/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</row>
    <row r="7" spans="2:69" x14ac:dyDescent="0.3">
      <c r="B7" s="1" t="s">
        <v>246</v>
      </c>
      <c r="C7" s="1" t="s">
        <v>247</v>
      </c>
      <c r="D7" s="1" t="s">
        <v>248</v>
      </c>
      <c r="E7" s="1" t="s">
        <v>249</v>
      </c>
      <c r="F7" s="1" t="s">
        <v>250</v>
      </c>
      <c r="G7" s="1" t="s">
        <v>251</v>
      </c>
      <c r="H7" s="1" t="s">
        <v>252</v>
      </c>
      <c r="I7" s="1" t="s">
        <v>253</v>
      </c>
      <c r="J7" s="1" t="s">
        <v>254</v>
      </c>
      <c r="K7" s="1" t="s">
        <v>255</v>
      </c>
      <c r="L7" s="1" t="s">
        <v>256</v>
      </c>
      <c r="M7" s="1" t="s">
        <v>257</v>
      </c>
      <c r="N7" s="1" t="s">
        <v>258</v>
      </c>
      <c r="O7" s="1" t="s">
        <v>259</v>
      </c>
      <c r="P7" s="1" t="s">
        <v>260</v>
      </c>
      <c r="Q7" s="1" t="s">
        <v>261</v>
      </c>
      <c r="R7" s="1" t="s">
        <v>262</v>
      </c>
      <c r="S7" s="1" t="s">
        <v>263</v>
      </c>
      <c r="T7" s="1" t="s">
        <v>264</v>
      </c>
      <c r="U7" s="1" t="s">
        <v>265</v>
      </c>
      <c r="V7" s="1" t="s">
        <v>266</v>
      </c>
      <c r="W7" s="1" t="s">
        <v>267</v>
      </c>
      <c r="X7" s="1" t="s">
        <v>268</v>
      </c>
      <c r="Y7" s="1" t="s">
        <v>269</v>
      </c>
      <c r="Z7" s="1" t="s">
        <v>270</v>
      </c>
      <c r="AA7" s="1" t="s">
        <v>271</v>
      </c>
      <c r="AB7" s="1" t="s">
        <v>272</v>
      </c>
      <c r="AC7" s="1" t="s">
        <v>273</v>
      </c>
      <c r="AD7" s="1" t="s">
        <v>274</v>
      </c>
      <c r="AE7" s="1" t="s">
        <v>275</v>
      </c>
      <c r="AF7" s="1" t="s">
        <v>276</v>
      </c>
      <c r="AG7" s="1" t="s">
        <v>277</v>
      </c>
      <c r="AH7" s="1" t="s">
        <v>278</v>
      </c>
      <c r="AI7" s="1" t="s">
        <v>279</v>
      </c>
      <c r="AJ7" s="1" t="s">
        <v>280</v>
      </c>
      <c r="AK7" s="1" t="s">
        <v>281</v>
      </c>
      <c r="AL7" s="1" t="s">
        <v>282</v>
      </c>
      <c r="AM7" s="1" t="s">
        <v>283</v>
      </c>
      <c r="AN7" s="1" t="s">
        <v>284</v>
      </c>
      <c r="AO7" s="1" t="s">
        <v>285</v>
      </c>
      <c r="AP7" s="1" t="s">
        <v>286</v>
      </c>
      <c r="AQ7" s="1" t="s">
        <v>287</v>
      </c>
      <c r="AR7" s="1" t="s">
        <v>288</v>
      </c>
      <c r="AS7" s="1" t="s">
        <v>289</v>
      </c>
      <c r="AT7" s="1" t="s">
        <v>290</v>
      </c>
      <c r="AU7" s="1" t="s">
        <v>291</v>
      </c>
      <c r="AV7" s="1" t="s">
        <v>292</v>
      </c>
      <c r="AW7" s="1" t="s">
        <v>293</v>
      </c>
      <c r="AX7" s="1" t="s">
        <v>294</v>
      </c>
      <c r="AY7" s="1" t="s">
        <v>295</v>
      </c>
      <c r="AZ7" s="1" t="s">
        <v>296</v>
      </c>
      <c r="BA7" s="1" t="s">
        <v>297</v>
      </c>
      <c r="BB7" s="1" t="s">
        <v>298</v>
      </c>
      <c r="BC7" s="1" t="s">
        <v>299</v>
      </c>
      <c r="BD7" s="1" t="s">
        <v>300</v>
      </c>
      <c r="BE7" s="1" t="s">
        <v>301</v>
      </c>
      <c r="BF7" s="1" t="s">
        <v>302</v>
      </c>
      <c r="BG7" s="1" t="s">
        <v>303</v>
      </c>
      <c r="BH7" s="1" t="s">
        <v>304</v>
      </c>
      <c r="BI7" s="1" t="s">
        <v>305</v>
      </c>
      <c r="BJ7" s="1" t="s">
        <v>306</v>
      </c>
      <c r="BK7" s="1" t="s">
        <v>307</v>
      </c>
      <c r="BL7" s="1" t="s">
        <v>308</v>
      </c>
      <c r="BM7" s="1" t="s">
        <v>309</v>
      </c>
      <c r="BN7" s="1" t="s">
        <v>310</v>
      </c>
      <c r="BO7" s="1" t="s">
        <v>311</v>
      </c>
      <c r="BP7" s="1" t="s">
        <v>312</v>
      </c>
      <c r="BQ7" s="1" t="s">
        <v>313</v>
      </c>
    </row>
    <row r="8" spans="2:69" s="18" customFormat="1" x14ac:dyDescent="0.3">
      <c r="B8" s="16" t="s">
        <v>96</v>
      </c>
      <c r="C8" s="16" t="s">
        <v>634</v>
      </c>
      <c r="D8" s="16" t="s">
        <v>641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>
        <f>23.35*10^6</f>
        <v>23350000</v>
      </c>
    </row>
    <row r="9" spans="2:69" x14ac:dyDescent="0.3">
      <c r="B9" s="1" t="s">
        <v>199</v>
      </c>
      <c r="C9" s="1" t="s">
        <v>314</v>
      </c>
      <c r="D9" s="1" t="s">
        <v>644</v>
      </c>
      <c r="E9" s="1" t="s">
        <v>645</v>
      </c>
      <c r="F9" s="1">
        <v>54608</v>
      </c>
      <c r="G9" s="1">
        <v>55811</v>
      </c>
      <c r="H9" s="1">
        <v>56682</v>
      </c>
      <c r="I9" s="1">
        <v>57475</v>
      </c>
      <c r="J9" s="1">
        <v>58178</v>
      </c>
      <c r="K9" s="1">
        <v>58782</v>
      </c>
      <c r="L9" s="1">
        <v>59291</v>
      </c>
      <c r="M9" s="1">
        <v>59522</v>
      </c>
      <c r="N9" s="1">
        <v>59471</v>
      </c>
      <c r="O9" s="1">
        <v>59330</v>
      </c>
      <c r="P9" s="1">
        <v>59106</v>
      </c>
      <c r="Q9" s="1">
        <v>58816</v>
      </c>
      <c r="R9" s="1">
        <v>58855</v>
      </c>
      <c r="S9" s="1">
        <v>59365</v>
      </c>
      <c r="T9" s="1">
        <v>60028</v>
      </c>
      <c r="U9" s="1">
        <v>60715</v>
      </c>
      <c r="V9" s="1">
        <v>61193</v>
      </c>
      <c r="W9" s="1">
        <v>61465</v>
      </c>
      <c r="X9" s="1">
        <v>61738</v>
      </c>
      <c r="Y9" s="1">
        <v>62006</v>
      </c>
      <c r="Z9" s="1">
        <v>62267</v>
      </c>
      <c r="AA9" s="1">
        <v>62614</v>
      </c>
      <c r="AB9" s="1">
        <v>63116</v>
      </c>
      <c r="AC9" s="1">
        <v>63683</v>
      </c>
      <c r="AD9" s="1">
        <v>64174</v>
      </c>
      <c r="AE9" s="1">
        <v>64478</v>
      </c>
      <c r="AF9" s="1">
        <v>64553</v>
      </c>
      <c r="AG9" s="1">
        <v>64450</v>
      </c>
      <c r="AH9" s="1">
        <v>64332</v>
      </c>
      <c r="AI9" s="1">
        <v>64596</v>
      </c>
      <c r="AJ9" s="1">
        <v>65712</v>
      </c>
      <c r="AK9" s="1">
        <v>67864</v>
      </c>
      <c r="AL9" s="1">
        <v>70192</v>
      </c>
      <c r="AM9" s="1">
        <v>72360</v>
      </c>
      <c r="AN9" s="1">
        <v>74710</v>
      </c>
      <c r="AO9" s="1">
        <v>77050</v>
      </c>
      <c r="AP9" s="1">
        <v>79417</v>
      </c>
      <c r="AQ9" s="1">
        <v>81858</v>
      </c>
      <c r="AR9" s="1">
        <v>84355</v>
      </c>
      <c r="AS9" s="1">
        <v>86867</v>
      </c>
      <c r="AT9" s="1">
        <v>89101</v>
      </c>
      <c r="AU9" s="1">
        <v>90691</v>
      </c>
      <c r="AV9" s="1">
        <v>91781</v>
      </c>
      <c r="AW9" s="1">
        <v>92701</v>
      </c>
      <c r="AX9" s="1">
        <v>93540</v>
      </c>
      <c r="AY9" s="1">
        <v>94483</v>
      </c>
      <c r="AZ9" s="1">
        <v>95606</v>
      </c>
      <c r="BA9" s="1">
        <v>96787</v>
      </c>
      <c r="BB9" s="1">
        <v>97996</v>
      </c>
      <c r="BC9" s="1">
        <v>99212</v>
      </c>
      <c r="BD9" s="1">
        <v>100341</v>
      </c>
      <c r="BE9" s="1">
        <v>101288</v>
      </c>
      <c r="BF9" s="1">
        <v>102112</v>
      </c>
      <c r="BG9" s="1">
        <v>102880</v>
      </c>
      <c r="BH9" s="1">
        <v>103594</v>
      </c>
      <c r="BI9" s="1">
        <v>104257</v>
      </c>
      <c r="BJ9" s="1">
        <v>104874</v>
      </c>
      <c r="BK9" s="1">
        <v>105439</v>
      </c>
      <c r="BL9" s="1">
        <v>105962</v>
      </c>
      <c r="BM9" s="1">
        <v>106442</v>
      </c>
      <c r="BN9" s="1">
        <v>106585</v>
      </c>
      <c r="BO9" s="1">
        <v>106537</v>
      </c>
      <c r="BP9" s="1">
        <v>106445</v>
      </c>
      <c r="BQ9" s="1">
        <v>106277</v>
      </c>
    </row>
    <row r="10" spans="2:69" x14ac:dyDescent="0.3">
      <c r="B10" s="1" t="s">
        <v>317</v>
      </c>
      <c r="C10" s="1" t="s">
        <v>318</v>
      </c>
      <c r="D10" s="1" t="s">
        <v>644</v>
      </c>
      <c r="E10" s="1" t="s">
        <v>645</v>
      </c>
      <c r="F10" s="1">
        <v>130692579</v>
      </c>
      <c r="G10" s="1">
        <v>134169237</v>
      </c>
      <c r="H10" s="1">
        <v>137835590</v>
      </c>
      <c r="I10" s="1">
        <v>141630546</v>
      </c>
      <c r="J10" s="1">
        <v>145605995</v>
      </c>
      <c r="K10" s="1">
        <v>149742351</v>
      </c>
      <c r="L10" s="1">
        <v>153955516</v>
      </c>
      <c r="M10" s="1">
        <v>158313235</v>
      </c>
      <c r="N10" s="1">
        <v>162875171</v>
      </c>
      <c r="O10" s="1">
        <v>167596160</v>
      </c>
      <c r="P10" s="1">
        <v>172475766</v>
      </c>
      <c r="Q10" s="1">
        <v>177503186</v>
      </c>
      <c r="R10" s="1">
        <v>182599092</v>
      </c>
      <c r="S10" s="1">
        <v>187901657</v>
      </c>
      <c r="T10" s="1">
        <v>193512956</v>
      </c>
      <c r="U10" s="1">
        <v>199284304</v>
      </c>
      <c r="V10" s="1">
        <v>205202669</v>
      </c>
      <c r="W10" s="1">
        <v>211120911</v>
      </c>
      <c r="X10" s="1">
        <v>217481420</v>
      </c>
      <c r="Y10" s="1">
        <v>224315978</v>
      </c>
      <c r="Z10" s="1">
        <v>230967858</v>
      </c>
      <c r="AA10" s="1">
        <v>237937461</v>
      </c>
      <c r="AB10" s="1">
        <v>245386717</v>
      </c>
      <c r="AC10" s="1">
        <v>252779730</v>
      </c>
      <c r="AD10" s="1">
        <v>260209149</v>
      </c>
      <c r="AE10" s="1">
        <v>267938123</v>
      </c>
      <c r="AF10" s="1">
        <v>276035920</v>
      </c>
      <c r="AG10" s="1">
        <v>284490394</v>
      </c>
      <c r="AH10" s="1">
        <v>292795186</v>
      </c>
      <c r="AI10" s="1">
        <v>301124880</v>
      </c>
      <c r="AJ10" s="1">
        <v>309890664</v>
      </c>
      <c r="AK10" s="1">
        <v>318544083</v>
      </c>
      <c r="AL10" s="1">
        <v>326933522</v>
      </c>
      <c r="AM10" s="1">
        <v>335625136</v>
      </c>
      <c r="AN10" s="1">
        <v>344418362</v>
      </c>
      <c r="AO10" s="1">
        <v>353466601</v>
      </c>
      <c r="AP10" s="1">
        <v>362985802</v>
      </c>
      <c r="AQ10" s="1">
        <v>372352230</v>
      </c>
      <c r="AR10" s="1">
        <v>381715600</v>
      </c>
      <c r="AS10" s="1">
        <v>391486231</v>
      </c>
      <c r="AT10" s="1">
        <v>401600588</v>
      </c>
      <c r="AU10" s="1">
        <v>412001885</v>
      </c>
      <c r="AV10" s="1">
        <v>422741118</v>
      </c>
      <c r="AW10" s="1">
        <v>433807484</v>
      </c>
      <c r="AX10" s="1">
        <v>445281555</v>
      </c>
      <c r="AY10" s="1">
        <v>457153837</v>
      </c>
      <c r="AZ10" s="1">
        <v>469508516</v>
      </c>
      <c r="BA10" s="1">
        <v>482406426</v>
      </c>
      <c r="BB10" s="1">
        <v>495748900</v>
      </c>
      <c r="BC10" s="1">
        <v>509410477</v>
      </c>
      <c r="BD10" s="1">
        <v>523459657</v>
      </c>
      <c r="BE10" s="1">
        <v>537792950</v>
      </c>
      <c r="BF10" s="1">
        <v>552530654</v>
      </c>
      <c r="BG10" s="1">
        <v>567892149</v>
      </c>
      <c r="BH10" s="1">
        <v>583651101</v>
      </c>
      <c r="BI10" s="1">
        <v>600008424</v>
      </c>
      <c r="BJ10" s="1">
        <v>616377605</v>
      </c>
      <c r="BK10" s="1">
        <v>632746570</v>
      </c>
      <c r="BL10" s="1">
        <v>649757148</v>
      </c>
      <c r="BM10" s="1">
        <v>667242986</v>
      </c>
      <c r="BN10" s="1">
        <v>685112979</v>
      </c>
      <c r="BO10" s="1">
        <v>702977106</v>
      </c>
      <c r="BP10" s="1">
        <v>720859132</v>
      </c>
      <c r="BQ10" s="1">
        <v>739108306</v>
      </c>
    </row>
    <row r="11" spans="2:69" x14ac:dyDescent="0.3">
      <c r="B11" s="1" t="s">
        <v>58</v>
      </c>
      <c r="C11" s="1" t="s">
        <v>319</v>
      </c>
      <c r="D11" s="1" t="s">
        <v>644</v>
      </c>
      <c r="E11" s="1" t="s">
        <v>645</v>
      </c>
      <c r="F11" s="1">
        <v>8622466</v>
      </c>
      <c r="G11" s="1">
        <v>8790140</v>
      </c>
      <c r="H11" s="1">
        <v>8969047</v>
      </c>
      <c r="I11" s="1">
        <v>9157465</v>
      </c>
      <c r="J11" s="1">
        <v>9355514</v>
      </c>
      <c r="K11" s="1">
        <v>9565147</v>
      </c>
      <c r="L11" s="1">
        <v>9783147</v>
      </c>
      <c r="M11" s="1">
        <v>10010030</v>
      </c>
      <c r="N11" s="1">
        <v>10247780</v>
      </c>
      <c r="O11" s="1">
        <v>10494489</v>
      </c>
      <c r="P11" s="1">
        <v>10752971</v>
      </c>
      <c r="Q11" s="1">
        <v>11015857</v>
      </c>
      <c r="R11" s="1">
        <v>11286753</v>
      </c>
      <c r="S11" s="1">
        <v>11575305</v>
      </c>
      <c r="T11" s="1">
        <v>11869879</v>
      </c>
      <c r="U11" s="1">
        <v>12157386</v>
      </c>
      <c r="V11" s="1">
        <v>12425267</v>
      </c>
      <c r="W11" s="1">
        <v>12687301</v>
      </c>
      <c r="X11" s="1">
        <v>12938862</v>
      </c>
      <c r="Y11" s="1">
        <v>12986369</v>
      </c>
      <c r="Z11" s="1">
        <v>12486631</v>
      </c>
      <c r="AA11" s="1">
        <v>11155195</v>
      </c>
      <c r="AB11" s="1">
        <v>10088289</v>
      </c>
      <c r="AC11" s="1">
        <v>9951449</v>
      </c>
      <c r="AD11" s="1">
        <v>10243686</v>
      </c>
      <c r="AE11" s="1">
        <v>10512221</v>
      </c>
      <c r="AF11" s="1">
        <v>10448442</v>
      </c>
      <c r="AG11" s="1">
        <v>10322758</v>
      </c>
      <c r="AH11" s="1">
        <v>10383460</v>
      </c>
      <c r="AI11" s="1">
        <v>10673168</v>
      </c>
      <c r="AJ11" s="1">
        <v>10694796</v>
      </c>
      <c r="AK11" s="1">
        <v>10745167</v>
      </c>
      <c r="AL11" s="1">
        <v>12057433</v>
      </c>
      <c r="AM11" s="1">
        <v>14003760</v>
      </c>
      <c r="AN11" s="1">
        <v>15455555</v>
      </c>
      <c r="AO11" s="1">
        <v>16418912</v>
      </c>
      <c r="AP11" s="1">
        <v>17106595</v>
      </c>
      <c r="AQ11" s="1">
        <v>17788819</v>
      </c>
      <c r="AR11" s="1">
        <v>18493132</v>
      </c>
      <c r="AS11" s="1">
        <v>19262847</v>
      </c>
      <c r="AT11" s="1">
        <v>19542982</v>
      </c>
      <c r="AU11" s="1">
        <v>19688632</v>
      </c>
      <c r="AV11" s="1">
        <v>21000256</v>
      </c>
      <c r="AW11" s="1">
        <v>22645130</v>
      </c>
      <c r="AX11" s="1">
        <v>23553551</v>
      </c>
      <c r="AY11" s="1">
        <v>24411191</v>
      </c>
      <c r="AZ11" s="1">
        <v>25442944</v>
      </c>
      <c r="BA11" s="1">
        <v>25903301</v>
      </c>
      <c r="BB11" s="1">
        <v>26427199</v>
      </c>
      <c r="BC11" s="1">
        <v>27385307</v>
      </c>
      <c r="BD11" s="1">
        <v>28189672</v>
      </c>
      <c r="BE11" s="1">
        <v>29249157</v>
      </c>
      <c r="BF11" s="1">
        <v>30466479</v>
      </c>
      <c r="BG11" s="1">
        <v>31541209</v>
      </c>
      <c r="BH11" s="1">
        <v>32716210</v>
      </c>
      <c r="BI11" s="1">
        <v>33753499</v>
      </c>
      <c r="BJ11" s="1">
        <v>34636207</v>
      </c>
      <c r="BK11" s="1">
        <v>35643418</v>
      </c>
      <c r="BL11" s="1">
        <v>36686784</v>
      </c>
      <c r="BM11" s="1">
        <v>37769499</v>
      </c>
      <c r="BN11" s="1">
        <v>38972230</v>
      </c>
      <c r="BO11" s="1">
        <v>40099462</v>
      </c>
      <c r="BP11" s="1">
        <v>41128771</v>
      </c>
      <c r="BQ11" s="1">
        <v>42239854</v>
      </c>
    </row>
    <row r="12" spans="2:69" x14ac:dyDescent="0.3">
      <c r="B12" s="1" t="s">
        <v>320</v>
      </c>
      <c r="C12" s="1" t="s">
        <v>321</v>
      </c>
      <c r="D12" s="1" t="s">
        <v>644</v>
      </c>
      <c r="E12" s="1" t="s">
        <v>645</v>
      </c>
      <c r="F12" s="1">
        <v>97256290</v>
      </c>
      <c r="G12" s="1">
        <v>99314028</v>
      </c>
      <c r="H12" s="1">
        <v>101445032</v>
      </c>
      <c r="I12" s="1">
        <v>103667517</v>
      </c>
      <c r="J12" s="1">
        <v>105959979</v>
      </c>
      <c r="K12" s="1">
        <v>108336203</v>
      </c>
      <c r="L12" s="1">
        <v>110798486</v>
      </c>
      <c r="M12" s="1">
        <v>113319950</v>
      </c>
      <c r="N12" s="1">
        <v>115921723</v>
      </c>
      <c r="O12" s="1">
        <v>118615741</v>
      </c>
      <c r="P12" s="1">
        <v>121424797</v>
      </c>
      <c r="Q12" s="1">
        <v>124336039</v>
      </c>
      <c r="R12" s="1">
        <v>127364044</v>
      </c>
      <c r="S12" s="1">
        <v>130563107</v>
      </c>
      <c r="T12" s="1">
        <v>133953892</v>
      </c>
      <c r="U12" s="1">
        <v>137548613</v>
      </c>
      <c r="V12" s="1">
        <v>141258400</v>
      </c>
      <c r="W12" s="1">
        <v>145122851</v>
      </c>
      <c r="X12" s="1">
        <v>149206663</v>
      </c>
      <c r="Y12" s="1">
        <v>153459665</v>
      </c>
      <c r="Z12" s="1">
        <v>157825609</v>
      </c>
      <c r="AA12" s="1">
        <v>162323313</v>
      </c>
      <c r="AB12" s="1">
        <v>167023385</v>
      </c>
      <c r="AC12" s="1">
        <v>171566640</v>
      </c>
      <c r="AD12" s="1">
        <v>176054495</v>
      </c>
      <c r="AE12" s="1">
        <v>180817312</v>
      </c>
      <c r="AF12" s="1">
        <v>185720244</v>
      </c>
      <c r="AG12" s="1">
        <v>190759952</v>
      </c>
      <c r="AH12" s="1">
        <v>195969722</v>
      </c>
      <c r="AI12" s="1">
        <v>201392200</v>
      </c>
      <c r="AJ12" s="1">
        <v>206739024</v>
      </c>
      <c r="AK12" s="1">
        <v>212172888</v>
      </c>
      <c r="AL12" s="1">
        <v>217966101</v>
      </c>
      <c r="AM12" s="1">
        <v>223788766</v>
      </c>
      <c r="AN12" s="1">
        <v>229675775</v>
      </c>
      <c r="AO12" s="1">
        <v>235861484</v>
      </c>
      <c r="AP12" s="1">
        <v>242200260</v>
      </c>
      <c r="AQ12" s="1">
        <v>248713095</v>
      </c>
      <c r="AR12" s="1">
        <v>255482918</v>
      </c>
      <c r="AS12" s="1">
        <v>262397030</v>
      </c>
      <c r="AT12" s="1">
        <v>269611898</v>
      </c>
      <c r="AU12" s="1">
        <v>277160097</v>
      </c>
      <c r="AV12" s="1">
        <v>284952322</v>
      </c>
      <c r="AW12" s="1">
        <v>292977949</v>
      </c>
      <c r="AX12" s="1">
        <v>301265247</v>
      </c>
      <c r="AY12" s="1">
        <v>309824829</v>
      </c>
      <c r="AZ12" s="1">
        <v>318601484</v>
      </c>
      <c r="BA12" s="1">
        <v>327612838</v>
      </c>
      <c r="BB12" s="1">
        <v>336893835</v>
      </c>
      <c r="BC12" s="1">
        <v>346475221</v>
      </c>
      <c r="BD12" s="1">
        <v>356337762</v>
      </c>
      <c r="BE12" s="1">
        <v>366489204</v>
      </c>
      <c r="BF12" s="1">
        <v>376797999</v>
      </c>
      <c r="BG12" s="1">
        <v>387204553</v>
      </c>
      <c r="BH12" s="1">
        <v>397855507</v>
      </c>
      <c r="BI12" s="1">
        <v>408690375</v>
      </c>
      <c r="BJ12" s="1">
        <v>419778384</v>
      </c>
      <c r="BK12" s="1">
        <v>431138704</v>
      </c>
      <c r="BL12" s="1">
        <v>442646825</v>
      </c>
      <c r="BM12" s="1">
        <v>454306063</v>
      </c>
      <c r="BN12" s="1">
        <v>466189102</v>
      </c>
      <c r="BO12" s="1">
        <v>478185907</v>
      </c>
      <c r="BP12" s="1">
        <v>490330870</v>
      </c>
      <c r="BQ12" s="1">
        <v>502789511</v>
      </c>
    </row>
    <row r="13" spans="2:69" x14ac:dyDescent="0.3">
      <c r="B13" s="1" t="s">
        <v>4</v>
      </c>
      <c r="C13" s="1" t="s">
        <v>322</v>
      </c>
      <c r="D13" s="1" t="s">
        <v>644</v>
      </c>
      <c r="E13" s="1" t="s">
        <v>645</v>
      </c>
      <c r="F13" s="1">
        <v>5357195</v>
      </c>
      <c r="G13" s="1">
        <v>5441333</v>
      </c>
      <c r="H13" s="1">
        <v>5521400</v>
      </c>
      <c r="I13" s="1">
        <v>5599827</v>
      </c>
      <c r="J13" s="1">
        <v>5673199</v>
      </c>
      <c r="K13" s="1">
        <v>5736582</v>
      </c>
      <c r="L13" s="1">
        <v>5787044</v>
      </c>
      <c r="M13" s="1">
        <v>5827503</v>
      </c>
      <c r="N13" s="1">
        <v>5868203</v>
      </c>
      <c r="O13" s="1">
        <v>5928386</v>
      </c>
      <c r="P13" s="1">
        <v>6029700</v>
      </c>
      <c r="Q13" s="1">
        <v>6177049</v>
      </c>
      <c r="R13" s="1">
        <v>6364731</v>
      </c>
      <c r="S13" s="1">
        <v>6578230</v>
      </c>
      <c r="T13" s="1">
        <v>6802494</v>
      </c>
      <c r="U13" s="1">
        <v>7032713</v>
      </c>
      <c r="V13" s="1">
        <v>7266780</v>
      </c>
      <c r="W13" s="1">
        <v>7511895</v>
      </c>
      <c r="X13" s="1">
        <v>7771590</v>
      </c>
      <c r="Y13" s="1">
        <v>8043218</v>
      </c>
      <c r="Z13" s="1">
        <v>8330047</v>
      </c>
      <c r="AA13" s="1">
        <v>8631457</v>
      </c>
      <c r="AB13" s="1">
        <v>8947152</v>
      </c>
      <c r="AC13" s="1">
        <v>9276707</v>
      </c>
      <c r="AD13" s="1">
        <v>9617702</v>
      </c>
      <c r="AE13" s="1">
        <v>9970621</v>
      </c>
      <c r="AF13" s="1">
        <v>10332574</v>
      </c>
      <c r="AG13" s="1">
        <v>10694057</v>
      </c>
      <c r="AH13" s="1">
        <v>11060261</v>
      </c>
      <c r="AI13" s="1">
        <v>11439498</v>
      </c>
      <c r="AJ13" s="1">
        <v>11828638</v>
      </c>
      <c r="AK13" s="1">
        <v>12228691</v>
      </c>
      <c r="AL13" s="1">
        <v>12632507</v>
      </c>
      <c r="AM13" s="1">
        <v>13038270</v>
      </c>
      <c r="AN13" s="1">
        <v>13462031</v>
      </c>
      <c r="AO13" s="1">
        <v>13912253</v>
      </c>
      <c r="AP13" s="1">
        <v>14383350</v>
      </c>
      <c r="AQ13" s="1">
        <v>14871146</v>
      </c>
      <c r="AR13" s="1">
        <v>15366864</v>
      </c>
      <c r="AS13" s="1">
        <v>15870753</v>
      </c>
      <c r="AT13" s="1">
        <v>16394062</v>
      </c>
      <c r="AU13" s="1">
        <v>16941587</v>
      </c>
      <c r="AV13" s="1">
        <v>17516139</v>
      </c>
      <c r="AW13" s="1">
        <v>18124342</v>
      </c>
      <c r="AX13" s="1">
        <v>18771125</v>
      </c>
      <c r="AY13" s="1">
        <v>19450959</v>
      </c>
      <c r="AZ13" s="1">
        <v>20162340</v>
      </c>
      <c r="BA13" s="1">
        <v>20909684</v>
      </c>
      <c r="BB13" s="1">
        <v>21691522</v>
      </c>
      <c r="BC13" s="1">
        <v>22507674</v>
      </c>
      <c r="BD13" s="1">
        <v>23364185</v>
      </c>
      <c r="BE13" s="1">
        <v>24259111</v>
      </c>
      <c r="BF13" s="1">
        <v>25188292</v>
      </c>
      <c r="BG13" s="1">
        <v>26147002</v>
      </c>
      <c r="BH13" s="1">
        <v>27128337</v>
      </c>
      <c r="BI13" s="1">
        <v>28127721</v>
      </c>
      <c r="BJ13" s="1">
        <v>29154746</v>
      </c>
      <c r="BK13" s="1">
        <v>30208628</v>
      </c>
      <c r="BL13" s="1">
        <v>31273533</v>
      </c>
      <c r="BM13" s="1">
        <v>32353588</v>
      </c>
      <c r="BN13" s="1">
        <v>33428486</v>
      </c>
      <c r="BO13" s="1">
        <v>34503774</v>
      </c>
      <c r="BP13" s="1">
        <v>35588987</v>
      </c>
      <c r="BQ13" s="1">
        <v>36684202</v>
      </c>
    </row>
    <row r="14" spans="2:69" x14ac:dyDescent="0.3">
      <c r="B14" s="1" t="s">
        <v>107</v>
      </c>
      <c r="C14" s="1" t="s">
        <v>323</v>
      </c>
      <c r="D14" s="1" t="s">
        <v>644</v>
      </c>
      <c r="E14" s="1" t="s">
        <v>645</v>
      </c>
      <c r="F14" s="1">
        <v>1608800</v>
      </c>
      <c r="G14" s="1">
        <v>1659800</v>
      </c>
      <c r="H14" s="1">
        <v>1711319</v>
      </c>
      <c r="I14" s="1">
        <v>1762621</v>
      </c>
      <c r="J14" s="1">
        <v>1814135</v>
      </c>
      <c r="K14" s="1">
        <v>1864791</v>
      </c>
      <c r="L14" s="1">
        <v>1914573</v>
      </c>
      <c r="M14" s="1">
        <v>1965598</v>
      </c>
      <c r="N14" s="1">
        <v>2022272</v>
      </c>
      <c r="O14" s="1">
        <v>2081695</v>
      </c>
      <c r="P14" s="1">
        <v>2135479</v>
      </c>
      <c r="Q14" s="1">
        <v>2187853</v>
      </c>
      <c r="R14" s="1">
        <v>2243126</v>
      </c>
      <c r="S14" s="1">
        <v>2296752</v>
      </c>
      <c r="T14" s="1">
        <v>2350124</v>
      </c>
      <c r="U14" s="1">
        <v>2404831</v>
      </c>
      <c r="V14" s="1">
        <v>2458526</v>
      </c>
      <c r="W14" s="1">
        <v>2513546</v>
      </c>
      <c r="X14" s="1">
        <v>2566266</v>
      </c>
      <c r="Y14" s="1">
        <v>2617832</v>
      </c>
      <c r="Z14" s="1">
        <v>2671997</v>
      </c>
      <c r="AA14" s="1">
        <v>2726056</v>
      </c>
      <c r="AB14" s="1">
        <v>2784278</v>
      </c>
      <c r="AC14" s="1">
        <v>2843960</v>
      </c>
      <c r="AD14" s="1">
        <v>2904429</v>
      </c>
      <c r="AE14" s="1">
        <v>2964762</v>
      </c>
      <c r="AF14" s="1">
        <v>3022635</v>
      </c>
      <c r="AG14" s="1">
        <v>3083605</v>
      </c>
      <c r="AH14" s="1">
        <v>3142336</v>
      </c>
      <c r="AI14" s="1">
        <v>3227943</v>
      </c>
      <c r="AJ14" s="1">
        <v>3286542</v>
      </c>
      <c r="AK14" s="1">
        <v>3266790</v>
      </c>
      <c r="AL14" s="1">
        <v>3247039</v>
      </c>
      <c r="AM14" s="1">
        <v>3227287</v>
      </c>
      <c r="AN14" s="1">
        <v>3207536</v>
      </c>
      <c r="AO14" s="1">
        <v>3187784</v>
      </c>
      <c r="AP14" s="1">
        <v>3168033</v>
      </c>
      <c r="AQ14" s="1">
        <v>3148281</v>
      </c>
      <c r="AR14" s="1">
        <v>3128530</v>
      </c>
      <c r="AS14" s="1">
        <v>3108778</v>
      </c>
      <c r="AT14" s="1">
        <v>3089027</v>
      </c>
      <c r="AU14" s="1">
        <v>3060173</v>
      </c>
      <c r="AV14" s="1">
        <v>3051010</v>
      </c>
      <c r="AW14" s="1">
        <v>3039616</v>
      </c>
      <c r="AX14" s="1">
        <v>3026939</v>
      </c>
      <c r="AY14" s="1">
        <v>3011487</v>
      </c>
      <c r="AZ14" s="1">
        <v>2992547</v>
      </c>
      <c r="BA14" s="1">
        <v>2970017</v>
      </c>
      <c r="BB14" s="1">
        <v>2947314</v>
      </c>
      <c r="BC14" s="1">
        <v>2927519</v>
      </c>
      <c r="BD14" s="1">
        <v>2913021</v>
      </c>
      <c r="BE14" s="1">
        <v>2905195</v>
      </c>
      <c r="BF14" s="1">
        <v>2900401</v>
      </c>
      <c r="BG14" s="1">
        <v>2895092</v>
      </c>
      <c r="BH14" s="1">
        <v>2889104</v>
      </c>
      <c r="BI14" s="1">
        <v>2880703</v>
      </c>
      <c r="BJ14" s="1">
        <v>2876101</v>
      </c>
      <c r="BK14" s="1">
        <v>2873457</v>
      </c>
      <c r="BL14" s="1">
        <v>2866376</v>
      </c>
      <c r="BM14" s="1">
        <v>2854191</v>
      </c>
      <c r="BN14" s="1">
        <v>2837849</v>
      </c>
      <c r="BO14" s="1">
        <v>2811666</v>
      </c>
      <c r="BP14" s="1">
        <v>2777689</v>
      </c>
      <c r="BQ14" s="1">
        <v>2745972</v>
      </c>
    </row>
    <row r="15" spans="2:69" x14ac:dyDescent="0.3">
      <c r="B15" s="1" t="s">
        <v>108</v>
      </c>
      <c r="C15" s="1" t="s">
        <v>324</v>
      </c>
      <c r="D15" s="1" t="s">
        <v>644</v>
      </c>
      <c r="E15" s="1" t="s">
        <v>645</v>
      </c>
      <c r="F15" s="1">
        <v>9443</v>
      </c>
      <c r="G15" s="1">
        <v>10216</v>
      </c>
      <c r="H15" s="1">
        <v>11014</v>
      </c>
      <c r="I15" s="1">
        <v>11839</v>
      </c>
      <c r="J15" s="1">
        <v>12690</v>
      </c>
      <c r="K15" s="1">
        <v>13563</v>
      </c>
      <c r="L15" s="1">
        <v>14546</v>
      </c>
      <c r="M15" s="1">
        <v>15745</v>
      </c>
      <c r="N15" s="1">
        <v>17079</v>
      </c>
      <c r="O15" s="1">
        <v>18449</v>
      </c>
      <c r="P15" s="1">
        <v>19860</v>
      </c>
      <c r="Q15" s="1">
        <v>21322</v>
      </c>
      <c r="R15" s="1">
        <v>22832</v>
      </c>
      <c r="S15" s="1">
        <v>24393</v>
      </c>
      <c r="T15" s="1">
        <v>26003</v>
      </c>
      <c r="U15" s="1">
        <v>27640</v>
      </c>
      <c r="V15" s="1">
        <v>29294</v>
      </c>
      <c r="W15" s="1">
        <v>30949</v>
      </c>
      <c r="X15" s="1">
        <v>32574</v>
      </c>
      <c r="Y15" s="1">
        <v>34142</v>
      </c>
      <c r="Z15" s="1">
        <v>35611</v>
      </c>
      <c r="AA15" s="1">
        <v>36987</v>
      </c>
      <c r="AB15" s="1">
        <v>38598</v>
      </c>
      <c r="AC15" s="1">
        <v>40432</v>
      </c>
      <c r="AD15" s="1">
        <v>42181</v>
      </c>
      <c r="AE15" s="1">
        <v>43809</v>
      </c>
      <c r="AF15" s="1">
        <v>45605</v>
      </c>
      <c r="AG15" s="1">
        <v>47635</v>
      </c>
      <c r="AH15" s="1">
        <v>49654</v>
      </c>
      <c r="AI15" s="1">
        <v>51639</v>
      </c>
      <c r="AJ15" s="1">
        <v>53569</v>
      </c>
      <c r="AK15" s="1">
        <v>55434</v>
      </c>
      <c r="AL15" s="1">
        <v>57283</v>
      </c>
      <c r="AM15" s="1">
        <v>59156</v>
      </c>
      <c r="AN15" s="1">
        <v>61037</v>
      </c>
      <c r="AO15" s="1">
        <v>62928</v>
      </c>
      <c r="AP15" s="1">
        <v>64147</v>
      </c>
      <c r="AQ15" s="1">
        <v>64682</v>
      </c>
      <c r="AR15" s="1">
        <v>65186</v>
      </c>
      <c r="AS15" s="1">
        <v>65655</v>
      </c>
      <c r="AT15" s="1">
        <v>66097</v>
      </c>
      <c r="AU15" s="1">
        <v>67820</v>
      </c>
      <c r="AV15" s="1">
        <v>70849</v>
      </c>
      <c r="AW15" s="1">
        <v>73907</v>
      </c>
      <c r="AX15" s="1">
        <v>76933</v>
      </c>
      <c r="AY15" s="1">
        <v>79826</v>
      </c>
      <c r="AZ15" s="1">
        <v>80221</v>
      </c>
      <c r="BA15" s="1">
        <v>78168</v>
      </c>
      <c r="BB15" s="1">
        <v>76055</v>
      </c>
      <c r="BC15" s="1">
        <v>73852</v>
      </c>
      <c r="BD15" s="1">
        <v>71519</v>
      </c>
      <c r="BE15" s="1">
        <v>70567</v>
      </c>
      <c r="BF15" s="1">
        <v>71013</v>
      </c>
      <c r="BG15" s="1">
        <v>71367</v>
      </c>
      <c r="BH15" s="1">
        <v>71621</v>
      </c>
      <c r="BI15" s="1">
        <v>71746</v>
      </c>
      <c r="BJ15" s="1">
        <v>72540</v>
      </c>
      <c r="BK15" s="1">
        <v>73837</v>
      </c>
      <c r="BL15" s="1">
        <v>75013</v>
      </c>
      <c r="BM15" s="1">
        <v>76343</v>
      </c>
      <c r="BN15" s="1">
        <v>77700</v>
      </c>
      <c r="BO15" s="1">
        <v>79034</v>
      </c>
      <c r="BP15" s="1">
        <v>79824</v>
      </c>
      <c r="BQ15" s="1">
        <v>80088</v>
      </c>
    </row>
    <row r="16" spans="2:69" x14ac:dyDescent="0.3">
      <c r="B16" s="1" t="s">
        <v>325</v>
      </c>
      <c r="C16" s="1" t="s">
        <v>326</v>
      </c>
      <c r="D16" s="1" t="s">
        <v>644</v>
      </c>
      <c r="E16" s="1" t="s">
        <v>645</v>
      </c>
      <c r="F16" s="1">
        <v>93359407</v>
      </c>
      <c r="G16" s="1">
        <v>95760348</v>
      </c>
      <c r="H16" s="1">
        <v>98268683</v>
      </c>
      <c r="I16" s="1">
        <v>100892507</v>
      </c>
      <c r="J16" s="1">
        <v>103618568</v>
      </c>
      <c r="K16" s="1">
        <v>106444103</v>
      </c>
      <c r="L16" s="1">
        <v>109394536</v>
      </c>
      <c r="M16" s="1">
        <v>112499764</v>
      </c>
      <c r="N16" s="1">
        <v>115729597</v>
      </c>
      <c r="O16" s="1">
        <v>119061868</v>
      </c>
      <c r="P16" s="1">
        <v>122475578</v>
      </c>
      <c r="Q16" s="1">
        <v>125979765</v>
      </c>
      <c r="R16" s="1">
        <v>129605560</v>
      </c>
      <c r="S16" s="1">
        <v>133384981</v>
      </c>
      <c r="T16" s="1">
        <v>137372356</v>
      </c>
      <c r="U16" s="1">
        <v>141756318</v>
      </c>
      <c r="V16" s="1">
        <v>146815543</v>
      </c>
      <c r="W16" s="1">
        <v>151960544</v>
      </c>
      <c r="X16" s="1">
        <v>156741680</v>
      </c>
      <c r="Y16" s="1">
        <v>162014425</v>
      </c>
      <c r="Z16" s="1">
        <v>167707208</v>
      </c>
      <c r="AA16" s="1">
        <v>173118753</v>
      </c>
      <c r="AB16" s="1">
        <v>178587926</v>
      </c>
      <c r="AC16" s="1">
        <v>184342569</v>
      </c>
      <c r="AD16" s="1">
        <v>190162096</v>
      </c>
      <c r="AE16" s="1">
        <v>195956917</v>
      </c>
      <c r="AF16" s="1">
        <v>201916517</v>
      </c>
      <c r="AG16" s="1">
        <v>207894127</v>
      </c>
      <c r="AH16" s="1">
        <v>213455083</v>
      </c>
      <c r="AI16" s="1">
        <v>219021375</v>
      </c>
      <c r="AJ16" s="1">
        <v>225923327</v>
      </c>
      <c r="AK16" s="1">
        <v>230837072</v>
      </c>
      <c r="AL16" s="1">
        <v>236598334</v>
      </c>
      <c r="AM16" s="1">
        <v>242994250</v>
      </c>
      <c r="AN16" s="1">
        <v>249596194</v>
      </c>
      <c r="AO16" s="1">
        <v>255803349</v>
      </c>
      <c r="AP16" s="1">
        <v>261953764</v>
      </c>
      <c r="AQ16" s="1">
        <v>268158920</v>
      </c>
      <c r="AR16" s="1">
        <v>274376380</v>
      </c>
      <c r="AS16" s="1">
        <v>280650496</v>
      </c>
      <c r="AT16" s="1">
        <v>287065982</v>
      </c>
      <c r="AU16" s="1">
        <v>293512340</v>
      </c>
      <c r="AV16" s="1">
        <v>300018650</v>
      </c>
      <c r="AW16" s="1">
        <v>306573087</v>
      </c>
      <c r="AX16" s="1">
        <v>313249616</v>
      </c>
      <c r="AY16" s="1">
        <v>320558754</v>
      </c>
      <c r="AZ16" s="1">
        <v>328703057</v>
      </c>
      <c r="BA16" s="1">
        <v>337498222</v>
      </c>
      <c r="BB16" s="1">
        <v>346630443</v>
      </c>
      <c r="BC16" s="1">
        <v>355754908</v>
      </c>
      <c r="BD16" s="1">
        <v>364427661</v>
      </c>
      <c r="BE16" s="1">
        <v>372351065</v>
      </c>
      <c r="BF16" s="1">
        <v>380383408</v>
      </c>
      <c r="BG16" s="1">
        <v>389131555</v>
      </c>
      <c r="BH16" s="1">
        <v>397922915</v>
      </c>
      <c r="BI16" s="1">
        <v>406501999</v>
      </c>
      <c r="BJ16" s="1">
        <v>415077960</v>
      </c>
      <c r="BK16" s="1">
        <v>423664839</v>
      </c>
      <c r="BL16" s="1">
        <v>432545676</v>
      </c>
      <c r="BM16" s="1">
        <v>441467739</v>
      </c>
      <c r="BN16" s="1">
        <v>449228296</v>
      </c>
      <c r="BO16" s="1">
        <v>456520777</v>
      </c>
      <c r="BP16" s="1">
        <v>464684914</v>
      </c>
      <c r="BQ16" s="1">
        <v>473272080</v>
      </c>
    </row>
    <row r="17" spans="2:69" x14ac:dyDescent="0.3">
      <c r="B17" s="1" t="s">
        <v>102</v>
      </c>
      <c r="C17" s="1" t="s">
        <v>327</v>
      </c>
      <c r="D17" s="1" t="s">
        <v>644</v>
      </c>
      <c r="E17" s="1" t="s">
        <v>645</v>
      </c>
      <c r="F17" s="1">
        <v>133426</v>
      </c>
      <c r="G17" s="1">
        <v>140984</v>
      </c>
      <c r="H17" s="1">
        <v>148877</v>
      </c>
      <c r="I17" s="1">
        <v>157006</v>
      </c>
      <c r="J17" s="1">
        <v>165305</v>
      </c>
      <c r="K17" s="1">
        <v>173797</v>
      </c>
      <c r="L17" s="1">
        <v>182509</v>
      </c>
      <c r="M17" s="1">
        <v>191404</v>
      </c>
      <c r="N17" s="1">
        <v>213582</v>
      </c>
      <c r="O17" s="1">
        <v>253261</v>
      </c>
      <c r="P17" s="1">
        <v>298084</v>
      </c>
      <c r="Q17" s="1">
        <v>344513</v>
      </c>
      <c r="R17" s="1">
        <v>392368</v>
      </c>
      <c r="S17" s="1">
        <v>441546</v>
      </c>
      <c r="T17" s="1">
        <v>491955</v>
      </c>
      <c r="U17" s="1">
        <v>543394</v>
      </c>
      <c r="V17" s="1">
        <v>614177</v>
      </c>
      <c r="W17" s="1">
        <v>706861</v>
      </c>
      <c r="X17" s="1">
        <v>805231</v>
      </c>
      <c r="Y17" s="1">
        <v>908452</v>
      </c>
      <c r="Z17" s="1">
        <v>1014048</v>
      </c>
      <c r="AA17" s="1">
        <v>1100180</v>
      </c>
      <c r="AB17" s="1">
        <v>1167856</v>
      </c>
      <c r="AC17" s="1">
        <v>1237572</v>
      </c>
      <c r="AD17" s="1">
        <v>1308331</v>
      </c>
      <c r="AE17" s="1">
        <v>1379536</v>
      </c>
      <c r="AF17" s="1">
        <v>1468697</v>
      </c>
      <c r="AG17" s="1">
        <v>1575909</v>
      </c>
      <c r="AH17" s="1">
        <v>1683681</v>
      </c>
      <c r="AI17" s="1">
        <v>1791840</v>
      </c>
      <c r="AJ17" s="1">
        <v>1900151</v>
      </c>
      <c r="AK17" s="1">
        <v>2008383</v>
      </c>
      <c r="AL17" s="1">
        <v>2116231</v>
      </c>
      <c r="AM17" s="1">
        <v>2223284</v>
      </c>
      <c r="AN17" s="1">
        <v>2329024</v>
      </c>
      <c r="AO17" s="1">
        <v>2433988</v>
      </c>
      <c r="AP17" s="1">
        <v>2572735</v>
      </c>
      <c r="AQ17" s="1">
        <v>2746119</v>
      </c>
      <c r="AR17" s="1">
        <v>2921130</v>
      </c>
      <c r="AS17" s="1">
        <v>3097563</v>
      </c>
      <c r="AT17" s="1">
        <v>3275333</v>
      </c>
      <c r="AU17" s="1">
        <v>3454198</v>
      </c>
      <c r="AV17" s="1">
        <v>3633655</v>
      </c>
      <c r="AW17" s="1">
        <v>3813443</v>
      </c>
      <c r="AX17" s="1">
        <v>3993339</v>
      </c>
      <c r="AY17" s="1">
        <v>4280993</v>
      </c>
      <c r="AZ17" s="1">
        <v>4898954</v>
      </c>
      <c r="BA17" s="1">
        <v>5872624</v>
      </c>
      <c r="BB17" s="1">
        <v>6988685</v>
      </c>
      <c r="BC17" s="1">
        <v>7992644</v>
      </c>
      <c r="BD17" s="1">
        <v>8481771</v>
      </c>
      <c r="BE17" s="1">
        <v>8575205</v>
      </c>
      <c r="BF17" s="1">
        <v>8664969</v>
      </c>
      <c r="BG17" s="1">
        <v>8751847</v>
      </c>
      <c r="BH17" s="1">
        <v>8835951</v>
      </c>
      <c r="BI17" s="1">
        <v>8916899</v>
      </c>
      <c r="BJ17" s="1">
        <v>8994263</v>
      </c>
      <c r="BK17" s="1">
        <v>9068296</v>
      </c>
      <c r="BL17" s="1">
        <v>9140169</v>
      </c>
      <c r="BM17" s="1">
        <v>9211657</v>
      </c>
      <c r="BN17" s="1">
        <v>9287289</v>
      </c>
      <c r="BO17" s="1">
        <v>9365145</v>
      </c>
      <c r="BP17" s="1">
        <v>9441129</v>
      </c>
      <c r="BQ17" s="1">
        <v>9516871</v>
      </c>
    </row>
    <row r="18" spans="2:69" x14ac:dyDescent="0.3">
      <c r="B18" s="1" t="s">
        <v>151</v>
      </c>
      <c r="C18" s="1" t="s">
        <v>328</v>
      </c>
      <c r="D18" s="1" t="s">
        <v>644</v>
      </c>
      <c r="E18" s="1" t="s">
        <v>645</v>
      </c>
      <c r="F18" s="1">
        <v>20349744</v>
      </c>
      <c r="G18" s="1">
        <v>20680653</v>
      </c>
      <c r="H18" s="1">
        <v>21020359</v>
      </c>
      <c r="I18" s="1">
        <v>21364017</v>
      </c>
      <c r="J18" s="1">
        <v>21708487</v>
      </c>
      <c r="K18" s="1">
        <v>22053661</v>
      </c>
      <c r="L18" s="1">
        <v>22403116</v>
      </c>
      <c r="M18" s="1">
        <v>22757014</v>
      </c>
      <c r="N18" s="1">
        <v>23112971</v>
      </c>
      <c r="O18" s="1">
        <v>23472028</v>
      </c>
      <c r="P18" s="1">
        <v>23842803</v>
      </c>
      <c r="Q18" s="1">
        <v>24223379</v>
      </c>
      <c r="R18" s="1">
        <v>24612794</v>
      </c>
      <c r="S18" s="1">
        <v>25020588</v>
      </c>
      <c r="T18" s="1">
        <v>25449754</v>
      </c>
      <c r="U18" s="1">
        <v>25875558</v>
      </c>
      <c r="V18" s="1">
        <v>26290257</v>
      </c>
      <c r="W18" s="1">
        <v>26713780</v>
      </c>
      <c r="X18" s="1">
        <v>27146121</v>
      </c>
      <c r="Y18" s="1">
        <v>27584134</v>
      </c>
      <c r="Z18" s="1">
        <v>28024803</v>
      </c>
      <c r="AA18" s="1">
        <v>28471285</v>
      </c>
      <c r="AB18" s="1">
        <v>28922762</v>
      </c>
      <c r="AC18" s="1">
        <v>29377137</v>
      </c>
      <c r="AD18" s="1">
        <v>29832197</v>
      </c>
      <c r="AE18" s="1">
        <v>30287112</v>
      </c>
      <c r="AF18" s="1">
        <v>30748326</v>
      </c>
      <c r="AG18" s="1">
        <v>31216453</v>
      </c>
      <c r="AH18" s="1">
        <v>31690792</v>
      </c>
      <c r="AI18" s="1">
        <v>32165766</v>
      </c>
      <c r="AJ18" s="1">
        <v>32637657</v>
      </c>
      <c r="AK18" s="1">
        <v>33105763</v>
      </c>
      <c r="AL18" s="1">
        <v>33568285</v>
      </c>
      <c r="AM18" s="1">
        <v>34027240</v>
      </c>
      <c r="AN18" s="1">
        <v>34488696</v>
      </c>
      <c r="AO18" s="1">
        <v>34946110</v>
      </c>
      <c r="AP18" s="1">
        <v>35389362</v>
      </c>
      <c r="AQ18" s="1">
        <v>35815971</v>
      </c>
      <c r="AR18" s="1">
        <v>36233195</v>
      </c>
      <c r="AS18" s="1">
        <v>36653031</v>
      </c>
      <c r="AT18" s="1">
        <v>37070774</v>
      </c>
      <c r="AU18" s="1">
        <v>37480493</v>
      </c>
      <c r="AV18" s="1">
        <v>37885028</v>
      </c>
      <c r="AW18" s="1">
        <v>38278164</v>
      </c>
      <c r="AX18" s="1">
        <v>38668796</v>
      </c>
      <c r="AY18" s="1">
        <v>39070501</v>
      </c>
      <c r="AZ18" s="1">
        <v>39476851</v>
      </c>
      <c r="BA18" s="1">
        <v>39876111</v>
      </c>
      <c r="BB18" s="1">
        <v>40273769</v>
      </c>
      <c r="BC18" s="1">
        <v>40684338</v>
      </c>
      <c r="BD18" s="1">
        <v>40788453</v>
      </c>
      <c r="BE18" s="1">
        <v>41261490</v>
      </c>
      <c r="BF18" s="1">
        <v>41733271</v>
      </c>
      <c r="BG18" s="1">
        <v>42202935</v>
      </c>
      <c r="BH18" s="1">
        <v>42669500</v>
      </c>
      <c r="BI18" s="1">
        <v>43131966</v>
      </c>
      <c r="BJ18" s="1">
        <v>43590368</v>
      </c>
      <c r="BK18" s="1">
        <v>44044811</v>
      </c>
      <c r="BL18" s="1">
        <v>44494502</v>
      </c>
      <c r="BM18" s="1">
        <v>44938712</v>
      </c>
      <c r="BN18" s="1">
        <v>45376763</v>
      </c>
      <c r="BO18" s="1">
        <v>45808747</v>
      </c>
      <c r="BP18" s="1">
        <v>46234830</v>
      </c>
      <c r="BQ18" s="1">
        <v>46654581</v>
      </c>
    </row>
    <row r="19" spans="2:69" x14ac:dyDescent="0.3">
      <c r="B19" s="1" t="s">
        <v>59</v>
      </c>
      <c r="C19" s="1" t="s">
        <v>329</v>
      </c>
      <c r="D19" s="1" t="s">
        <v>644</v>
      </c>
      <c r="E19" s="1" t="s">
        <v>645</v>
      </c>
      <c r="F19" s="1">
        <v>1904148</v>
      </c>
      <c r="G19" s="1">
        <v>1971530</v>
      </c>
      <c r="H19" s="1">
        <v>2039346</v>
      </c>
      <c r="I19" s="1">
        <v>2106142</v>
      </c>
      <c r="J19" s="1">
        <v>2171029</v>
      </c>
      <c r="K19" s="1">
        <v>2234051</v>
      </c>
      <c r="L19" s="1">
        <v>2295496</v>
      </c>
      <c r="M19" s="1">
        <v>2355997</v>
      </c>
      <c r="N19" s="1">
        <v>2416461</v>
      </c>
      <c r="O19" s="1">
        <v>2476359</v>
      </c>
      <c r="P19" s="1">
        <v>2534377</v>
      </c>
      <c r="Q19" s="1">
        <v>2590923</v>
      </c>
      <c r="R19" s="1">
        <v>2648048</v>
      </c>
      <c r="S19" s="1">
        <v>2706852</v>
      </c>
      <c r="T19" s="1">
        <v>2767646</v>
      </c>
      <c r="U19" s="1">
        <v>2830798</v>
      </c>
      <c r="V19" s="1">
        <v>2896311</v>
      </c>
      <c r="W19" s="1">
        <v>2965523</v>
      </c>
      <c r="X19" s="1">
        <v>3038224</v>
      </c>
      <c r="Y19" s="1">
        <v>3097058</v>
      </c>
      <c r="Z19" s="1">
        <v>3135123</v>
      </c>
      <c r="AA19" s="1">
        <v>3167876</v>
      </c>
      <c r="AB19" s="1">
        <v>3202011</v>
      </c>
      <c r="AC19" s="1">
        <v>3238291</v>
      </c>
      <c r="AD19" s="1">
        <v>3272102</v>
      </c>
      <c r="AE19" s="1">
        <v>3300896</v>
      </c>
      <c r="AF19" s="1">
        <v>3327182</v>
      </c>
      <c r="AG19" s="1">
        <v>3351364</v>
      </c>
      <c r="AH19" s="1">
        <v>3366838</v>
      </c>
      <c r="AI19" s="1">
        <v>3448186</v>
      </c>
      <c r="AJ19" s="1">
        <v>3556539</v>
      </c>
      <c r="AK19" s="1">
        <v>3617631</v>
      </c>
      <c r="AL19" s="1">
        <v>3574555</v>
      </c>
      <c r="AM19" s="1">
        <v>3457349</v>
      </c>
      <c r="AN19" s="1">
        <v>3373713</v>
      </c>
      <c r="AO19" s="1">
        <v>3322782</v>
      </c>
      <c r="AP19" s="1">
        <v>3298898</v>
      </c>
      <c r="AQ19" s="1">
        <v>3271418</v>
      </c>
      <c r="AR19" s="1">
        <v>3240550</v>
      </c>
      <c r="AS19" s="1">
        <v>3206030</v>
      </c>
      <c r="AT19" s="1">
        <v>3168523</v>
      </c>
      <c r="AU19" s="1">
        <v>3133133</v>
      </c>
      <c r="AV19" s="1">
        <v>3105037</v>
      </c>
      <c r="AW19" s="1">
        <v>3084102</v>
      </c>
      <c r="AX19" s="1">
        <v>3065745</v>
      </c>
      <c r="AY19" s="1">
        <v>3047246</v>
      </c>
      <c r="AZ19" s="1">
        <v>3026486</v>
      </c>
      <c r="BA19" s="1">
        <v>3004393</v>
      </c>
      <c r="BB19" s="1">
        <v>2983421</v>
      </c>
      <c r="BC19" s="1">
        <v>2964296</v>
      </c>
      <c r="BD19" s="1">
        <v>2946293</v>
      </c>
      <c r="BE19" s="1">
        <v>2928976</v>
      </c>
      <c r="BF19" s="1">
        <v>2914421</v>
      </c>
      <c r="BG19" s="1">
        <v>2901385</v>
      </c>
      <c r="BH19" s="1">
        <v>2889930</v>
      </c>
      <c r="BI19" s="1">
        <v>2878595</v>
      </c>
      <c r="BJ19" s="1">
        <v>2865835</v>
      </c>
      <c r="BK19" s="1">
        <v>2851923</v>
      </c>
      <c r="BL19" s="1">
        <v>2836557</v>
      </c>
      <c r="BM19" s="1">
        <v>2820602</v>
      </c>
      <c r="BN19" s="1">
        <v>2805608</v>
      </c>
      <c r="BO19" s="1">
        <v>2790974</v>
      </c>
      <c r="BP19" s="1">
        <v>2780469</v>
      </c>
      <c r="BQ19" s="1">
        <v>2777970</v>
      </c>
    </row>
    <row r="20" spans="2:69" x14ac:dyDescent="0.3">
      <c r="B20" s="1" t="s">
        <v>198</v>
      </c>
      <c r="C20" s="1" t="s">
        <v>330</v>
      </c>
      <c r="D20" s="1" t="s">
        <v>644</v>
      </c>
      <c r="E20" s="1" t="s">
        <v>645</v>
      </c>
      <c r="F20" s="1">
        <v>20085</v>
      </c>
      <c r="G20" s="1">
        <v>20626</v>
      </c>
      <c r="H20" s="1">
        <v>21272</v>
      </c>
      <c r="I20" s="1">
        <v>21949</v>
      </c>
      <c r="J20" s="1">
        <v>22656</v>
      </c>
      <c r="K20" s="1">
        <v>23391</v>
      </c>
      <c r="L20" s="1">
        <v>24122</v>
      </c>
      <c r="M20" s="1">
        <v>24848</v>
      </c>
      <c r="N20" s="1">
        <v>25608</v>
      </c>
      <c r="O20" s="1">
        <v>26396</v>
      </c>
      <c r="P20" s="1">
        <v>27075</v>
      </c>
      <c r="Q20" s="1">
        <v>27593</v>
      </c>
      <c r="R20" s="1">
        <v>28063</v>
      </c>
      <c r="S20" s="1">
        <v>28529</v>
      </c>
      <c r="T20" s="1">
        <v>29012</v>
      </c>
      <c r="U20" s="1">
        <v>29573</v>
      </c>
      <c r="V20" s="1">
        <v>30198</v>
      </c>
      <c r="W20" s="1">
        <v>30816</v>
      </c>
      <c r="X20" s="1">
        <v>31428</v>
      </c>
      <c r="Y20" s="1">
        <v>32045</v>
      </c>
      <c r="Z20" s="1">
        <v>32886</v>
      </c>
      <c r="AA20" s="1">
        <v>34059</v>
      </c>
      <c r="AB20" s="1">
        <v>35367</v>
      </c>
      <c r="AC20" s="1">
        <v>36735</v>
      </c>
      <c r="AD20" s="1">
        <v>38168</v>
      </c>
      <c r="AE20" s="1">
        <v>39663</v>
      </c>
      <c r="AF20" s="1">
        <v>41221</v>
      </c>
      <c r="AG20" s="1">
        <v>42842</v>
      </c>
      <c r="AH20" s="1">
        <v>44532</v>
      </c>
      <c r="AI20" s="1">
        <v>46288</v>
      </c>
      <c r="AJ20" s="1">
        <v>47818</v>
      </c>
      <c r="AK20" s="1">
        <v>48992</v>
      </c>
      <c r="AL20" s="1">
        <v>50078</v>
      </c>
      <c r="AM20" s="1">
        <v>51174</v>
      </c>
      <c r="AN20" s="1">
        <v>52288</v>
      </c>
      <c r="AO20" s="1">
        <v>53401</v>
      </c>
      <c r="AP20" s="1">
        <v>54500</v>
      </c>
      <c r="AQ20" s="1">
        <v>55578</v>
      </c>
      <c r="AR20" s="1">
        <v>56603</v>
      </c>
      <c r="AS20" s="1">
        <v>57594</v>
      </c>
      <c r="AT20" s="1">
        <v>58230</v>
      </c>
      <c r="AU20" s="1">
        <v>58324</v>
      </c>
      <c r="AV20" s="1">
        <v>58177</v>
      </c>
      <c r="AW20" s="1">
        <v>57941</v>
      </c>
      <c r="AX20" s="1">
        <v>57626</v>
      </c>
      <c r="AY20" s="1">
        <v>57254</v>
      </c>
      <c r="AZ20" s="1">
        <v>56837</v>
      </c>
      <c r="BA20" s="1">
        <v>56383</v>
      </c>
      <c r="BB20" s="1">
        <v>55891</v>
      </c>
      <c r="BC20" s="1">
        <v>55366</v>
      </c>
      <c r="BD20" s="1">
        <v>54849</v>
      </c>
      <c r="BE20" s="1">
        <v>54310</v>
      </c>
      <c r="BF20" s="1">
        <v>53691</v>
      </c>
      <c r="BG20" s="1">
        <v>52995</v>
      </c>
      <c r="BH20" s="1">
        <v>52217</v>
      </c>
      <c r="BI20" s="1">
        <v>51368</v>
      </c>
      <c r="BJ20" s="1">
        <v>50448</v>
      </c>
      <c r="BK20" s="1">
        <v>49463</v>
      </c>
      <c r="BL20" s="1">
        <v>48424</v>
      </c>
      <c r="BM20" s="1">
        <v>47321</v>
      </c>
      <c r="BN20" s="1">
        <v>46189</v>
      </c>
      <c r="BO20" s="1">
        <v>45035</v>
      </c>
      <c r="BP20" s="1">
        <v>44273</v>
      </c>
      <c r="BQ20" s="1">
        <v>43914</v>
      </c>
    </row>
    <row r="21" spans="2:69" x14ac:dyDescent="0.3">
      <c r="B21" s="1" t="s">
        <v>177</v>
      </c>
      <c r="C21" s="1" t="s">
        <v>331</v>
      </c>
      <c r="D21" s="1" t="s">
        <v>644</v>
      </c>
      <c r="E21" s="1" t="s">
        <v>645</v>
      </c>
      <c r="F21" s="1">
        <v>55342</v>
      </c>
      <c r="G21" s="1">
        <v>56245</v>
      </c>
      <c r="H21" s="1">
        <v>57008</v>
      </c>
      <c r="I21" s="1">
        <v>57778</v>
      </c>
      <c r="J21" s="1">
        <v>58664</v>
      </c>
      <c r="K21" s="1">
        <v>59644</v>
      </c>
      <c r="L21" s="1">
        <v>60615</v>
      </c>
      <c r="M21" s="1">
        <v>61617</v>
      </c>
      <c r="N21" s="1">
        <v>62658</v>
      </c>
      <c r="O21" s="1">
        <v>63742</v>
      </c>
      <c r="P21" s="1">
        <v>64517</v>
      </c>
      <c r="Q21" s="1">
        <v>64769</v>
      </c>
      <c r="R21" s="1">
        <v>64695</v>
      </c>
      <c r="S21" s="1">
        <v>64463</v>
      </c>
      <c r="T21" s="1">
        <v>64218</v>
      </c>
      <c r="U21" s="1">
        <v>64035</v>
      </c>
      <c r="V21" s="1">
        <v>63990</v>
      </c>
      <c r="W21" s="1">
        <v>64117</v>
      </c>
      <c r="X21" s="1">
        <v>64329</v>
      </c>
      <c r="Y21" s="1">
        <v>64609</v>
      </c>
      <c r="Z21" s="1">
        <v>64889</v>
      </c>
      <c r="AA21" s="1">
        <v>65076</v>
      </c>
      <c r="AB21" s="1">
        <v>65231</v>
      </c>
      <c r="AC21" s="1">
        <v>65408</v>
      </c>
      <c r="AD21" s="1">
        <v>65362</v>
      </c>
      <c r="AE21" s="1">
        <v>65048</v>
      </c>
      <c r="AF21" s="1">
        <v>64712</v>
      </c>
      <c r="AG21" s="1">
        <v>64353</v>
      </c>
      <c r="AH21" s="1">
        <v>63982</v>
      </c>
      <c r="AI21" s="1">
        <v>63636</v>
      </c>
      <c r="AJ21" s="1">
        <v>63328</v>
      </c>
      <c r="AK21" s="1">
        <v>63634</v>
      </c>
      <c r="AL21" s="1">
        <v>64659</v>
      </c>
      <c r="AM21" s="1">
        <v>65834</v>
      </c>
      <c r="AN21" s="1">
        <v>67072</v>
      </c>
      <c r="AO21" s="1">
        <v>68398</v>
      </c>
      <c r="AP21" s="1">
        <v>69798</v>
      </c>
      <c r="AQ21" s="1">
        <v>71218</v>
      </c>
      <c r="AR21" s="1">
        <v>72572</v>
      </c>
      <c r="AS21" s="1">
        <v>73821</v>
      </c>
      <c r="AT21" s="1">
        <v>75055</v>
      </c>
      <c r="AU21" s="1">
        <v>76215</v>
      </c>
      <c r="AV21" s="1">
        <v>77195</v>
      </c>
      <c r="AW21" s="1">
        <v>78075</v>
      </c>
      <c r="AX21" s="1">
        <v>78941</v>
      </c>
      <c r="AY21" s="1">
        <v>79869</v>
      </c>
      <c r="AZ21" s="1">
        <v>80895</v>
      </c>
      <c r="BA21" s="1">
        <v>82016</v>
      </c>
      <c r="BB21" s="1">
        <v>83251</v>
      </c>
      <c r="BC21" s="1">
        <v>84534</v>
      </c>
      <c r="BD21" s="1">
        <v>85695</v>
      </c>
      <c r="BE21" s="1">
        <v>86729</v>
      </c>
      <c r="BF21" s="1">
        <v>87674</v>
      </c>
      <c r="BG21" s="1">
        <v>88497</v>
      </c>
      <c r="BH21" s="1">
        <v>89236</v>
      </c>
      <c r="BI21" s="1">
        <v>89941</v>
      </c>
      <c r="BJ21" s="1">
        <v>90564</v>
      </c>
      <c r="BK21" s="1">
        <v>91119</v>
      </c>
      <c r="BL21" s="1">
        <v>91626</v>
      </c>
      <c r="BM21" s="1">
        <v>92117</v>
      </c>
      <c r="BN21" s="1">
        <v>92664</v>
      </c>
      <c r="BO21" s="1">
        <v>93219</v>
      </c>
      <c r="BP21" s="1">
        <v>93763</v>
      </c>
      <c r="BQ21" s="1">
        <v>94298</v>
      </c>
    </row>
    <row r="22" spans="2:69" x14ac:dyDescent="0.3">
      <c r="B22" s="1" t="s">
        <v>164</v>
      </c>
      <c r="C22" s="1" t="s">
        <v>332</v>
      </c>
      <c r="D22" s="1" t="s">
        <v>644</v>
      </c>
      <c r="E22" s="1" t="s">
        <v>645</v>
      </c>
      <c r="F22" s="1">
        <v>10276477</v>
      </c>
      <c r="G22" s="1">
        <v>10483000</v>
      </c>
      <c r="H22" s="1">
        <v>10742000</v>
      </c>
      <c r="I22" s="1">
        <v>10950000</v>
      </c>
      <c r="J22" s="1">
        <v>11167000</v>
      </c>
      <c r="K22" s="1">
        <v>11388000</v>
      </c>
      <c r="L22" s="1">
        <v>11651000</v>
      </c>
      <c r="M22" s="1">
        <v>11799000</v>
      </c>
      <c r="N22" s="1">
        <v>12009000</v>
      </c>
      <c r="O22" s="1">
        <v>12263000</v>
      </c>
      <c r="P22" s="1">
        <v>12507000</v>
      </c>
      <c r="Q22" s="1">
        <v>12937000</v>
      </c>
      <c r="R22" s="1">
        <v>13177000</v>
      </c>
      <c r="S22" s="1">
        <v>13380000</v>
      </c>
      <c r="T22" s="1">
        <v>13723000</v>
      </c>
      <c r="U22" s="1">
        <v>13893000</v>
      </c>
      <c r="V22" s="1">
        <v>14033000</v>
      </c>
      <c r="W22" s="1">
        <v>14192000</v>
      </c>
      <c r="X22" s="1">
        <v>14358000</v>
      </c>
      <c r="Y22" s="1">
        <v>14514000</v>
      </c>
      <c r="Z22" s="1">
        <v>14692000</v>
      </c>
      <c r="AA22" s="1">
        <v>14923260</v>
      </c>
      <c r="AB22" s="1">
        <v>15184247</v>
      </c>
      <c r="AC22" s="1">
        <v>15393472</v>
      </c>
      <c r="AD22" s="1">
        <v>15579391</v>
      </c>
      <c r="AE22" s="1">
        <v>15788312</v>
      </c>
      <c r="AF22" s="1">
        <v>16018350</v>
      </c>
      <c r="AG22" s="1">
        <v>16263874</v>
      </c>
      <c r="AH22" s="1">
        <v>16532164</v>
      </c>
      <c r="AI22" s="1">
        <v>16814416</v>
      </c>
      <c r="AJ22" s="1">
        <v>17065128</v>
      </c>
      <c r="AK22" s="1">
        <v>17284036</v>
      </c>
      <c r="AL22" s="1">
        <v>17478635</v>
      </c>
      <c r="AM22" s="1">
        <v>17634808</v>
      </c>
      <c r="AN22" s="1">
        <v>17805468</v>
      </c>
      <c r="AO22" s="1">
        <v>18004882</v>
      </c>
      <c r="AP22" s="1">
        <v>18224767</v>
      </c>
      <c r="AQ22" s="1">
        <v>18423037</v>
      </c>
      <c r="AR22" s="1">
        <v>18607584</v>
      </c>
      <c r="AS22" s="1">
        <v>18812264</v>
      </c>
      <c r="AT22" s="1">
        <v>19028802</v>
      </c>
      <c r="AU22" s="1">
        <v>19274701</v>
      </c>
      <c r="AV22" s="1">
        <v>19495210</v>
      </c>
      <c r="AW22" s="1">
        <v>19720737</v>
      </c>
      <c r="AX22" s="1">
        <v>19932722</v>
      </c>
      <c r="AY22" s="1">
        <v>20176844</v>
      </c>
      <c r="AZ22" s="1">
        <v>20450966</v>
      </c>
      <c r="BA22" s="1">
        <v>20827622</v>
      </c>
      <c r="BB22" s="1">
        <v>21249199</v>
      </c>
      <c r="BC22" s="1">
        <v>21691653</v>
      </c>
      <c r="BD22" s="1">
        <v>22031750</v>
      </c>
      <c r="BE22" s="1">
        <v>22340024</v>
      </c>
      <c r="BF22" s="1">
        <v>22733465</v>
      </c>
      <c r="BG22" s="1">
        <v>23128129</v>
      </c>
      <c r="BH22" s="1">
        <v>23475686</v>
      </c>
      <c r="BI22" s="1">
        <v>23815995</v>
      </c>
      <c r="BJ22" s="1">
        <v>24190907</v>
      </c>
      <c r="BK22" s="1">
        <v>24592588</v>
      </c>
      <c r="BL22" s="1">
        <v>24963258</v>
      </c>
      <c r="BM22" s="1">
        <v>25334826</v>
      </c>
      <c r="BN22" s="1">
        <v>25649248</v>
      </c>
      <c r="BO22" s="1">
        <v>25685412</v>
      </c>
      <c r="BP22" s="1">
        <v>26014399</v>
      </c>
      <c r="BQ22" s="1">
        <v>26638544</v>
      </c>
    </row>
    <row r="23" spans="2:69" x14ac:dyDescent="0.3">
      <c r="B23" s="1" t="s">
        <v>109</v>
      </c>
      <c r="C23" s="1" t="s">
        <v>333</v>
      </c>
      <c r="D23" s="1" t="s">
        <v>644</v>
      </c>
      <c r="E23" s="1" t="s">
        <v>645</v>
      </c>
      <c r="F23" s="1">
        <v>7047539</v>
      </c>
      <c r="G23" s="1">
        <v>7086299</v>
      </c>
      <c r="H23" s="1">
        <v>7129864</v>
      </c>
      <c r="I23" s="1">
        <v>7175811</v>
      </c>
      <c r="J23" s="1">
        <v>7223801</v>
      </c>
      <c r="K23" s="1">
        <v>7270889</v>
      </c>
      <c r="L23" s="1">
        <v>7322066</v>
      </c>
      <c r="M23" s="1">
        <v>7376998</v>
      </c>
      <c r="N23" s="1">
        <v>7415403</v>
      </c>
      <c r="O23" s="1">
        <v>7441055</v>
      </c>
      <c r="P23" s="1">
        <v>7467086</v>
      </c>
      <c r="Q23" s="1">
        <v>7500482</v>
      </c>
      <c r="R23" s="1">
        <v>7544201</v>
      </c>
      <c r="S23" s="1">
        <v>7586115</v>
      </c>
      <c r="T23" s="1">
        <v>7599038</v>
      </c>
      <c r="U23" s="1">
        <v>7578903</v>
      </c>
      <c r="V23" s="1">
        <v>7565525</v>
      </c>
      <c r="W23" s="1">
        <v>7568430</v>
      </c>
      <c r="X23" s="1">
        <v>7562305</v>
      </c>
      <c r="Y23" s="1">
        <v>7549425</v>
      </c>
      <c r="Z23" s="1">
        <v>7549433</v>
      </c>
      <c r="AA23" s="1">
        <v>7568710</v>
      </c>
      <c r="AB23" s="1">
        <v>7574140</v>
      </c>
      <c r="AC23" s="1">
        <v>7561910</v>
      </c>
      <c r="AD23" s="1">
        <v>7561434</v>
      </c>
      <c r="AE23" s="1">
        <v>7564985</v>
      </c>
      <c r="AF23" s="1">
        <v>7569794</v>
      </c>
      <c r="AG23" s="1">
        <v>7574586</v>
      </c>
      <c r="AH23" s="1">
        <v>7585317</v>
      </c>
      <c r="AI23" s="1">
        <v>7619567</v>
      </c>
      <c r="AJ23" s="1">
        <v>7677850</v>
      </c>
      <c r="AK23" s="1">
        <v>7754891</v>
      </c>
      <c r="AL23" s="1">
        <v>7840709</v>
      </c>
      <c r="AM23" s="1">
        <v>7905633</v>
      </c>
      <c r="AN23" s="1">
        <v>7936118</v>
      </c>
      <c r="AO23" s="1">
        <v>7948278</v>
      </c>
      <c r="AP23" s="1">
        <v>7959017</v>
      </c>
      <c r="AQ23" s="1">
        <v>7968041</v>
      </c>
      <c r="AR23" s="1">
        <v>7976789</v>
      </c>
      <c r="AS23" s="1">
        <v>7992324</v>
      </c>
      <c r="AT23" s="1">
        <v>8011566</v>
      </c>
      <c r="AU23" s="1">
        <v>8042293</v>
      </c>
      <c r="AV23" s="1">
        <v>8081957</v>
      </c>
      <c r="AW23" s="1">
        <v>8121423</v>
      </c>
      <c r="AX23" s="1">
        <v>8171966</v>
      </c>
      <c r="AY23" s="1">
        <v>8227829</v>
      </c>
      <c r="AZ23" s="1">
        <v>8268641</v>
      </c>
      <c r="BA23" s="1">
        <v>8295487</v>
      </c>
      <c r="BB23" s="1">
        <v>8321496</v>
      </c>
      <c r="BC23" s="1">
        <v>8343323</v>
      </c>
      <c r="BD23" s="1">
        <v>8363404</v>
      </c>
      <c r="BE23" s="1">
        <v>8391643</v>
      </c>
      <c r="BF23" s="1">
        <v>8429991</v>
      </c>
      <c r="BG23" s="1">
        <v>8479823</v>
      </c>
      <c r="BH23" s="1">
        <v>8546356</v>
      </c>
      <c r="BI23" s="1">
        <v>8642699</v>
      </c>
      <c r="BJ23" s="1">
        <v>8736668</v>
      </c>
      <c r="BK23" s="1">
        <v>8797566</v>
      </c>
      <c r="BL23" s="1">
        <v>8840521</v>
      </c>
      <c r="BM23" s="1">
        <v>8879920</v>
      </c>
      <c r="BN23" s="1">
        <v>8916864</v>
      </c>
      <c r="BO23" s="1">
        <v>8955797</v>
      </c>
      <c r="BP23" s="1">
        <v>9041851</v>
      </c>
      <c r="BQ23" s="1">
        <v>9132383</v>
      </c>
    </row>
    <row r="24" spans="2:69" x14ac:dyDescent="0.3">
      <c r="B24" s="1" t="s">
        <v>60</v>
      </c>
      <c r="C24" s="1" t="s">
        <v>334</v>
      </c>
      <c r="D24" s="1" t="s">
        <v>644</v>
      </c>
      <c r="E24" s="1" t="s">
        <v>645</v>
      </c>
      <c r="F24" s="1">
        <v>3894500</v>
      </c>
      <c r="G24" s="1">
        <v>4045750</v>
      </c>
      <c r="H24" s="1">
        <v>4168150</v>
      </c>
      <c r="I24" s="1">
        <v>4293550</v>
      </c>
      <c r="J24" s="1">
        <v>4439250</v>
      </c>
      <c r="K24" s="1">
        <v>4574650</v>
      </c>
      <c r="L24" s="1">
        <v>4708150</v>
      </c>
      <c r="M24" s="1">
        <v>4832000</v>
      </c>
      <c r="N24" s="1">
        <v>4948500</v>
      </c>
      <c r="O24" s="1">
        <v>5063300</v>
      </c>
      <c r="P24" s="1">
        <v>5172050</v>
      </c>
      <c r="Q24" s="1">
        <v>5282950</v>
      </c>
      <c r="R24" s="1">
        <v>5391450</v>
      </c>
      <c r="S24" s="1">
        <v>5493900</v>
      </c>
      <c r="T24" s="1">
        <v>5594100</v>
      </c>
      <c r="U24" s="1">
        <v>5689050</v>
      </c>
      <c r="V24" s="1">
        <v>5781000</v>
      </c>
      <c r="W24" s="1">
        <v>5876150</v>
      </c>
      <c r="X24" s="1">
        <v>5976150</v>
      </c>
      <c r="Y24" s="1">
        <v>6071300</v>
      </c>
      <c r="Z24" s="1">
        <v>6160500</v>
      </c>
      <c r="AA24" s="1">
        <v>6257750</v>
      </c>
      <c r="AB24" s="1">
        <v>6357550</v>
      </c>
      <c r="AC24" s="1">
        <v>6459800</v>
      </c>
      <c r="AD24" s="1">
        <v>6567850</v>
      </c>
      <c r="AE24" s="1">
        <v>6670150</v>
      </c>
      <c r="AF24" s="1">
        <v>6770300</v>
      </c>
      <c r="AG24" s="1">
        <v>6875350</v>
      </c>
      <c r="AH24" s="1">
        <v>6974600</v>
      </c>
      <c r="AI24" s="1">
        <v>7076550</v>
      </c>
      <c r="AJ24" s="1">
        <v>7175200</v>
      </c>
      <c r="AK24" s="1">
        <v>7271300</v>
      </c>
      <c r="AL24" s="1">
        <v>7382050</v>
      </c>
      <c r="AM24" s="1">
        <v>7494800</v>
      </c>
      <c r="AN24" s="1">
        <v>7596550</v>
      </c>
      <c r="AO24" s="1">
        <v>7684850</v>
      </c>
      <c r="AP24" s="1">
        <v>7763000</v>
      </c>
      <c r="AQ24" s="1">
        <v>7838250</v>
      </c>
      <c r="AR24" s="1">
        <v>7913000</v>
      </c>
      <c r="AS24" s="1">
        <v>7982750</v>
      </c>
      <c r="AT24" s="1">
        <v>8048600</v>
      </c>
      <c r="AU24" s="1">
        <v>8111200</v>
      </c>
      <c r="AV24" s="1">
        <v>8171950</v>
      </c>
      <c r="AW24" s="1">
        <v>8234100</v>
      </c>
      <c r="AX24" s="1">
        <v>8306500</v>
      </c>
      <c r="AY24" s="1">
        <v>8391850</v>
      </c>
      <c r="AZ24" s="1">
        <v>8484550</v>
      </c>
      <c r="BA24" s="1">
        <v>8581300</v>
      </c>
      <c r="BB24" s="1">
        <v>8763400</v>
      </c>
      <c r="BC24" s="1">
        <v>8947243</v>
      </c>
      <c r="BD24" s="1">
        <v>9054332</v>
      </c>
      <c r="BE24" s="1">
        <v>9173082</v>
      </c>
      <c r="BF24" s="1">
        <v>9295784</v>
      </c>
      <c r="BG24" s="1">
        <v>9416801</v>
      </c>
      <c r="BH24" s="1">
        <v>9535079</v>
      </c>
      <c r="BI24" s="1">
        <v>9649341</v>
      </c>
      <c r="BJ24" s="1">
        <v>9757812</v>
      </c>
      <c r="BK24" s="1">
        <v>9854033</v>
      </c>
      <c r="BL24" s="1">
        <v>9939771</v>
      </c>
      <c r="BM24" s="1">
        <v>10024283</v>
      </c>
      <c r="BN24" s="1">
        <v>10093121</v>
      </c>
      <c r="BO24" s="1">
        <v>10137750</v>
      </c>
      <c r="BP24" s="1">
        <v>10141756</v>
      </c>
      <c r="BQ24" s="1">
        <v>10112555</v>
      </c>
    </row>
    <row r="25" spans="2:69" x14ac:dyDescent="0.3">
      <c r="B25" s="1" t="s">
        <v>8</v>
      </c>
      <c r="C25" s="1" t="s">
        <v>335</v>
      </c>
      <c r="D25" s="1" t="s">
        <v>644</v>
      </c>
      <c r="E25" s="1" t="s">
        <v>645</v>
      </c>
      <c r="F25" s="1">
        <v>2746628</v>
      </c>
      <c r="G25" s="1">
        <v>2815972</v>
      </c>
      <c r="H25" s="1">
        <v>2887398</v>
      </c>
      <c r="I25" s="1">
        <v>2948133</v>
      </c>
      <c r="J25" s="1">
        <v>3033221</v>
      </c>
      <c r="K25" s="1">
        <v>3118134</v>
      </c>
      <c r="L25" s="1">
        <v>3193378</v>
      </c>
      <c r="M25" s="1">
        <v>3274493</v>
      </c>
      <c r="N25" s="1">
        <v>3352397</v>
      </c>
      <c r="O25" s="1">
        <v>3424429</v>
      </c>
      <c r="P25" s="1">
        <v>3497834</v>
      </c>
      <c r="Q25" s="1">
        <v>3582070</v>
      </c>
      <c r="R25" s="1">
        <v>3579195</v>
      </c>
      <c r="S25" s="1">
        <v>3571450</v>
      </c>
      <c r="T25" s="1">
        <v>3660032</v>
      </c>
      <c r="U25" s="1">
        <v>3749232</v>
      </c>
      <c r="V25" s="1">
        <v>3830889</v>
      </c>
      <c r="W25" s="1">
        <v>3927428</v>
      </c>
      <c r="X25" s="1">
        <v>4039410</v>
      </c>
      <c r="Y25" s="1">
        <v>4137437</v>
      </c>
      <c r="Z25" s="1">
        <v>4312834</v>
      </c>
      <c r="AA25" s="1">
        <v>4490743</v>
      </c>
      <c r="AB25" s="1">
        <v>4602271</v>
      </c>
      <c r="AC25" s="1">
        <v>4726506</v>
      </c>
      <c r="AD25" s="1">
        <v>4842268</v>
      </c>
      <c r="AE25" s="1">
        <v>4948024</v>
      </c>
      <c r="AF25" s="1">
        <v>5041706</v>
      </c>
      <c r="AG25" s="1">
        <v>5157769</v>
      </c>
      <c r="AH25" s="1">
        <v>5271840</v>
      </c>
      <c r="AI25" s="1">
        <v>5373697</v>
      </c>
      <c r="AJ25" s="1">
        <v>5483793</v>
      </c>
      <c r="AK25" s="1">
        <v>5594828</v>
      </c>
      <c r="AL25" s="1">
        <v>5743085</v>
      </c>
      <c r="AM25" s="1">
        <v>5555220</v>
      </c>
      <c r="AN25" s="1">
        <v>5586408</v>
      </c>
      <c r="AO25" s="1">
        <v>5932783</v>
      </c>
      <c r="AP25" s="1">
        <v>5930507</v>
      </c>
      <c r="AQ25" s="1">
        <v>5923862</v>
      </c>
      <c r="AR25" s="1">
        <v>6035340</v>
      </c>
      <c r="AS25" s="1">
        <v>6180180</v>
      </c>
      <c r="AT25" s="1">
        <v>6307659</v>
      </c>
      <c r="AU25" s="1">
        <v>6465729</v>
      </c>
      <c r="AV25" s="1">
        <v>6648938</v>
      </c>
      <c r="AW25" s="1">
        <v>6860846</v>
      </c>
      <c r="AX25" s="1">
        <v>7120496</v>
      </c>
      <c r="AY25" s="1">
        <v>7388874</v>
      </c>
      <c r="AZ25" s="1">
        <v>7658190</v>
      </c>
      <c r="BA25" s="1">
        <v>7944609</v>
      </c>
      <c r="BB25" s="1">
        <v>8278109</v>
      </c>
      <c r="BC25" s="1">
        <v>8709366</v>
      </c>
      <c r="BD25" s="1">
        <v>9126605</v>
      </c>
      <c r="BE25" s="1">
        <v>9455733</v>
      </c>
      <c r="BF25" s="1">
        <v>9795479</v>
      </c>
      <c r="BG25" s="1">
        <v>10149577</v>
      </c>
      <c r="BH25" s="1">
        <v>10494913</v>
      </c>
      <c r="BI25" s="1">
        <v>10727148</v>
      </c>
      <c r="BJ25" s="1">
        <v>10903327</v>
      </c>
      <c r="BK25" s="1">
        <v>11155593</v>
      </c>
      <c r="BL25" s="1">
        <v>11493472</v>
      </c>
      <c r="BM25" s="1">
        <v>11874838</v>
      </c>
      <c r="BN25" s="1">
        <v>12220227</v>
      </c>
      <c r="BO25" s="1">
        <v>12551213</v>
      </c>
      <c r="BP25" s="1">
        <v>12889576</v>
      </c>
      <c r="BQ25" s="1">
        <v>13238559</v>
      </c>
    </row>
    <row r="26" spans="2:69" x14ac:dyDescent="0.3">
      <c r="B26" s="1" t="s">
        <v>111</v>
      </c>
      <c r="C26" s="1" t="s">
        <v>336</v>
      </c>
      <c r="D26" s="1" t="s">
        <v>644</v>
      </c>
      <c r="E26" s="1" t="s">
        <v>645</v>
      </c>
      <c r="F26" s="1">
        <v>9153489</v>
      </c>
      <c r="G26" s="1">
        <v>9183948</v>
      </c>
      <c r="H26" s="1">
        <v>9220578</v>
      </c>
      <c r="I26" s="1">
        <v>9289770</v>
      </c>
      <c r="J26" s="1">
        <v>9378113</v>
      </c>
      <c r="K26" s="1">
        <v>9463667</v>
      </c>
      <c r="L26" s="1">
        <v>9527807</v>
      </c>
      <c r="M26" s="1">
        <v>9580991</v>
      </c>
      <c r="N26" s="1">
        <v>9618756</v>
      </c>
      <c r="O26" s="1">
        <v>9646032</v>
      </c>
      <c r="P26" s="1">
        <v>9655549</v>
      </c>
      <c r="Q26" s="1">
        <v>9673162</v>
      </c>
      <c r="R26" s="1">
        <v>9711115</v>
      </c>
      <c r="S26" s="1">
        <v>9741720</v>
      </c>
      <c r="T26" s="1">
        <v>9772419</v>
      </c>
      <c r="U26" s="1">
        <v>9800700</v>
      </c>
      <c r="V26" s="1">
        <v>9818227</v>
      </c>
      <c r="W26" s="1">
        <v>9830358</v>
      </c>
      <c r="X26" s="1">
        <v>9839534</v>
      </c>
      <c r="Y26" s="1">
        <v>9848382</v>
      </c>
      <c r="Z26" s="1">
        <v>9859242</v>
      </c>
      <c r="AA26" s="1">
        <v>9858982</v>
      </c>
      <c r="AB26" s="1">
        <v>9856303</v>
      </c>
      <c r="AC26" s="1">
        <v>9855520</v>
      </c>
      <c r="AD26" s="1">
        <v>9855372</v>
      </c>
      <c r="AE26" s="1">
        <v>9858308</v>
      </c>
      <c r="AF26" s="1">
        <v>9861823</v>
      </c>
      <c r="AG26" s="1">
        <v>9870234</v>
      </c>
      <c r="AH26" s="1">
        <v>9901664</v>
      </c>
      <c r="AI26" s="1">
        <v>9937697</v>
      </c>
      <c r="AJ26" s="1">
        <v>9967379</v>
      </c>
      <c r="AK26" s="1">
        <v>10004486</v>
      </c>
      <c r="AL26" s="1">
        <v>10045158</v>
      </c>
      <c r="AM26" s="1">
        <v>10084475</v>
      </c>
      <c r="AN26" s="1">
        <v>10115603</v>
      </c>
      <c r="AO26" s="1">
        <v>10136811</v>
      </c>
      <c r="AP26" s="1">
        <v>10156637</v>
      </c>
      <c r="AQ26" s="1">
        <v>10181245</v>
      </c>
      <c r="AR26" s="1">
        <v>10203008</v>
      </c>
      <c r="AS26" s="1">
        <v>10226419</v>
      </c>
      <c r="AT26" s="1">
        <v>10251250</v>
      </c>
      <c r="AU26" s="1">
        <v>10286570</v>
      </c>
      <c r="AV26" s="1">
        <v>10332785</v>
      </c>
      <c r="AW26" s="1">
        <v>10376133</v>
      </c>
      <c r="AX26" s="1">
        <v>10421137</v>
      </c>
      <c r="AY26" s="1">
        <v>10478617</v>
      </c>
      <c r="AZ26" s="1">
        <v>10547958</v>
      </c>
      <c r="BA26" s="1">
        <v>10625700</v>
      </c>
      <c r="BB26" s="1">
        <v>10709973</v>
      </c>
      <c r="BC26" s="1">
        <v>10796493</v>
      </c>
      <c r="BD26" s="1">
        <v>10895586</v>
      </c>
      <c r="BE26" s="1">
        <v>11038264</v>
      </c>
      <c r="BF26" s="1">
        <v>11106932</v>
      </c>
      <c r="BG26" s="1">
        <v>11159407</v>
      </c>
      <c r="BH26" s="1">
        <v>11209057</v>
      </c>
      <c r="BI26" s="1">
        <v>11274196</v>
      </c>
      <c r="BJ26" s="1">
        <v>11331422</v>
      </c>
      <c r="BK26" s="1">
        <v>11375158</v>
      </c>
      <c r="BL26" s="1">
        <v>11427054</v>
      </c>
      <c r="BM26" s="1">
        <v>11488980</v>
      </c>
      <c r="BN26" s="1">
        <v>11538604</v>
      </c>
      <c r="BO26" s="1">
        <v>11586195</v>
      </c>
      <c r="BP26" s="1">
        <v>11685814</v>
      </c>
      <c r="BQ26" s="1">
        <v>11822592</v>
      </c>
    </row>
    <row r="27" spans="2:69" x14ac:dyDescent="0.3">
      <c r="B27" s="1" t="s">
        <v>5</v>
      </c>
      <c r="C27" s="1" t="s">
        <v>337</v>
      </c>
      <c r="D27" s="1" t="s">
        <v>644</v>
      </c>
      <c r="E27" s="1" t="s">
        <v>645</v>
      </c>
      <c r="F27" s="1">
        <v>2512284</v>
      </c>
      <c r="G27" s="1">
        <v>2551216</v>
      </c>
      <c r="H27" s="1">
        <v>2593302</v>
      </c>
      <c r="I27" s="1">
        <v>2638082</v>
      </c>
      <c r="J27" s="1">
        <v>2685619</v>
      </c>
      <c r="K27" s="1">
        <v>2735843</v>
      </c>
      <c r="L27" s="1">
        <v>2788642</v>
      </c>
      <c r="M27" s="1">
        <v>2843739</v>
      </c>
      <c r="N27" s="1">
        <v>2901218</v>
      </c>
      <c r="O27" s="1">
        <v>2961166</v>
      </c>
      <c r="P27" s="1">
        <v>3023443</v>
      </c>
      <c r="Q27" s="1">
        <v>3088381</v>
      </c>
      <c r="R27" s="1">
        <v>3156408</v>
      </c>
      <c r="S27" s="1">
        <v>3227380</v>
      </c>
      <c r="T27" s="1">
        <v>3301276</v>
      </c>
      <c r="U27" s="1">
        <v>3378703</v>
      </c>
      <c r="V27" s="1">
        <v>3460329</v>
      </c>
      <c r="W27" s="1">
        <v>3546454</v>
      </c>
      <c r="X27" s="1">
        <v>3636927</v>
      </c>
      <c r="Y27" s="1">
        <v>3732394</v>
      </c>
      <c r="Z27" s="1">
        <v>3833939</v>
      </c>
      <c r="AA27" s="1">
        <v>3941569</v>
      </c>
      <c r="AB27" s="1">
        <v>4054385</v>
      </c>
      <c r="AC27" s="1">
        <v>4171526</v>
      </c>
      <c r="AD27" s="1">
        <v>4293070</v>
      </c>
      <c r="AE27" s="1">
        <v>4419552</v>
      </c>
      <c r="AF27" s="1">
        <v>4551382</v>
      </c>
      <c r="AG27" s="1">
        <v>4688787</v>
      </c>
      <c r="AH27" s="1">
        <v>4831624</v>
      </c>
      <c r="AI27" s="1">
        <v>4979680</v>
      </c>
      <c r="AJ27" s="1">
        <v>5133419</v>
      </c>
      <c r="AK27" s="1">
        <v>5293046</v>
      </c>
      <c r="AL27" s="1">
        <v>5457778</v>
      </c>
      <c r="AM27" s="1">
        <v>5706181</v>
      </c>
      <c r="AN27" s="1">
        <v>5923394</v>
      </c>
      <c r="AO27" s="1">
        <v>6046511</v>
      </c>
      <c r="AP27" s="1">
        <v>6203860</v>
      </c>
      <c r="AQ27" s="1">
        <v>6387026</v>
      </c>
      <c r="AR27" s="1">
        <v>6584183</v>
      </c>
      <c r="AS27" s="1">
        <v>6788589</v>
      </c>
      <c r="AT27" s="1">
        <v>6998023</v>
      </c>
      <c r="AU27" s="1">
        <v>7212041</v>
      </c>
      <c r="AV27" s="1">
        <v>7431783</v>
      </c>
      <c r="AW27" s="1">
        <v>7659208</v>
      </c>
      <c r="AX27" s="1">
        <v>7894554</v>
      </c>
      <c r="AY27" s="1">
        <v>8149419</v>
      </c>
      <c r="AZ27" s="1">
        <v>8402631</v>
      </c>
      <c r="BA27" s="1">
        <v>8647761</v>
      </c>
      <c r="BB27" s="1">
        <v>8906469</v>
      </c>
      <c r="BC27" s="1">
        <v>9172514</v>
      </c>
      <c r="BD27" s="1">
        <v>9445710</v>
      </c>
      <c r="BE27" s="1">
        <v>9726380</v>
      </c>
      <c r="BF27" s="1">
        <v>10014078</v>
      </c>
      <c r="BG27" s="1">
        <v>10308730</v>
      </c>
      <c r="BH27" s="1">
        <v>10614844</v>
      </c>
      <c r="BI27" s="1">
        <v>10932783</v>
      </c>
      <c r="BJ27" s="1">
        <v>11260085</v>
      </c>
      <c r="BK27" s="1">
        <v>11596779</v>
      </c>
      <c r="BL27" s="1">
        <v>11940683</v>
      </c>
      <c r="BM27" s="1">
        <v>12290444</v>
      </c>
      <c r="BN27" s="1">
        <v>12643123</v>
      </c>
      <c r="BO27" s="1">
        <v>12996895</v>
      </c>
      <c r="BP27" s="1">
        <v>13352864</v>
      </c>
      <c r="BQ27" s="1">
        <v>13712828</v>
      </c>
    </row>
    <row r="28" spans="2:69" x14ac:dyDescent="0.3">
      <c r="B28" s="1" t="s">
        <v>7</v>
      </c>
      <c r="C28" s="1" t="s">
        <v>338</v>
      </c>
      <c r="D28" s="1" t="s">
        <v>644</v>
      </c>
      <c r="E28" s="1" t="s">
        <v>645</v>
      </c>
      <c r="F28" s="1">
        <v>4783259</v>
      </c>
      <c r="G28" s="1">
        <v>4852833</v>
      </c>
      <c r="H28" s="1">
        <v>4924497</v>
      </c>
      <c r="I28" s="1">
        <v>4998671</v>
      </c>
      <c r="J28" s="1">
        <v>5076111</v>
      </c>
      <c r="K28" s="1">
        <v>5157929</v>
      </c>
      <c r="L28" s="1">
        <v>5242797</v>
      </c>
      <c r="M28" s="1">
        <v>5330613</v>
      </c>
      <c r="N28" s="1">
        <v>5422119</v>
      </c>
      <c r="O28" s="1">
        <v>5515747</v>
      </c>
      <c r="P28" s="1">
        <v>5611666</v>
      </c>
      <c r="Q28" s="1">
        <v>5707793</v>
      </c>
      <c r="R28" s="1">
        <v>5805283</v>
      </c>
      <c r="S28" s="1">
        <v>5907742</v>
      </c>
      <c r="T28" s="1">
        <v>6018141</v>
      </c>
      <c r="U28" s="1">
        <v>6138444</v>
      </c>
      <c r="V28" s="1">
        <v>6269765</v>
      </c>
      <c r="W28" s="1">
        <v>6416569</v>
      </c>
      <c r="X28" s="1">
        <v>6577779</v>
      </c>
      <c r="Y28" s="1">
        <v>6749939</v>
      </c>
      <c r="Z28" s="1">
        <v>6932967</v>
      </c>
      <c r="AA28" s="1">
        <v>7123730</v>
      </c>
      <c r="AB28" s="1">
        <v>7321817</v>
      </c>
      <c r="AC28" s="1">
        <v>7531184</v>
      </c>
      <c r="AD28" s="1">
        <v>7751476</v>
      </c>
      <c r="AE28" s="1">
        <v>7979185</v>
      </c>
      <c r="AF28" s="1">
        <v>8207827</v>
      </c>
      <c r="AG28" s="1">
        <v>8434996</v>
      </c>
      <c r="AH28" s="1">
        <v>8663720</v>
      </c>
      <c r="AI28" s="1">
        <v>8895234</v>
      </c>
      <c r="AJ28" s="1">
        <v>9131361</v>
      </c>
      <c r="AK28" s="1">
        <v>9365064</v>
      </c>
      <c r="AL28" s="1">
        <v>9598555</v>
      </c>
      <c r="AM28" s="1">
        <v>9840075</v>
      </c>
      <c r="AN28" s="1">
        <v>10091256</v>
      </c>
      <c r="AO28" s="1">
        <v>10353263</v>
      </c>
      <c r="AP28" s="1">
        <v>10621210</v>
      </c>
      <c r="AQ28" s="1">
        <v>10897353</v>
      </c>
      <c r="AR28" s="1">
        <v>11201063</v>
      </c>
      <c r="AS28" s="1">
        <v>11533554</v>
      </c>
      <c r="AT28" s="1">
        <v>11882888</v>
      </c>
      <c r="AU28" s="1">
        <v>12249764</v>
      </c>
      <c r="AV28" s="1">
        <v>12632269</v>
      </c>
      <c r="AW28" s="1">
        <v>13030591</v>
      </c>
      <c r="AX28" s="1">
        <v>13445977</v>
      </c>
      <c r="AY28" s="1">
        <v>13876127</v>
      </c>
      <c r="AZ28" s="1">
        <v>14316242</v>
      </c>
      <c r="BA28" s="1">
        <v>14757074</v>
      </c>
      <c r="BB28" s="1">
        <v>15197915</v>
      </c>
      <c r="BC28" s="1">
        <v>15650022</v>
      </c>
      <c r="BD28" s="1">
        <v>16116845</v>
      </c>
      <c r="BE28" s="1">
        <v>16602651</v>
      </c>
      <c r="BF28" s="1">
        <v>17113732</v>
      </c>
      <c r="BG28" s="1">
        <v>17636408</v>
      </c>
      <c r="BH28" s="1">
        <v>18169842</v>
      </c>
      <c r="BI28" s="1">
        <v>18718019</v>
      </c>
      <c r="BJ28" s="1">
        <v>19275498</v>
      </c>
      <c r="BK28" s="1">
        <v>19835858</v>
      </c>
      <c r="BL28" s="1">
        <v>20392723</v>
      </c>
      <c r="BM28" s="1">
        <v>20951639</v>
      </c>
      <c r="BN28" s="1">
        <v>21522626</v>
      </c>
      <c r="BO28" s="1">
        <v>22100683</v>
      </c>
      <c r="BP28" s="1">
        <v>22673762</v>
      </c>
      <c r="BQ28" s="1">
        <v>23251485</v>
      </c>
    </row>
    <row r="29" spans="2:69" x14ac:dyDescent="0.3">
      <c r="B29" s="1" t="s">
        <v>62</v>
      </c>
      <c r="C29" s="1" t="s">
        <v>339</v>
      </c>
      <c r="D29" s="1" t="s">
        <v>644</v>
      </c>
      <c r="E29" s="1" t="s">
        <v>645</v>
      </c>
      <c r="F29" s="1">
        <v>50396429</v>
      </c>
      <c r="G29" s="1">
        <v>51882769</v>
      </c>
      <c r="H29" s="1">
        <v>53461661</v>
      </c>
      <c r="I29" s="1">
        <v>55094115</v>
      </c>
      <c r="J29" s="1">
        <v>56774465</v>
      </c>
      <c r="K29" s="1">
        <v>58500159</v>
      </c>
      <c r="L29" s="1">
        <v>60265259</v>
      </c>
      <c r="M29" s="1">
        <v>62104488</v>
      </c>
      <c r="N29" s="1">
        <v>63995652</v>
      </c>
      <c r="O29" s="1">
        <v>65866908</v>
      </c>
      <c r="P29" s="1">
        <v>67541860</v>
      </c>
      <c r="Q29" s="1">
        <v>68376204</v>
      </c>
      <c r="R29" s="1">
        <v>69346705</v>
      </c>
      <c r="S29" s="1">
        <v>71144818</v>
      </c>
      <c r="T29" s="1">
        <v>72947807</v>
      </c>
      <c r="U29" s="1">
        <v>74700345</v>
      </c>
      <c r="V29" s="1">
        <v>76380080</v>
      </c>
      <c r="W29" s="1">
        <v>78137788</v>
      </c>
      <c r="X29" s="1">
        <v>80007550</v>
      </c>
      <c r="Y29" s="1">
        <v>81908151</v>
      </c>
      <c r="Z29" s="1">
        <v>83929765</v>
      </c>
      <c r="AA29" s="1">
        <v>86154836</v>
      </c>
      <c r="AB29" s="1">
        <v>88555336</v>
      </c>
      <c r="AC29" s="1">
        <v>91045478</v>
      </c>
      <c r="AD29" s="1">
        <v>93534239</v>
      </c>
      <c r="AE29" s="1">
        <v>95959099</v>
      </c>
      <c r="AF29" s="1">
        <v>98271746</v>
      </c>
      <c r="AG29" s="1">
        <v>100490256</v>
      </c>
      <c r="AH29" s="1">
        <v>102688833</v>
      </c>
      <c r="AI29" s="1">
        <v>104893674</v>
      </c>
      <c r="AJ29" s="1">
        <v>107147651</v>
      </c>
      <c r="AK29" s="1">
        <v>109242834</v>
      </c>
      <c r="AL29" s="1">
        <v>111272102</v>
      </c>
      <c r="AM29" s="1">
        <v>113418757</v>
      </c>
      <c r="AN29" s="1">
        <v>115614891</v>
      </c>
      <c r="AO29" s="1">
        <v>117793338</v>
      </c>
      <c r="AP29" s="1">
        <v>119876868</v>
      </c>
      <c r="AQ29" s="1">
        <v>122039226</v>
      </c>
      <c r="AR29" s="1">
        <v>124350471</v>
      </c>
      <c r="AS29" s="1">
        <v>126754824</v>
      </c>
      <c r="AT29" s="1">
        <v>129193327</v>
      </c>
      <c r="AU29" s="1">
        <v>131670484</v>
      </c>
      <c r="AV29" s="1">
        <v>134139826</v>
      </c>
      <c r="AW29" s="1">
        <v>136503206</v>
      </c>
      <c r="AX29" s="1">
        <v>138789725</v>
      </c>
      <c r="AY29" s="1">
        <v>140912590</v>
      </c>
      <c r="AZ29" s="1">
        <v>142628831</v>
      </c>
      <c r="BA29" s="1">
        <v>144135934</v>
      </c>
      <c r="BB29" s="1">
        <v>145421318</v>
      </c>
      <c r="BC29" s="1">
        <v>146706810</v>
      </c>
      <c r="BD29" s="1">
        <v>148391139</v>
      </c>
      <c r="BE29" s="1">
        <v>150211005</v>
      </c>
      <c r="BF29" s="1">
        <v>152090649</v>
      </c>
      <c r="BG29" s="1">
        <v>154030139</v>
      </c>
      <c r="BH29" s="1">
        <v>155961299</v>
      </c>
      <c r="BI29" s="1">
        <v>157830000</v>
      </c>
      <c r="BJ29" s="1">
        <v>159784568</v>
      </c>
      <c r="BK29" s="1">
        <v>161793964</v>
      </c>
      <c r="BL29" s="1">
        <v>163683958</v>
      </c>
      <c r="BM29" s="1">
        <v>165516222</v>
      </c>
      <c r="BN29" s="1">
        <v>167420951</v>
      </c>
      <c r="BO29" s="1">
        <v>169356251</v>
      </c>
      <c r="BP29" s="1">
        <v>171186372</v>
      </c>
      <c r="BQ29" s="1">
        <v>172954319</v>
      </c>
    </row>
    <row r="30" spans="2:69" x14ac:dyDescent="0.3">
      <c r="B30" s="1" t="s">
        <v>113</v>
      </c>
      <c r="C30" s="1" t="s">
        <v>340</v>
      </c>
      <c r="D30" s="1" t="s">
        <v>644</v>
      </c>
      <c r="E30" s="1" t="s">
        <v>645</v>
      </c>
      <c r="F30" s="1">
        <v>7867374</v>
      </c>
      <c r="G30" s="1">
        <v>7943118</v>
      </c>
      <c r="H30" s="1">
        <v>8012946</v>
      </c>
      <c r="I30" s="1">
        <v>8078145</v>
      </c>
      <c r="J30" s="1">
        <v>8144340</v>
      </c>
      <c r="K30" s="1">
        <v>8204168</v>
      </c>
      <c r="L30" s="1">
        <v>8258057</v>
      </c>
      <c r="M30" s="1">
        <v>8310226</v>
      </c>
      <c r="N30" s="1">
        <v>8369603</v>
      </c>
      <c r="O30" s="1">
        <v>8434172</v>
      </c>
      <c r="P30" s="1">
        <v>8489574</v>
      </c>
      <c r="Q30" s="1">
        <v>8536395</v>
      </c>
      <c r="R30" s="1">
        <v>8576200</v>
      </c>
      <c r="S30" s="1">
        <v>8620967</v>
      </c>
      <c r="T30" s="1">
        <v>8678745</v>
      </c>
      <c r="U30" s="1">
        <v>8720742</v>
      </c>
      <c r="V30" s="1">
        <v>8758599</v>
      </c>
      <c r="W30" s="1">
        <v>8804183</v>
      </c>
      <c r="X30" s="1">
        <v>8814032</v>
      </c>
      <c r="Y30" s="1">
        <v>8825940</v>
      </c>
      <c r="Z30" s="1">
        <v>8861535</v>
      </c>
      <c r="AA30" s="1">
        <v>8891117</v>
      </c>
      <c r="AB30" s="1">
        <v>8917457</v>
      </c>
      <c r="AC30" s="1">
        <v>8939738</v>
      </c>
      <c r="AD30" s="1">
        <v>8960679</v>
      </c>
      <c r="AE30" s="1">
        <v>8960547</v>
      </c>
      <c r="AF30" s="1">
        <v>8958171</v>
      </c>
      <c r="AG30" s="1">
        <v>8971359</v>
      </c>
      <c r="AH30" s="1">
        <v>8981446</v>
      </c>
      <c r="AI30" s="1">
        <v>8876972</v>
      </c>
      <c r="AJ30" s="1">
        <v>8718289</v>
      </c>
      <c r="AK30" s="1">
        <v>8632367</v>
      </c>
      <c r="AL30" s="1">
        <v>8540164</v>
      </c>
      <c r="AM30" s="1">
        <v>8472313</v>
      </c>
      <c r="AN30" s="1">
        <v>8443591</v>
      </c>
      <c r="AO30" s="1">
        <v>8406067</v>
      </c>
      <c r="AP30" s="1">
        <v>8362826</v>
      </c>
      <c r="AQ30" s="1">
        <v>8312068</v>
      </c>
      <c r="AR30" s="1">
        <v>8256786</v>
      </c>
      <c r="AS30" s="1">
        <v>8210624</v>
      </c>
      <c r="AT30" s="1">
        <v>8170172</v>
      </c>
      <c r="AU30" s="1">
        <v>8009142</v>
      </c>
      <c r="AV30" s="1">
        <v>7837161</v>
      </c>
      <c r="AW30" s="1">
        <v>7775327</v>
      </c>
      <c r="AX30" s="1">
        <v>7716860</v>
      </c>
      <c r="AY30" s="1">
        <v>7658972</v>
      </c>
      <c r="AZ30" s="1">
        <v>7601022</v>
      </c>
      <c r="BA30" s="1">
        <v>7545338</v>
      </c>
      <c r="BB30" s="1">
        <v>7492561</v>
      </c>
      <c r="BC30" s="1">
        <v>7444443</v>
      </c>
      <c r="BD30" s="1">
        <v>7395599</v>
      </c>
      <c r="BE30" s="1">
        <v>7348328</v>
      </c>
      <c r="BF30" s="1">
        <v>7305888</v>
      </c>
      <c r="BG30" s="1">
        <v>7265115</v>
      </c>
      <c r="BH30" s="1">
        <v>7223938</v>
      </c>
      <c r="BI30" s="1">
        <v>7177991</v>
      </c>
      <c r="BJ30" s="1">
        <v>7127822</v>
      </c>
      <c r="BK30" s="1">
        <v>7075947</v>
      </c>
      <c r="BL30" s="1">
        <v>7025037</v>
      </c>
      <c r="BM30" s="1">
        <v>6975761</v>
      </c>
      <c r="BN30" s="1">
        <v>6934015</v>
      </c>
      <c r="BO30" s="1">
        <v>6877743</v>
      </c>
      <c r="BP30" s="1">
        <v>6465097</v>
      </c>
      <c r="BQ30" s="1">
        <v>6430370</v>
      </c>
    </row>
    <row r="31" spans="2:69" x14ac:dyDescent="0.3">
      <c r="B31" s="1" t="s">
        <v>61</v>
      </c>
      <c r="C31" s="1" t="s">
        <v>341</v>
      </c>
      <c r="D31" s="1" t="s">
        <v>644</v>
      </c>
      <c r="E31" s="1" t="s">
        <v>645</v>
      </c>
      <c r="F31" s="1">
        <v>160691</v>
      </c>
      <c r="G31" s="1">
        <v>166970</v>
      </c>
      <c r="H31" s="1">
        <v>173359</v>
      </c>
      <c r="I31" s="1">
        <v>179891</v>
      </c>
      <c r="J31" s="1">
        <v>186587</v>
      </c>
      <c r="K31" s="1">
        <v>193012</v>
      </c>
      <c r="L31" s="1">
        <v>199019</v>
      </c>
      <c r="M31" s="1">
        <v>204916</v>
      </c>
      <c r="N31" s="1">
        <v>210801</v>
      </c>
      <c r="O31" s="1">
        <v>216696</v>
      </c>
      <c r="P31" s="1">
        <v>222555</v>
      </c>
      <c r="Q31" s="1">
        <v>230992</v>
      </c>
      <c r="R31" s="1">
        <v>243143</v>
      </c>
      <c r="S31" s="1">
        <v>256632</v>
      </c>
      <c r="T31" s="1">
        <v>270627</v>
      </c>
      <c r="U31" s="1">
        <v>285116</v>
      </c>
      <c r="V31" s="1">
        <v>300044</v>
      </c>
      <c r="W31" s="1">
        <v>315337</v>
      </c>
      <c r="X31" s="1">
        <v>330912</v>
      </c>
      <c r="Y31" s="1">
        <v>346697</v>
      </c>
      <c r="Z31" s="1">
        <v>362595</v>
      </c>
      <c r="AA31" s="1">
        <v>377430</v>
      </c>
      <c r="AB31" s="1">
        <v>391017</v>
      </c>
      <c r="AC31" s="1">
        <v>404772</v>
      </c>
      <c r="AD31" s="1">
        <v>419217</v>
      </c>
      <c r="AE31" s="1">
        <v>434375</v>
      </c>
      <c r="AF31" s="1">
        <v>450196</v>
      </c>
      <c r="AG31" s="1">
        <v>466565</v>
      </c>
      <c r="AH31" s="1">
        <v>483337</v>
      </c>
      <c r="AI31" s="1">
        <v>500349</v>
      </c>
      <c r="AJ31" s="1">
        <v>517418</v>
      </c>
      <c r="AK31" s="1">
        <v>535415</v>
      </c>
      <c r="AL31" s="1">
        <v>554470</v>
      </c>
      <c r="AM31" s="1">
        <v>573755</v>
      </c>
      <c r="AN31" s="1">
        <v>593254</v>
      </c>
      <c r="AO31" s="1">
        <v>612934</v>
      </c>
      <c r="AP31" s="1">
        <v>632756</v>
      </c>
      <c r="AQ31" s="1">
        <v>652643</v>
      </c>
      <c r="AR31" s="1">
        <v>672484</v>
      </c>
      <c r="AS31" s="1">
        <v>692133</v>
      </c>
      <c r="AT31" s="1">
        <v>711442</v>
      </c>
      <c r="AU31" s="1">
        <v>730257</v>
      </c>
      <c r="AV31" s="1">
        <v>748324</v>
      </c>
      <c r="AW31" s="1">
        <v>778256</v>
      </c>
      <c r="AX31" s="1">
        <v>833451</v>
      </c>
      <c r="AY31" s="1">
        <v>901921</v>
      </c>
      <c r="AZ31" s="1">
        <v>970981</v>
      </c>
      <c r="BA31" s="1">
        <v>1040532</v>
      </c>
      <c r="BB31" s="1">
        <v>1110343</v>
      </c>
      <c r="BC31" s="1">
        <v>1179453</v>
      </c>
      <c r="BD31" s="1">
        <v>1213645</v>
      </c>
      <c r="BE31" s="1">
        <v>1212077</v>
      </c>
      <c r="BF31" s="1">
        <v>1224939</v>
      </c>
      <c r="BG31" s="1">
        <v>1261673</v>
      </c>
      <c r="BH31" s="1">
        <v>1311134</v>
      </c>
      <c r="BI31" s="1">
        <v>1362142</v>
      </c>
      <c r="BJ31" s="1">
        <v>1409661</v>
      </c>
      <c r="BK31" s="1">
        <v>1456834</v>
      </c>
      <c r="BL31" s="1">
        <v>1487340</v>
      </c>
      <c r="BM31" s="1">
        <v>1494188</v>
      </c>
      <c r="BN31" s="1">
        <v>1477469</v>
      </c>
      <c r="BO31" s="1">
        <v>1463265</v>
      </c>
      <c r="BP31" s="1">
        <v>1472233</v>
      </c>
      <c r="BQ31" s="1">
        <v>1485509</v>
      </c>
    </row>
    <row r="32" spans="2:69" x14ac:dyDescent="0.3">
      <c r="B32" s="1" t="s">
        <v>200</v>
      </c>
      <c r="C32" s="1" t="s">
        <v>342</v>
      </c>
      <c r="D32" s="1" t="s">
        <v>644</v>
      </c>
      <c r="E32" s="1" t="s">
        <v>645</v>
      </c>
      <c r="F32" s="1">
        <v>114500</v>
      </c>
      <c r="G32" s="1">
        <v>120216</v>
      </c>
      <c r="H32" s="1">
        <v>126305</v>
      </c>
      <c r="I32" s="1">
        <v>132639</v>
      </c>
      <c r="J32" s="1">
        <v>138785</v>
      </c>
      <c r="K32" s="1">
        <v>144849</v>
      </c>
      <c r="L32" s="1">
        <v>151323</v>
      </c>
      <c r="M32" s="1">
        <v>158197</v>
      </c>
      <c r="N32" s="1">
        <v>165456</v>
      </c>
      <c r="O32" s="1">
        <v>172745</v>
      </c>
      <c r="P32" s="1">
        <v>179129</v>
      </c>
      <c r="Q32" s="1">
        <v>184435</v>
      </c>
      <c r="R32" s="1">
        <v>189181</v>
      </c>
      <c r="S32" s="1">
        <v>193563</v>
      </c>
      <c r="T32" s="1">
        <v>197767</v>
      </c>
      <c r="U32" s="1">
        <v>201881</v>
      </c>
      <c r="V32" s="1">
        <v>206096</v>
      </c>
      <c r="W32" s="1">
        <v>210534</v>
      </c>
      <c r="X32" s="1">
        <v>215016</v>
      </c>
      <c r="Y32" s="1">
        <v>219426</v>
      </c>
      <c r="Z32" s="1">
        <v>223752</v>
      </c>
      <c r="AA32" s="1">
        <v>227956</v>
      </c>
      <c r="AB32" s="1">
        <v>232177</v>
      </c>
      <c r="AC32" s="1">
        <v>236586</v>
      </c>
      <c r="AD32" s="1">
        <v>241166</v>
      </c>
      <c r="AE32" s="1">
        <v>245935</v>
      </c>
      <c r="AF32" s="1">
        <v>250804</v>
      </c>
      <c r="AG32" s="1">
        <v>255618</v>
      </c>
      <c r="AH32" s="1">
        <v>260452</v>
      </c>
      <c r="AI32" s="1">
        <v>265493</v>
      </c>
      <c r="AJ32" s="1">
        <v>270679</v>
      </c>
      <c r="AK32" s="1">
        <v>276058</v>
      </c>
      <c r="AL32" s="1">
        <v>281973</v>
      </c>
      <c r="AM32" s="1">
        <v>288164</v>
      </c>
      <c r="AN32" s="1">
        <v>293997</v>
      </c>
      <c r="AO32" s="1">
        <v>299554</v>
      </c>
      <c r="AP32" s="1">
        <v>304933</v>
      </c>
      <c r="AQ32" s="1">
        <v>310171</v>
      </c>
      <c r="AR32" s="1">
        <v>315398</v>
      </c>
      <c r="AS32" s="1">
        <v>320272</v>
      </c>
      <c r="AT32" s="1">
        <v>325014</v>
      </c>
      <c r="AU32" s="1">
        <v>329626</v>
      </c>
      <c r="AV32" s="1">
        <v>334002</v>
      </c>
      <c r="AW32" s="1">
        <v>338490</v>
      </c>
      <c r="AX32" s="1">
        <v>343089</v>
      </c>
      <c r="AY32" s="1">
        <v>347804</v>
      </c>
      <c r="AZ32" s="1">
        <v>352664</v>
      </c>
      <c r="BA32" s="1">
        <v>357666</v>
      </c>
      <c r="BB32" s="1">
        <v>362795</v>
      </c>
      <c r="BC32" s="1">
        <v>368057</v>
      </c>
      <c r="BD32" s="1">
        <v>373272</v>
      </c>
      <c r="BE32" s="1">
        <v>377950</v>
      </c>
      <c r="BF32" s="1">
        <v>382061</v>
      </c>
      <c r="BG32" s="1">
        <v>385650</v>
      </c>
      <c r="BH32" s="1">
        <v>389131</v>
      </c>
      <c r="BI32" s="1">
        <v>392697</v>
      </c>
      <c r="BJ32" s="1">
        <v>395976</v>
      </c>
      <c r="BK32" s="1">
        <v>399020</v>
      </c>
      <c r="BL32" s="1">
        <v>401906</v>
      </c>
      <c r="BM32" s="1">
        <v>404557</v>
      </c>
      <c r="BN32" s="1">
        <v>406471</v>
      </c>
      <c r="BO32" s="1">
        <v>407906</v>
      </c>
      <c r="BP32" s="1">
        <v>409984</v>
      </c>
      <c r="BQ32" s="1">
        <v>412623</v>
      </c>
    </row>
    <row r="33" spans="2:69" x14ac:dyDescent="0.3">
      <c r="B33" s="1" t="s">
        <v>112</v>
      </c>
      <c r="C33" s="1" t="s">
        <v>343</v>
      </c>
      <c r="D33" s="1" t="s">
        <v>644</v>
      </c>
      <c r="E33" s="1" t="s">
        <v>645</v>
      </c>
      <c r="F33" s="1">
        <v>3262539</v>
      </c>
      <c r="G33" s="1">
        <v>3325333</v>
      </c>
      <c r="H33" s="1">
        <v>3387512</v>
      </c>
      <c r="I33" s="1">
        <v>3448532</v>
      </c>
      <c r="J33" s="1">
        <v>3507959</v>
      </c>
      <c r="K33" s="1">
        <v>3565517</v>
      </c>
      <c r="L33" s="1">
        <v>3620849</v>
      </c>
      <c r="M33" s="1">
        <v>3673367</v>
      </c>
      <c r="N33" s="1">
        <v>3723067</v>
      </c>
      <c r="O33" s="1">
        <v>3770376</v>
      </c>
      <c r="P33" s="1">
        <v>3815561</v>
      </c>
      <c r="Q33" s="1">
        <v>3859242</v>
      </c>
      <c r="R33" s="1">
        <v>3901895</v>
      </c>
      <c r="S33" s="1">
        <v>3943152</v>
      </c>
      <c r="T33" s="1">
        <v>3983063</v>
      </c>
      <c r="U33" s="1">
        <v>4022090</v>
      </c>
      <c r="V33" s="1">
        <v>4060039</v>
      </c>
      <c r="W33" s="1">
        <v>4096516</v>
      </c>
      <c r="X33" s="1">
        <v>4131521</v>
      </c>
      <c r="Y33" s="1">
        <v>4165511</v>
      </c>
      <c r="Z33" s="1">
        <v>4199820</v>
      </c>
      <c r="AA33" s="1">
        <v>4235970</v>
      </c>
      <c r="AB33" s="1">
        <v>4274013</v>
      </c>
      <c r="AC33" s="1">
        <v>4312521</v>
      </c>
      <c r="AD33" s="1">
        <v>4349597</v>
      </c>
      <c r="AE33" s="1">
        <v>4383306</v>
      </c>
      <c r="AF33" s="1">
        <v>4413374</v>
      </c>
      <c r="AG33" s="1">
        <v>4440300</v>
      </c>
      <c r="AH33" s="1">
        <v>4463320</v>
      </c>
      <c r="AI33" s="1">
        <v>4481230</v>
      </c>
      <c r="AJ33" s="1">
        <v>4494310</v>
      </c>
      <c r="AK33" s="1">
        <v>4502386</v>
      </c>
      <c r="AL33" s="1">
        <v>4275730</v>
      </c>
      <c r="AM33" s="1">
        <v>3942981</v>
      </c>
      <c r="AN33" s="1">
        <v>3762330</v>
      </c>
      <c r="AO33" s="1">
        <v>3750527</v>
      </c>
      <c r="AP33" s="1">
        <v>3907751</v>
      </c>
      <c r="AQ33" s="1">
        <v>4047748</v>
      </c>
      <c r="AR33" s="1">
        <v>4115059</v>
      </c>
      <c r="AS33" s="1">
        <v>4153014</v>
      </c>
      <c r="AT33" s="1">
        <v>4179350</v>
      </c>
      <c r="AU33" s="1">
        <v>4194932</v>
      </c>
      <c r="AV33" s="1">
        <v>4198410</v>
      </c>
      <c r="AW33" s="1">
        <v>4183757</v>
      </c>
      <c r="AX33" s="1">
        <v>4142860</v>
      </c>
      <c r="AY33" s="1">
        <v>4094297</v>
      </c>
      <c r="AZ33" s="1">
        <v>4058086</v>
      </c>
      <c r="BA33" s="1">
        <v>4007876</v>
      </c>
      <c r="BB33" s="1">
        <v>3943392</v>
      </c>
      <c r="BC33" s="1">
        <v>3877750</v>
      </c>
      <c r="BD33" s="1">
        <v>3811088</v>
      </c>
      <c r="BE33" s="1">
        <v>3743142</v>
      </c>
      <c r="BF33" s="1">
        <v>3674374</v>
      </c>
      <c r="BG33" s="1">
        <v>3617559</v>
      </c>
      <c r="BH33" s="1">
        <v>3571068</v>
      </c>
      <c r="BI33" s="1">
        <v>3524324</v>
      </c>
      <c r="BJ33" s="1">
        <v>3480986</v>
      </c>
      <c r="BK33" s="1">
        <v>3440027</v>
      </c>
      <c r="BL33" s="1">
        <v>3400129</v>
      </c>
      <c r="BM33" s="1">
        <v>3360711</v>
      </c>
      <c r="BN33" s="1">
        <v>3318407</v>
      </c>
      <c r="BO33" s="1">
        <v>3270943</v>
      </c>
      <c r="BP33" s="1">
        <v>3233526</v>
      </c>
      <c r="BQ33" s="1">
        <v>3210847</v>
      </c>
    </row>
    <row r="34" spans="2:69" x14ac:dyDescent="0.3">
      <c r="B34" s="1" t="s">
        <v>110</v>
      </c>
      <c r="C34" s="1" t="s">
        <v>344</v>
      </c>
      <c r="D34" s="1" t="s">
        <v>644</v>
      </c>
      <c r="E34" s="1" t="s">
        <v>645</v>
      </c>
      <c r="F34" s="1">
        <v>8198000</v>
      </c>
      <c r="G34" s="1">
        <v>8271216</v>
      </c>
      <c r="H34" s="1">
        <v>8351928</v>
      </c>
      <c r="I34" s="1">
        <v>8437232</v>
      </c>
      <c r="J34" s="1">
        <v>8524224</v>
      </c>
      <c r="K34" s="1">
        <v>8610000</v>
      </c>
      <c r="L34" s="1">
        <v>8696496</v>
      </c>
      <c r="M34" s="1">
        <v>8785648</v>
      </c>
      <c r="N34" s="1">
        <v>8874552</v>
      </c>
      <c r="O34" s="1">
        <v>8960304</v>
      </c>
      <c r="P34" s="1">
        <v>9040000</v>
      </c>
      <c r="Q34" s="1">
        <v>9115576</v>
      </c>
      <c r="R34" s="1">
        <v>9188968</v>
      </c>
      <c r="S34" s="1">
        <v>9257272</v>
      </c>
      <c r="T34" s="1">
        <v>9317584</v>
      </c>
      <c r="U34" s="1">
        <v>9367000</v>
      </c>
      <c r="V34" s="1">
        <v>9411000</v>
      </c>
      <c r="W34" s="1">
        <v>9463000</v>
      </c>
      <c r="X34" s="1">
        <v>9525000</v>
      </c>
      <c r="Y34" s="1">
        <v>9584000</v>
      </c>
      <c r="Z34" s="1">
        <v>9643000</v>
      </c>
      <c r="AA34" s="1">
        <v>9710000</v>
      </c>
      <c r="AB34" s="1">
        <v>9776000</v>
      </c>
      <c r="AC34" s="1">
        <v>9843000</v>
      </c>
      <c r="AD34" s="1">
        <v>9910000</v>
      </c>
      <c r="AE34" s="1">
        <v>9975000</v>
      </c>
      <c r="AF34" s="1">
        <v>10043000</v>
      </c>
      <c r="AG34" s="1">
        <v>10111000</v>
      </c>
      <c r="AH34" s="1">
        <v>10140000</v>
      </c>
      <c r="AI34" s="1">
        <v>10170000</v>
      </c>
      <c r="AJ34" s="1">
        <v>10189348</v>
      </c>
      <c r="AK34" s="1">
        <v>10194050</v>
      </c>
      <c r="AL34" s="1">
        <v>10216470</v>
      </c>
      <c r="AM34" s="1">
        <v>10239050</v>
      </c>
      <c r="AN34" s="1">
        <v>10226955</v>
      </c>
      <c r="AO34" s="1">
        <v>10193831</v>
      </c>
      <c r="AP34" s="1">
        <v>10159569</v>
      </c>
      <c r="AQ34" s="1">
        <v>10117433</v>
      </c>
      <c r="AR34" s="1">
        <v>10071963</v>
      </c>
      <c r="AS34" s="1">
        <v>10026738</v>
      </c>
      <c r="AT34" s="1">
        <v>9979610</v>
      </c>
      <c r="AU34" s="1">
        <v>9928549</v>
      </c>
      <c r="AV34" s="1">
        <v>9865548</v>
      </c>
      <c r="AW34" s="1">
        <v>9796749</v>
      </c>
      <c r="AX34" s="1">
        <v>9730146</v>
      </c>
      <c r="AY34" s="1">
        <v>9663915</v>
      </c>
      <c r="AZ34" s="1">
        <v>9604924</v>
      </c>
      <c r="BA34" s="1">
        <v>9560953</v>
      </c>
      <c r="BB34" s="1">
        <v>9527985</v>
      </c>
      <c r="BC34" s="1">
        <v>9504583</v>
      </c>
      <c r="BD34" s="1">
        <v>9483836</v>
      </c>
      <c r="BE34" s="1">
        <v>9461643</v>
      </c>
      <c r="BF34" s="1">
        <v>9446836</v>
      </c>
      <c r="BG34" s="1">
        <v>9443211</v>
      </c>
      <c r="BH34" s="1">
        <v>9448515</v>
      </c>
      <c r="BI34" s="1">
        <v>9461076</v>
      </c>
      <c r="BJ34" s="1">
        <v>9469379</v>
      </c>
      <c r="BK34" s="1">
        <v>9458989</v>
      </c>
      <c r="BL34" s="1">
        <v>9438785</v>
      </c>
      <c r="BM34" s="1">
        <v>9419758</v>
      </c>
      <c r="BN34" s="1">
        <v>9379952</v>
      </c>
      <c r="BO34" s="1">
        <v>9302585</v>
      </c>
      <c r="BP34" s="1">
        <v>9228071</v>
      </c>
      <c r="BQ34" s="1">
        <v>9178298</v>
      </c>
    </row>
    <row r="35" spans="2:69" x14ac:dyDescent="0.3">
      <c r="B35" s="1" t="s">
        <v>180</v>
      </c>
      <c r="C35" s="1" t="s">
        <v>345</v>
      </c>
      <c r="D35" s="1" t="s">
        <v>644</v>
      </c>
      <c r="E35" s="1" t="s">
        <v>645</v>
      </c>
      <c r="F35" s="1">
        <v>91403</v>
      </c>
      <c r="G35" s="1">
        <v>93757</v>
      </c>
      <c r="H35" s="1">
        <v>96188</v>
      </c>
      <c r="I35" s="1">
        <v>98862</v>
      </c>
      <c r="J35" s="1">
        <v>101772</v>
      </c>
      <c r="K35" s="1">
        <v>104838</v>
      </c>
      <c r="L35" s="1">
        <v>108062</v>
      </c>
      <c r="M35" s="1">
        <v>111411</v>
      </c>
      <c r="N35" s="1">
        <v>114825</v>
      </c>
      <c r="O35" s="1">
        <v>118145</v>
      </c>
      <c r="P35" s="1">
        <v>120905</v>
      </c>
      <c r="Q35" s="1">
        <v>123091</v>
      </c>
      <c r="R35" s="1">
        <v>125054</v>
      </c>
      <c r="S35" s="1">
        <v>126875</v>
      </c>
      <c r="T35" s="1">
        <v>128620</v>
      </c>
      <c r="U35" s="1">
        <v>130801</v>
      </c>
      <c r="V35" s="1">
        <v>133471</v>
      </c>
      <c r="W35" s="1">
        <v>136183</v>
      </c>
      <c r="X35" s="1">
        <v>138933</v>
      </c>
      <c r="Y35" s="1">
        <v>141823</v>
      </c>
      <c r="Z35" s="1">
        <v>145133</v>
      </c>
      <c r="AA35" s="1">
        <v>148764</v>
      </c>
      <c r="AB35" s="1">
        <v>152409</v>
      </c>
      <c r="AC35" s="1">
        <v>156053</v>
      </c>
      <c r="AD35" s="1">
        <v>159721</v>
      </c>
      <c r="AE35" s="1">
        <v>163436</v>
      </c>
      <c r="AF35" s="1">
        <v>167191</v>
      </c>
      <c r="AG35" s="1">
        <v>170980</v>
      </c>
      <c r="AH35" s="1">
        <v>174817</v>
      </c>
      <c r="AI35" s="1">
        <v>178695</v>
      </c>
      <c r="AJ35" s="1">
        <v>182589</v>
      </c>
      <c r="AK35" s="1">
        <v>186462</v>
      </c>
      <c r="AL35" s="1">
        <v>190299</v>
      </c>
      <c r="AM35" s="1">
        <v>194177</v>
      </c>
      <c r="AN35" s="1">
        <v>198416</v>
      </c>
      <c r="AO35" s="1">
        <v>203556</v>
      </c>
      <c r="AP35" s="1">
        <v>209840</v>
      </c>
      <c r="AQ35" s="1">
        <v>217117</v>
      </c>
      <c r="AR35" s="1">
        <v>224907</v>
      </c>
      <c r="AS35" s="1">
        <v>232733</v>
      </c>
      <c r="AT35" s="1">
        <v>240406</v>
      </c>
      <c r="AU35" s="1">
        <v>248100</v>
      </c>
      <c r="AV35" s="1">
        <v>255987</v>
      </c>
      <c r="AW35" s="1">
        <v>263998</v>
      </c>
      <c r="AX35" s="1">
        <v>272128</v>
      </c>
      <c r="AY35" s="1">
        <v>280375</v>
      </c>
      <c r="AZ35" s="1">
        <v>288729</v>
      </c>
      <c r="BA35" s="1">
        <v>297173</v>
      </c>
      <c r="BB35" s="1">
        <v>305671</v>
      </c>
      <c r="BC35" s="1">
        <v>314171</v>
      </c>
      <c r="BD35" s="1">
        <v>322106</v>
      </c>
      <c r="BE35" s="1">
        <v>329538</v>
      </c>
      <c r="BF35" s="1">
        <v>337059</v>
      </c>
      <c r="BG35" s="1">
        <v>344688</v>
      </c>
      <c r="BH35" s="1">
        <v>352335</v>
      </c>
      <c r="BI35" s="1">
        <v>359871</v>
      </c>
      <c r="BJ35" s="1">
        <v>367313</v>
      </c>
      <c r="BK35" s="1">
        <v>374693</v>
      </c>
      <c r="BL35" s="1">
        <v>382066</v>
      </c>
      <c r="BM35" s="1">
        <v>389095</v>
      </c>
      <c r="BN35" s="1">
        <v>394921</v>
      </c>
      <c r="BO35" s="1">
        <v>400031</v>
      </c>
      <c r="BP35" s="1">
        <v>405272</v>
      </c>
      <c r="BQ35" s="1">
        <v>410825</v>
      </c>
    </row>
    <row r="36" spans="2:69" x14ac:dyDescent="0.3">
      <c r="B36" s="1" t="s">
        <v>201</v>
      </c>
      <c r="C36" s="1" t="s">
        <v>346</v>
      </c>
      <c r="D36" s="1" t="s">
        <v>644</v>
      </c>
      <c r="E36" s="1" t="s">
        <v>645</v>
      </c>
      <c r="F36" s="1">
        <v>44400</v>
      </c>
      <c r="G36" s="1">
        <v>45500</v>
      </c>
      <c r="H36" s="1">
        <v>46600</v>
      </c>
      <c r="I36" s="1">
        <v>47700</v>
      </c>
      <c r="J36" s="1">
        <v>48900</v>
      </c>
      <c r="K36" s="1">
        <v>50100</v>
      </c>
      <c r="L36" s="1">
        <v>51000</v>
      </c>
      <c r="M36" s="1">
        <v>52000</v>
      </c>
      <c r="N36" s="1">
        <v>53000</v>
      </c>
      <c r="O36" s="1">
        <v>54000</v>
      </c>
      <c r="P36" s="1">
        <v>55000</v>
      </c>
      <c r="Q36" s="1">
        <v>54600</v>
      </c>
      <c r="R36" s="1">
        <v>54200</v>
      </c>
      <c r="S36" s="1">
        <v>53800</v>
      </c>
      <c r="T36" s="1">
        <v>53400</v>
      </c>
      <c r="U36" s="1">
        <v>53000</v>
      </c>
      <c r="V36" s="1">
        <v>53200</v>
      </c>
      <c r="W36" s="1">
        <v>53400</v>
      </c>
      <c r="X36" s="1">
        <v>53600</v>
      </c>
      <c r="Y36" s="1">
        <v>53800</v>
      </c>
      <c r="Z36" s="1">
        <v>54670</v>
      </c>
      <c r="AA36" s="1">
        <v>55050</v>
      </c>
      <c r="AB36" s="1">
        <v>55449</v>
      </c>
      <c r="AC36" s="1">
        <v>55930</v>
      </c>
      <c r="AD36" s="1">
        <v>56423</v>
      </c>
      <c r="AE36" s="1">
        <v>56898</v>
      </c>
      <c r="AF36" s="1">
        <v>57382</v>
      </c>
      <c r="AG36" s="1">
        <v>57849</v>
      </c>
      <c r="AH36" s="1">
        <v>58347</v>
      </c>
      <c r="AI36" s="1">
        <v>58841</v>
      </c>
      <c r="AJ36" s="1">
        <v>59326</v>
      </c>
      <c r="AK36" s="1">
        <v>59021</v>
      </c>
      <c r="AL36" s="1">
        <v>58595</v>
      </c>
      <c r="AM36" s="1">
        <v>58910</v>
      </c>
      <c r="AN36" s="1">
        <v>59320</v>
      </c>
      <c r="AO36" s="1">
        <v>59746</v>
      </c>
      <c r="AP36" s="1">
        <v>60129</v>
      </c>
      <c r="AQ36" s="1">
        <v>60497</v>
      </c>
      <c r="AR36" s="1">
        <v>60943</v>
      </c>
      <c r="AS36" s="1">
        <v>61285</v>
      </c>
      <c r="AT36" s="1">
        <v>61833</v>
      </c>
      <c r="AU36" s="1">
        <v>62504</v>
      </c>
      <c r="AV36" s="1">
        <v>62912</v>
      </c>
      <c r="AW36" s="1">
        <v>63325</v>
      </c>
      <c r="AX36" s="1">
        <v>63740</v>
      </c>
      <c r="AY36" s="1">
        <v>64154</v>
      </c>
      <c r="AZ36" s="1">
        <v>64523</v>
      </c>
      <c r="BA36" s="1">
        <v>64888</v>
      </c>
      <c r="BB36" s="1">
        <v>65273</v>
      </c>
      <c r="BC36" s="1">
        <v>65636</v>
      </c>
      <c r="BD36" s="1">
        <v>65124</v>
      </c>
      <c r="BE36" s="1">
        <v>64564</v>
      </c>
      <c r="BF36" s="1">
        <v>64798</v>
      </c>
      <c r="BG36" s="1">
        <v>65001</v>
      </c>
      <c r="BH36" s="1">
        <v>65138</v>
      </c>
      <c r="BI36" s="1">
        <v>65237</v>
      </c>
      <c r="BJ36" s="1">
        <v>64554</v>
      </c>
      <c r="BK36" s="1">
        <v>63873</v>
      </c>
      <c r="BL36" s="1">
        <v>63918</v>
      </c>
      <c r="BM36" s="1">
        <v>63911</v>
      </c>
      <c r="BN36" s="1">
        <v>63893</v>
      </c>
      <c r="BO36" s="1">
        <v>63764</v>
      </c>
      <c r="BP36" s="1">
        <v>63595</v>
      </c>
      <c r="BQ36" s="1">
        <v>63489</v>
      </c>
    </row>
    <row r="37" spans="2:69" x14ac:dyDescent="0.3">
      <c r="B37" s="1" t="s">
        <v>152</v>
      </c>
      <c r="C37" s="1" t="s">
        <v>347</v>
      </c>
      <c r="D37" s="1" t="s">
        <v>644</v>
      </c>
      <c r="E37" s="1" t="s">
        <v>645</v>
      </c>
      <c r="F37" s="1">
        <v>3707515</v>
      </c>
      <c r="G37" s="1">
        <v>3784744</v>
      </c>
      <c r="H37" s="1">
        <v>3864140</v>
      </c>
      <c r="I37" s="1">
        <v>3945729</v>
      </c>
      <c r="J37" s="1">
        <v>4029472</v>
      </c>
      <c r="K37" s="1">
        <v>4115511</v>
      </c>
      <c r="L37" s="1">
        <v>4204065</v>
      </c>
      <c r="M37" s="1">
        <v>4295269</v>
      </c>
      <c r="N37" s="1">
        <v>4389249</v>
      </c>
      <c r="O37" s="1">
        <v>4486098</v>
      </c>
      <c r="P37" s="1">
        <v>4585693</v>
      </c>
      <c r="Q37" s="1">
        <v>4688267</v>
      </c>
      <c r="R37" s="1">
        <v>4793804</v>
      </c>
      <c r="S37" s="1">
        <v>4902248</v>
      </c>
      <c r="T37" s="1">
        <v>5013765</v>
      </c>
      <c r="U37" s="1">
        <v>5127776</v>
      </c>
      <c r="V37" s="1">
        <v>5244355</v>
      </c>
      <c r="W37" s="1">
        <v>5363917</v>
      </c>
      <c r="X37" s="1">
        <v>5486132</v>
      </c>
      <c r="Y37" s="1">
        <v>5610380</v>
      </c>
      <c r="Z37" s="1">
        <v>5736088</v>
      </c>
      <c r="AA37" s="1">
        <v>5862990</v>
      </c>
      <c r="AB37" s="1">
        <v>5991118</v>
      </c>
      <c r="AC37" s="1">
        <v>6120620</v>
      </c>
      <c r="AD37" s="1">
        <v>6251926</v>
      </c>
      <c r="AE37" s="1">
        <v>6385630</v>
      </c>
      <c r="AF37" s="1">
        <v>6521983</v>
      </c>
      <c r="AG37" s="1">
        <v>6661434</v>
      </c>
      <c r="AH37" s="1">
        <v>6804072</v>
      </c>
      <c r="AI37" s="1">
        <v>6949139</v>
      </c>
      <c r="AJ37" s="1">
        <v>7096194</v>
      </c>
      <c r="AK37" s="1">
        <v>7244891</v>
      </c>
      <c r="AL37" s="1">
        <v>7394419</v>
      </c>
      <c r="AM37" s="1">
        <v>7544489</v>
      </c>
      <c r="AN37" s="1">
        <v>7693722</v>
      </c>
      <c r="AO37" s="1">
        <v>7841471</v>
      </c>
      <c r="AP37" s="1">
        <v>7989367</v>
      </c>
      <c r="AQ37" s="1">
        <v>8137619</v>
      </c>
      <c r="AR37" s="1">
        <v>8286928</v>
      </c>
      <c r="AS37" s="1">
        <v>8439052</v>
      </c>
      <c r="AT37" s="1">
        <v>8592656</v>
      </c>
      <c r="AU37" s="1">
        <v>8746084</v>
      </c>
      <c r="AV37" s="1">
        <v>8900583</v>
      </c>
      <c r="AW37" s="1">
        <v>9057378</v>
      </c>
      <c r="AX37" s="1">
        <v>9216279</v>
      </c>
      <c r="AY37" s="1">
        <v>9377388</v>
      </c>
      <c r="AZ37" s="1">
        <v>9542663</v>
      </c>
      <c r="BA37" s="1">
        <v>9711152</v>
      </c>
      <c r="BB37" s="1">
        <v>9880593</v>
      </c>
      <c r="BC37" s="1">
        <v>10051317</v>
      </c>
      <c r="BD37" s="1">
        <v>10223270</v>
      </c>
      <c r="BE37" s="1">
        <v>10396246</v>
      </c>
      <c r="BF37" s="1">
        <v>10569697</v>
      </c>
      <c r="BG37" s="1">
        <v>10743349</v>
      </c>
      <c r="BH37" s="1">
        <v>10916987</v>
      </c>
      <c r="BI37" s="1">
        <v>11090085</v>
      </c>
      <c r="BJ37" s="1">
        <v>11263015</v>
      </c>
      <c r="BK37" s="1">
        <v>11435533</v>
      </c>
      <c r="BL37" s="1">
        <v>11606905</v>
      </c>
      <c r="BM37" s="1">
        <v>11777315</v>
      </c>
      <c r="BN37" s="1">
        <v>11936162</v>
      </c>
      <c r="BO37" s="1">
        <v>12079472</v>
      </c>
      <c r="BP37" s="1">
        <v>12224110</v>
      </c>
      <c r="BQ37" s="1">
        <v>12388571</v>
      </c>
    </row>
    <row r="38" spans="2:69" x14ac:dyDescent="0.3">
      <c r="B38" s="1" t="s">
        <v>153</v>
      </c>
      <c r="C38" s="1" t="s">
        <v>348</v>
      </c>
      <c r="D38" s="1" t="s">
        <v>644</v>
      </c>
      <c r="E38" s="1" t="s">
        <v>645</v>
      </c>
      <c r="F38" s="1">
        <v>73092515</v>
      </c>
      <c r="G38" s="1">
        <v>75330008</v>
      </c>
      <c r="H38" s="1">
        <v>77599218</v>
      </c>
      <c r="I38" s="1">
        <v>79915555</v>
      </c>
      <c r="J38" s="1">
        <v>82262794</v>
      </c>
      <c r="K38" s="1">
        <v>84623747</v>
      </c>
      <c r="L38" s="1">
        <v>86979283</v>
      </c>
      <c r="M38" s="1">
        <v>89323288</v>
      </c>
      <c r="N38" s="1">
        <v>91659246</v>
      </c>
      <c r="O38" s="1">
        <v>94000381</v>
      </c>
      <c r="P38" s="1">
        <v>96369875</v>
      </c>
      <c r="Q38" s="1">
        <v>98766288</v>
      </c>
      <c r="R38" s="1">
        <v>101194394</v>
      </c>
      <c r="S38" s="1">
        <v>103666904</v>
      </c>
      <c r="T38" s="1">
        <v>106167372</v>
      </c>
      <c r="U38" s="1">
        <v>108700515</v>
      </c>
      <c r="V38" s="1">
        <v>111286504</v>
      </c>
      <c r="W38" s="1">
        <v>113939886</v>
      </c>
      <c r="X38" s="1">
        <v>116664382</v>
      </c>
      <c r="Y38" s="1">
        <v>119447303</v>
      </c>
      <c r="Z38" s="1">
        <v>122288383</v>
      </c>
      <c r="AA38" s="1">
        <v>125168060</v>
      </c>
      <c r="AB38" s="1">
        <v>128065095</v>
      </c>
      <c r="AC38" s="1">
        <v>130977370</v>
      </c>
      <c r="AD38" s="1">
        <v>133888775</v>
      </c>
      <c r="AE38" s="1">
        <v>136783180</v>
      </c>
      <c r="AF38" s="1">
        <v>139643355</v>
      </c>
      <c r="AG38" s="1">
        <v>142466264</v>
      </c>
      <c r="AH38" s="1">
        <v>145253973</v>
      </c>
      <c r="AI38" s="1">
        <v>148003411</v>
      </c>
      <c r="AJ38" s="1">
        <v>150706446</v>
      </c>
      <c r="AK38" s="1">
        <v>153336445</v>
      </c>
      <c r="AL38" s="1">
        <v>155900790</v>
      </c>
      <c r="AM38" s="1">
        <v>158440875</v>
      </c>
      <c r="AN38" s="1">
        <v>160980472</v>
      </c>
      <c r="AO38" s="1">
        <v>163515328</v>
      </c>
      <c r="AP38" s="1">
        <v>166037122</v>
      </c>
      <c r="AQ38" s="1">
        <v>168546707</v>
      </c>
      <c r="AR38" s="1">
        <v>171039804</v>
      </c>
      <c r="AS38" s="1">
        <v>173486281</v>
      </c>
      <c r="AT38" s="1">
        <v>175873720</v>
      </c>
      <c r="AU38" s="1">
        <v>178211881</v>
      </c>
      <c r="AV38" s="1">
        <v>180476685</v>
      </c>
      <c r="AW38" s="1">
        <v>182629278</v>
      </c>
      <c r="AX38" s="1">
        <v>184722043</v>
      </c>
      <c r="AY38" s="1">
        <v>186797334</v>
      </c>
      <c r="AZ38" s="1">
        <v>188820682</v>
      </c>
      <c r="BA38" s="1">
        <v>190779453</v>
      </c>
      <c r="BB38" s="1">
        <v>192672317</v>
      </c>
      <c r="BC38" s="1">
        <v>194517549</v>
      </c>
      <c r="BD38" s="1">
        <v>196353492</v>
      </c>
      <c r="BE38" s="1">
        <v>198185302</v>
      </c>
      <c r="BF38" s="1">
        <v>199977707</v>
      </c>
      <c r="BG38" s="1">
        <v>201721767</v>
      </c>
      <c r="BH38" s="1">
        <v>203459650</v>
      </c>
      <c r="BI38" s="1">
        <v>205188205</v>
      </c>
      <c r="BJ38" s="1">
        <v>206859578</v>
      </c>
      <c r="BK38" s="1">
        <v>208504960</v>
      </c>
      <c r="BL38" s="1">
        <v>210166592</v>
      </c>
      <c r="BM38" s="1">
        <v>211782878</v>
      </c>
      <c r="BN38" s="1">
        <v>213196304</v>
      </c>
      <c r="BO38" s="1">
        <v>214326223</v>
      </c>
      <c r="BP38" s="1">
        <v>215313498</v>
      </c>
      <c r="BQ38" s="1">
        <v>216422446</v>
      </c>
    </row>
    <row r="39" spans="2:69" x14ac:dyDescent="0.3">
      <c r="B39" s="1" t="s">
        <v>179</v>
      </c>
      <c r="C39" s="1" t="s">
        <v>349</v>
      </c>
      <c r="D39" s="1" t="s">
        <v>644</v>
      </c>
      <c r="E39" s="1" t="s">
        <v>645</v>
      </c>
      <c r="F39" s="1">
        <v>232550</v>
      </c>
      <c r="G39" s="1">
        <v>233698</v>
      </c>
      <c r="H39" s="1">
        <v>234829</v>
      </c>
      <c r="I39" s="1">
        <v>235875</v>
      </c>
      <c r="J39" s="1">
        <v>236834</v>
      </c>
      <c r="K39" s="1">
        <v>237694</v>
      </c>
      <c r="L39" s="1">
        <v>238494</v>
      </c>
      <c r="M39" s="1">
        <v>239238</v>
      </c>
      <c r="N39" s="1">
        <v>239905</v>
      </c>
      <c r="O39" s="1">
        <v>240594</v>
      </c>
      <c r="P39" s="1">
        <v>241397</v>
      </c>
      <c r="Q39" s="1">
        <v>242350</v>
      </c>
      <c r="R39" s="1">
        <v>243458</v>
      </c>
      <c r="S39" s="1">
        <v>244643</v>
      </c>
      <c r="T39" s="1">
        <v>245851</v>
      </c>
      <c r="U39" s="1">
        <v>247090</v>
      </c>
      <c r="V39" s="1">
        <v>248359</v>
      </c>
      <c r="W39" s="1">
        <v>249663</v>
      </c>
      <c r="X39" s="1">
        <v>251009</v>
      </c>
      <c r="Y39" s="1">
        <v>252334</v>
      </c>
      <c r="Z39" s="1">
        <v>253575</v>
      </c>
      <c r="AA39" s="1">
        <v>254684</v>
      </c>
      <c r="AB39" s="1">
        <v>255642</v>
      </c>
      <c r="AC39" s="1">
        <v>256505</v>
      </c>
      <c r="AD39" s="1">
        <v>257279</v>
      </c>
      <c r="AE39" s="1">
        <v>257911</v>
      </c>
      <c r="AF39" s="1">
        <v>258370</v>
      </c>
      <c r="AG39" s="1">
        <v>258654</v>
      </c>
      <c r="AH39" s="1">
        <v>258762</v>
      </c>
      <c r="AI39" s="1">
        <v>258759</v>
      </c>
      <c r="AJ39" s="1">
        <v>258868</v>
      </c>
      <c r="AK39" s="1">
        <v>259402</v>
      </c>
      <c r="AL39" s="1">
        <v>260212</v>
      </c>
      <c r="AM39" s="1">
        <v>260995</v>
      </c>
      <c r="AN39" s="1">
        <v>261712</v>
      </c>
      <c r="AO39" s="1">
        <v>262303</v>
      </c>
      <c r="AP39" s="1">
        <v>262793</v>
      </c>
      <c r="AQ39" s="1">
        <v>263224</v>
      </c>
      <c r="AR39" s="1">
        <v>263642</v>
      </c>
      <c r="AS39" s="1">
        <v>264170</v>
      </c>
      <c r="AT39" s="1">
        <v>264657</v>
      </c>
      <c r="AU39" s="1">
        <v>265377</v>
      </c>
      <c r="AV39" s="1">
        <v>266455</v>
      </c>
      <c r="AW39" s="1">
        <v>267499</v>
      </c>
      <c r="AX39" s="1">
        <v>268505</v>
      </c>
      <c r="AY39" s="1">
        <v>269477</v>
      </c>
      <c r="AZ39" s="1">
        <v>270425</v>
      </c>
      <c r="BA39" s="1">
        <v>271444</v>
      </c>
      <c r="BB39" s="1">
        <v>272635</v>
      </c>
      <c r="BC39" s="1">
        <v>273791</v>
      </c>
      <c r="BD39" s="1">
        <v>274711</v>
      </c>
      <c r="BE39" s="1">
        <v>275486</v>
      </c>
      <c r="BF39" s="1">
        <v>276197</v>
      </c>
      <c r="BG39" s="1">
        <v>276865</v>
      </c>
      <c r="BH39" s="1">
        <v>277493</v>
      </c>
      <c r="BI39" s="1">
        <v>278083</v>
      </c>
      <c r="BJ39" s="1">
        <v>278649</v>
      </c>
      <c r="BK39" s="1">
        <v>279187</v>
      </c>
      <c r="BL39" s="1">
        <v>279688</v>
      </c>
      <c r="BM39" s="1">
        <v>280180</v>
      </c>
      <c r="BN39" s="1">
        <v>280693</v>
      </c>
      <c r="BO39" s="1">
        <v>281200</v>
      </c>
      <c r="BP39" s="1">
        <v>281635</v>
      </c>
      <c r="BQ39" s="1">
        <v>281995</v>
      </c>
    </row>
    <row r="40" spans="2:69" x14ac:dyDescent="0.3">
      <c r="B40" s="1" t="s">
        <v>203</v>
      </c>
      <c r="C40" s="1" t="s">
        <v>350</v>
      </c>
      <c r="D40" s="1" t="s">
        <v>644</v>
      </c>
      <c r="E40" s="1" t="s">
        <v>645</v>
      </c>
      <c r="F40" s="1">
        <v>85346</v>
      </c>
      <c r="G40" s="1">
        <v>89561</v>
      </c>
      <c r="H40" s="1">
        <v>93837</v>
      </c>
      <c r="I40" s="1">
        <v>98277</v>
      </c>
      <c r="J40" s="1">
        <v>102904</v>
      </c>
      <c r="K40" s="1">
        <v>107686</v>
      </c>
      <c r="L40" s="1">
        <v>112597</v>
      </c>
      <c r="M40" s="1">
        <v>117628</v>
      </c>
      <c r="N40" s="1">
        <v>122764</v>
      </c>
      <c r="O40" s="1">
        <v>128012</v>
      </c>
      <c r="P40" s="1">
        <v>133343</v>
      </c>
      <c r="Q40" s="1">
        <v>138666</v>
      </c>
      <c r="R40" s="1">
        <v>143886</v>
      </c>
      <c r="S40" s="1">
        <v>149065</v>
      </c>
      <c r="T40" s="1">
        <v>154314</v>
      </c>
      <c r="U40" s="1">
        <v>159653</v>
      </c>
      <c r="V40" s="1">
        <v>165064</v>
      </c>
      <c r="W40" s="1">
        <v>170560</v>
      </c>
      <c r="X40" s="1">
        <v>176176</v>
      </c>
      <c r="Y40" s="1">
        <v>181951</v>
      </c>
      <c r="Z40" s="1">
        <v>187921</v>
      </c>
      <c r="AA40" s="1">
        <v>194099</v>
      </c>
      <c r="AB40" s="1">
        <v>200630</v>
      </c>
      <c r="AC40" s="1">
        <v>207523</v>
      </c>
      <c r="AD40" s="1">
        <v>214682</v>
      </c>
      <c r="AE40" s="1">
        <v>222119</v>
      </c>
      <c r="AF40" s="1">
        <v>229815</v>
      </c>
      <c r="AG40" s="1">
        <v>237712</v>
      </c>
      <c r="AH40" s="1">
        <v>245729</v>
      </c>
      <c r="AI40" s="1">
        <v>253821</v>
      </c>
      <c r="AJ40" s="1">
        <v>261928</v>
      </c>
      <c r="AK40" s="1">
        <v>269860</v>
      </c>
      <c r="AL40" s="1">
        <v>277416</v>
      </c>
      <c r="AM40" s="1">
        <v>284713</v>
      </c>
      <c r="AN40" s="1">
        <v>291935</v>
      </c>
      <c r="AO40" s="1">
        <v>299097</v>
      </c>
      <c r="AP40" s="1">
        <v>306196</v>
      </c>
      <c r="AQ40" s="1">
        <v>313215</v>
      </c>
      <c r="AR40" s="1">
        <v>320152</v>
      </c>
      <c r="AS40" s="1">
        <v>327045</v>
      </c>
      <c r="AT40" s="1">
        <v>333926</v>
      </c>
      <c r="AU40" s="1">
        <v>340748</v>
      </c>
      <c r="AV40" s="1">
        <v>347463</v>
      </c>
      <c r="AW40" s="1">
        <v>354045</v>
      </c>
      <c r="AX40" s="1">
        <v>360461</v>
      </c>
      <c r="AY40" s="1">
        <v>366717</v>
      </c>
      <c r="AZ40" s="1">
        <v>372808</v>
      </c>
      <c r="BA40" s="1">
        <v>378748</v>
      </c>
      <c r="BB40" s="1">
        <v>384568</v>
      </c>
      <c r="BC40" s="1">
        <v>390311</v>
      </c>
      <c r="BD40" s="1">
        <v>396053</v>
      </c>
      <c r="BE40" s="1">
        <v>401506</v>
      </c>
      <c r="BF40" s="1">
        <v>406634</v>
      </c>
      <c r="BG40" s="1">
        <v>411702</v>
      </c>
      <c r="BH40" s="1">
        <v>416656</v>
      </c>
      <c r="BI40" s="1">
        <v>421437</v>
      </c>
      <c r="BJ40" s="1">
        <v>425994</v>
      </c>
      <c r="BK40" s="1">
        <v>430276</v>
      </c>
      <c r="BL40" s="1">
        <v>434274</v>
      </c>
      <c r="BM40" s="1">
        <v>438048</v>
      </c>
      <c r="BN40" s="1">
        <v>441725</v>
      </c>
      <c r="BO40" s="1">
        <v>445373</v>
      </c>
      <c r="BP40" s="1">
        <v>449002</v>
      </c>
      <c r="BQ40" s="1">
        <v>452524</v>
      </c>
    </row>
    <row r="41" spans="2:69" x14ac:dyDescent="0.3">
      <c r="B41" s="1" t="s">
        <v>63</v>
      </c>
      <c r="C41" s="1" t="s">
        <v>351</v>
      </c>
      <c r="D41" s="1" t="s">
        <v>644</v>
      </c>
      <c r="E41" s="1" t="s">
        <v>645</v>
      </c>
      <c r="F41" s="1">
        <v>221266</v>
      </c>
      <c r="G41" s="1">
        <v>227071</v>
      </c>
      <c r="H41" s="1">
        <v>233417</v>
      </c>
      <c r="I41" s="1">
        <v>240268</v>
      </c>
      <c r="J41" s="1">
        <v>247444</v>
      </c>
      <c r="K41" s="1">
        <v>255010</v>
      </c>
      <c r="L41" s="1">
        <v>262976</v>
      </c>
      <c r="M41" s="1">
        <v>271339</v>
      </c>
      <c r="N41" s="1">
        <v>280102</v>
      </c>
      <c r="O41" s="1">
        <v>289296</v>
      </c>
      <c r="P41" s="1">
        <v>298894</v>
      </c>
      <c r="Q41" s="1">
        <v>308837</v>
      </c>
      <c r="R41" s="1">
        <v>319128</v>
      </c>
      <c r="S41" s="1">
        <v>329800</v>
      </c>
      <c r="T41" s="1">
        <v>340842</v>
      </c>
      <c r="U41" s="1">
        <v>352269</v>
      </c>
      <c r="V41" s="1">
        <v>364119</v>
      </c>
      <c r="W41" s="1">
        <v>376387</v>
      </c>
      <c r="X41" s="1">
        <v>389072</v>
      </c>
      <c r="Y41" s="1">
        <v>402063</v>
      </c>
      <c r="Z41" s="1">
        <v>415257</v>
      </c>
      <c r="AA41" s="1">
        <v>428641</v>
      </c>
      <c r="AB41" s="1">
        <v>442201</v>
      </c>
      <c r="AC41" s="1">
        <v>456033</v>
      </c>
      <c r="AD41" s="1">
        <v>470165</v>
      </c>
      <c r="AE41" s="1">
        <v>484528</v>
      </c>
      <c r="AF41" s="1">
        <v>499151</v>
      </c>
      <c r="AG41" s="1">
        <v>514026</v>
      </c>
      <c r="AH41" s="1">
        <v>529051</v>
      </c>
      <c r="AI41" s="1">
        <v>544209</v>
      </c>
      <c r="AJ41" s="1">
        <v>558442</v>
      </c>
      <c r="AK41" s="1">
        <v>567710</v>
      </c>
      <c r="AL41" s="1">
        <v>545944</v>
      </c>
      <c r="AM41" s="1">
        <v>520838</v>
      </c>
      <c r="AN41" s="1">
        <v>521260</v>
      </c>
      <c r="AO41" s="1">
        <v>527536</v>
      </c>
      <c r="AP41" s="1">
        <v>537494</v>
      </c>
      <c r="AQ41" s="1">
        <v>546865</v>
      </c>
      <c r="AR41" s="1">
        <v>557143</v>
      </c>
      <c r="AS41" s="1">
        <v>570990</v>
      </c>
      <c r="AT41" s="1">
        <v>587207</v>
      </c>
      <c r="AU41" s="1">
        <v>603234</v>
      </c>
      <c r="AV41" s="1">
        <v>619048</v>
      </c>
      <c r="AW41" s="1">
        <v>634627</v>
      </c>
      <c r="AX41" s="1">
        <v>649991</v>
      </c>
      <c r="AY41" s="1">
        <v>663323</v>
      </c>
      <c r="AZ41" s="1">
        <v>673260</v>
      </c>
      <c r="BA41" s="1">
        <v>681614</v>
      </c>
      <c r="BB41" s="1">
        <v>689737</v>
      </c>
      <c r="BC41" s="1">
        <v>697678</v>
      </c>
      <c r="BD41" s="1">
        <v>705516</v>
      </c>
      <c r="BE41" s="1">
        <v>713331</v>
      </c>
      <c r="BF41" s="1">
        <v>721145</v>
      </c>
      <c r="BG41" s="1">
        <v>728889</v>
      </c>
      <c r="BH41" s="1">
        <v>736357</v>
      </c>
      <c r="BI41" s="1">
        <v>743274</v>
      </c>
      <c r="BJ41" s="1">
        <v>749761</v>
      </c>
      <c r="BK41" s="1">
        <v>756121</v>
      </c>
      <c r="BL41" s="1">
        <v>762096</v>
      </c>
      <c r="BM41" s="1">
        <v>767459</v>
      </c>
      <c r="BN41" s="1">
        <v>772506</v>
      </c>
      <c r="BO41" s="1">
        <v>777486</v>
      </c>
      <c r="BP41" s="1">
        <v>782455</v>
      </c>
      <c r="BQ41" s="1">
        <v>787424</v>
      </c>
    </row>
    <row r="42" spans="2:69" x14ac:dyDescent="0.3">
      <c r="B42" s="1" t="s">
        <v>6</v>
      </c>
      <c r="C42" s="1" t="s">
        <v>352</v>
      </c>
      <c r="D42" s="1" t="s">
        <v>644</v>
      </c>
      <c r="E42" s="1" t="s">
        <v>645</v>
      </c>
      <c r="F42" s="1">
        <v>512865</v>
      </c>
      <c r="G42" s="1">
        <v>524403</v>
      </c>
      <c r="H42" s="1">
        <v>536428</v>
      </c>
      <c r="I42" s="1">
        <v>549041</v>
      </c>
      <c r="J42" s="1">
        <v>562274</v>
      </c>
      <c r="K42" s="1">
        <v>570975</v>
      </c>
      <c r="L42" s="1">
        <v>574855</v>
      </c>
      <c r="M42" s="1">
        <v>578723</v>
      </c>
      <c r="N42" s="1">
        <v>582655</v>
      </c>
      <c r="O42" s="1">
        <v>586737</v>
      </c>
      <c r="P42" s="1">
        <v>592244</v>
      </c>
      <c r="Q42" s="1">
        <v>604139</v>
      </c>
      <c r="R42" s="1">
        <v>626601</v>
      </c>
      <c r="S42" s="1">
        <v>657246</v>
      </c>
      <c r="T42" s="1">
        <v>691569</v>
      </c>
      <c r="U42" s="1">
        <v>727930</v>
      </c>
      <c r="V42" s="1">
        <v>766424</v>
      </c>
      <c r="W42" s="1">
        <v>806968</v>
      </c>
      <c r="X42" s="1">
        <v>849394</v>
      </c>
      <c r="Y42" s="1">
        <v>893500</v>
      </c>
      <c r="Z42" s="1">
        <v>938578</v>
      </c>
      <c r="AA42" s="1">
        <v>982747</v>
      </c>
      <c r="AB42" s="1">
        <v>1023009</v>
      </c>
      <c r="AC42" s="1">
        <v>1060717</v>
      </c>
      <c r="AD42" s="1">
        <v>1099170</v>
      </c>
      <c r="AE42" s="1">
        <v>1138704</v>
      </c>
      <c r="AF42" s="1">
        <v>1179263</v>
      </c>
      <c r="AG42" s="1">
        <v>1220361</v>
      </c>
      <c r="AH42" s="1">
        <v>1261272</v>
      </c>
      <c r="AI42" s="1">
        <v>1301671</v>
      </c>
      <c r="AJ42" s="1">
        <v>1341474</v>
      </c>
      <c r="AK42" s="1">
        <v>1380584</v>
      </c>
      <c r="AL42" s="1">
        <v>1420695</v>
      </c>
      <c r="AM42" s="1">
        <v>1462262</v>
      </c>
      <c r="AN42" s="1">
        <v>1503544</v>
      </c>
      <c r="AO42" s="1">
        <v>1543634</v>
      </c>
      <c r="AP42" s="1">
        <v>1582169</v>
      </c>
      <c r="AQ42" s="1">
        <v>1619354</v>
      </c>
      <c r="AR42" s="1">
        <v>1655699</v>
      </c>
      <c r="AS42" s="1">
        <v>1691558</v>
      </c>
      <c r="AT42" s="1">
        <v>1726985</v>
      </c>
      <c r="AU42" s="1">
        <v>1761930</v>
      </c>
      <c r="AV42" s="1">
        <v>1795130</v>
      </c>
      <c r="AW42" s="1">
        <v>1826863</v>
      </c>
      <c r="AX42" s="1">
        <v>1859085</v>
      </c>
      <c r="AY42" s="1">
        <v>1892807</v>
      </c>
      <c r="AZ42" s="1">
        <v>1928704</v>
      </c>
      <c r="BA42" s="1">
        <v>1966977</v>
      </c>
      <c r="BB42" s="1">
        <v>2007320</v>
      </c>
      <c r="BC42" s="1">
        <v>2048997</v>
      </c>
      <c r="BD42" s="1">
        <v>2091664</v>
      </c>
      <c r="BE42" s="1">
        <v>2134037</v>
      </c>
      <c r="BF42" s="1">
        <v>2175425</v>
      </c>
      <c r="BG42" s="1">
        <v>2217278</v>
      </c>
      <c r="BH42" s="1">
        <v>2260376</v>
      </c>
      <c r="BI42" s="1">
        <v>2305171</v>
      </c>
      <c r="BJ42" s="1">
        <v>2352416</v>
      </c>
      <c r="BK42" s="1">
        <v>2401840</v>
      </c>
      <c r="BL42" s="1">
        <v>2451409</v>
      </c>
      <c r="BM42" s="1">
        <v>2499702</v>
      </c>
      <c r="BN42" s="1">
        <v>2546402</v>
      </c>
      <c r="BO42" s="1">
        <v>2588423</v>
      </c>
      <c r="BP42" s="1">
        <v>2630296</v>
      </c>
      <c r="BQ42" s="1">
        <v>2675352</v>
      </c>
    </row>
    <row r="43" spans="2:69" x14ac:dyDescent="0.3">
      <c r="B43" s="1" t="s">
        <v>11</v>
      </c>
      <c r="C43" s="1" t="s">
        <v>353</v>
      </c>
      <c r="D43" s="1" t="s">
        <v>644</v>
      </c>
      <c r="E43" s="1" t="s">
        <v>645</v>
      </c>
      <c r="F43" s="1">
        <v>1679728</v>
      </c>
      <c r="G43" s="1">
        <v>1710364</v>
      </c>
      <c r="H43" s="1">
        <v>1742502</v>
      </c>
      <c r="I43" s="1">
        <v>1776214</v>
      </c>
      <c r="J43" s="1">
        <v>1811694</v>
      </c>
      <c r="K43" s="1">
        <v>1849171</v>
      </c>
      <c r="L43" s="1">
        <v>1888853</v>
      </c>
      <c r="M43" s="1">
        <v>1930861</v>
      </c>
      <c r="N43" s="1">
        <v>1975257</v>
      </c>
      <c r="O43" s="1">
        <v>2021519</v>
      </c>
      <c r="P43" s="1">
        <v>2067356</v>
      </c>
      <c r="Q43" s="1">
        <v>2111224</v>
      </c>
      <c r="R43" s="1">
        <v>2153613</v>
      </c>
      <c r="S43" s="1">
        <v>2195905</v>
      </c>
      <c r="T43" s="1">
        <v>2239305</v>
      </c>
      <c r="U43" s="1">
        <v>2283927</v>
      </c>
      <c r="V43" s="1">
        <v>2318349</v>
      </c>
      <c r="W43" s="1">
        <v>2342048</v>
      </c>
      <c r="X43" s="1">
        <v>2365957</v>
      </c>
      <c r="Y43" s="1">
        <v>2390329</v>
      </c>
      <c r="Z43" s="1">
        <v>2415276</v>
      </c>
      <c r="AA43" s="1">
        <v>2441010</v>
      </c>
      <c r="AB43" s="1">
        <v>2467635</v>
      </c>
      <c r="AC43" s="1">
        <v>2495097</v>
      </c>
      <c r="AD43" s="1">
        <v>2523538</v>
      </c>
      <c r="AE43" s="1">
        <v>2553075</v>
      </c>
      <c r="AF43" s="1">
        <v>2583631</v>
      </c>
      <c r="AG43" s="1">
        <v>2615594</v>
      </c>
      <c r="AH43" s="1">
        <v>2657235</v>
      </c>
      <c r="AI43" s="1">
        <v>2724109</v>
      </c>
      <c r="AJ43" s="1">
        <v>2809221</v>
      </c>
      <c r="AK43" s="1">
        <v>2898052</v>
      </c>
      <c r="AL43" s="1">
        <v>2991727</v>
      </c>
      <c r="AM43" s="1">
        <v>3089146</v>
      </c>
      <c r="AN43" s="1">
        <v>3187844</v>
      </c>
      <c r="AO43" s="1">
        <v>3276706</v>
      </c>
      <c r="AP43" s="1">
        <v>3363570</v>
      </c>
      <c r="AQ43" s="1">
        <v>3458472</v>
      </c>
      <c r="AR43" s="1">
        <v>3555064</v>
      </c>
      <c r="AS43" s="1">
        <v>3655360</v>
      </c>
      <c r="AT43" s="1">
        <v>3759170</v>
      </c>
      <c r="AU43" s="1">
        <v>3844773</v>
      </c>
      <c r="AV43" s="1">
        <v>3930648</v>
      </c>
      <c r="AW43" s="1">
        <v>4026841</v>
      </c>
      <c r="AX43" s="1">
        <v>4115138</v>
      </c>
      <c r="AY43" s="1">
        <v>4208834</v>
      </c>
      <c r="AZ43" s="1">
        <v>4294352</v>
      </c>
      <c r="BA43" s="1">
        <v>4375569</v>
      </c>
      <c r="BB43" s="1">
        <v>4467233</v>
      </c>
      <c r="BC43" s="1">
        <v>4564540</v>
      </c>
      <c r="BD43" s="1">
        <v>4660067</v>
      </c>
      <c r="BE43" s="1">
        <v>4732022</v>
      </c>
      <c r="BF43" s="1">
        <v>4773306</v>
      </c>
      <c r="BG43" s="1">
        <v>4802428</v>
      </c>
      <c r="BH43" s="1">
        <v>4798734</v>
      </c>
      <c r="BI43" s="1">
        <v>4819333</v>
      </c>
      <c r="BJ43" s="1">
        <v>4904177</v>
      </c>
      <c r="BK43" s="1">
        <v>4996741</v>
      </c>
      <c r="BL43" s="1">
        <v>5094780</v>
      </c>
      <c r="BM43" s="1">
        <v>5209324</v>
      </c>
      <c r="BN43" s="1">
        <v>5343020</v>
      </c>
      <c r="BO43" s="1">
        <v>5457154</v>
      </c>
      <c r="BP43" s="1">
        <v>5579144</v>
      </c>
      <c r="BQ43" s="1">
        <v>5742315</v>
      </c>
    </row>
    <row r="44" spans="2:69" x14ac:dyDescent="0.3">
      <c r="B44" s="1" t="s">
        <v>181</v>
      </c>
      <c r="C44" s="1" t="s">
        <v>354</v>
      </c>
      <c r="D44" s="1" t="s">
        <v>644</v>
      </c>
      <c r="E44" s="1" t="s">
        <v>645</v>
      </c>
      <c r="F44" s="1">
        <v>17909356</v>
      </c>
      <c r="G44" s="1">
        <v>18271000</v>
      </c>
      <c r="H44" s="1">
        <v>18614000</v>
      </c>
      <c r="I44" s="1">
        <v>18964000</v>
      </c>
      <c r="J44" s="1">
        <v>19325000</v>
      </c>
      <c r="K44" s="1">
        <v>19678000</v>
      </c>
      <c r="L44" s="1">
        <v>20048000</v>
      </c>
      <c r="M44" s="1">
        <v>20412000</v>
      </c>
      <c r="N44" s="1">
        <v>20744000</v>
      </c>
      <c r="O44" s="1">
        <v>21028000</v>
      </c>
      <c r="P44" s="1">
        <v>21324000</v>
      </c>
      <c r="Q44" s="1">
        <v>21962032</v>
      </c>
      <c r="R44" s="1">
        <v>22218463</v>
      </c>
      <c r="S44" s="1">
        <v>22491777</v>
      </c>
      <c r="T44" s="1">
        <v>22807969</v>
      </c>
      <c r="U44" s="1">
        <v>23143275</v>
      </c>
      <c r="V44" s="1">
        <v>23449808</v>
      </c>
      <c r="W44" s="1">
        <v>23725843</v>
      </c>
      <c r="X44" s="1">
        <v>23963203</v>
      </c>
      <c r="Y44" s="1">
        <v>24201544</v>
      </c>
      <c r="Z44" s="1">
        <v>24515667</v>
      </c>
      <c r="AA44" s="1">
        <v>24819915</v>
      </c>
      <c r="AB44" s="1">
        <v>25116942</v>
      </c>
      <c r="AC44" s="1">
        <v>25366451</v>
      </c>
      <c r="AD44" s="1">
        <v>25607053</v>
      </c>
      <c r="AE44" s="1">
        <v>25842116</v>
      </c>
      <c r="AF44" s="1">
        <v>26100278</v>
      </c>
      <c r="AG44" s="1">
        <v>26446601</v>
      </c>
      <c r="AH44" s="1">
        <v>26791747</v>
      </c>
      <c r="AI44" s="1">
        <v>27276781</v>
      </c>
      <c r="AJ44" s="1">
        <v>27691138</v>
      </c>
      <c r="AK44" s="1">
        <v>28037420</v>
      </c>
      <c r="AL44" s="1">
        <v>28371264</v>
      </c>
      <c r="AM44" s="1">
        <v>28684764</v>
      </c>
      <c r="AN44" s="1">
        <v>29000663</v>
      </c>
      <c r="AO44" s="1">
        <v>29302311</v>
      </c>
      <c r="AP44" s="1">
        <v>29610218</v>
      </c>
      <c r="AQ44" s="1">
        <v>29905948</v>
      </c>
      <c r="AR44" s="1">
        <v>30155173</v>
      </c>
      <c r="AS44" s="1">
        <v>30401286</v>
      </c>
      <c r="AT44" s="1">
        <v>30685730</v>
      </c>
      <c r="AU44" s="1">
        <v>31020855</v>
      </c>
      <c r="AV44" s="1">
        <v>31359199</v>
      </c>
      <c r="AW44" s="1">
        <v>31642461</v>
      </c>
      <c r="AX44" s="1">
        <v>31938807</v>
      </c>
      <c r="AY44" s="1">
        <v>32242732</v>
      </c>
      <c r="AZ44" s="1">
        <v>32571193</v>
      </c>
      <c r="BA44" s="1">
        <v>32888886</v>
      </c>
      <c r="BB44" s="1">
        <v>33247298</v>
      </c>
      <c r="BC44" s="1">
        <v>33630069</v>
      </c>
      <c r="BD44" s="1">
        <v>34005902</v>
      </c>
      <c r="BE44" s="1">
        <v>34339221</v>
      </c>
      <c r="BF44" s="1">
        <v>34713395</v>
      </c>
      <c r="BG44" s="1">
        <v>35080992</v>
      </c>
      <c r="BH44" s="1">
        <v>35434066</v>
      </c>
      <c r="BI44" s="1">
        <v>35704498</v>
      </c>
      <c r="BJ44" s="1">
        <v>36110803</v>
      </c>
      <c r="BK44" s="1">
        <v>36545075</v>
      </c>
      <c r="BL44" s="1">
        <v>37072620</v>
      </c>
      <c r="BM44" s="1">
        <v>37618495</v>
      </c>
      <c r="BN44" s="1">
        <v>38028638</v>
      </c>
      <c r="BO44" s="1">
        <v>38239864</v>
      </c>
      <c r="BP44" s="1">
        <v>38939056</v>
      </c>
      <c r="BQ44" s="1">
        <v>40097761</v>
      </c>
    </row>
    <row r="45" spans="2:69" x14ac:dyDescent="0.3">
      <c r="B45" s="1" t="s">
        <v>355</v>
      </c>
      <c r="C45" s="1" t="s">
        <v>356</v>
      </c>
      <c r="D45" s="1" t="s">
        <v>644</v>
      </c>
      <c r="E45" s="1" t="s">
        <v>645</v>
      </c>
      <c r="F45" s="1">
        <v>91401764</v>
      </c>
      <c r="G45" s="1">
        <v>92232738</v>
      </c>
      <c r="H45" s="1">
        <v>93009498</v>
      </c>
      <c r="I45" s="1">
        <v>93840016</v>
      </c>
      <c r="J45" s="1">
        <v>94715795</v>
      </c>
      <c r="K45" s="1">
        <v>95440988</v>
      </c>
      <c r="L45" s="1">
        <v>96146336</v>
      </c>
      <c r="M45" s="1">
        <v>97043270</v>
      </c>
      <c r="N45" s="1">
        <v>97884022</v>
      </c>
      <c r="O45" s="1">
        <v>98606630</v>
      </c>
      <c r="P45" s="1">
        <v>99134548</v>
      </c>
      <c r="Q45" s="1">
        <v>99635258</v>
      </c>
      <c r="R45" s="1">
        <v>100357161</v>
      </c>
      <c r="S45" s="1">
        <v>101112680</v>
      </c>
      <c r="T45" s="1">
        <v>101939916</v>
      </c>
      <c r="U45" s="1">
        <v>102860571</v>
      </c>
      <c r="V45" s="1">
        <v>103776068</v>
      </c>
      <c r="W45" s="1">
        <v>104616884</v>
      </c>
      <c r="X45" s="1">
        <v>105329397</v>
      </c>
      <c r="Y45" s="1">
        <v>105948616</v>
      </c>
      <c r="Z45" s="1">
        <v>106541316</v>
      </c>
      <c r="AA45" s="1">
        <v>107129392</v>
      </c>
      <c r="AB45" s="1">
        <v>107730380</v>
      </c>
      <c r="AC45" s="1">
        <v>108297837</v>
      </c>
      <c r="AD45" s="1">
        <v>108838073</v>
      </c>
      <c r="AE45" s="1">
        <v>109338285</v>
      </c>
      <c r="AF45" s="1">
        <v>109824166</v>
      </c>
      <c r="AG45" s="1">
        <v>110296425</v>
      </c>
      <c r="AH45" s="1">
        <v>110686740</v>
      </c>
      <c r="AI45" s="1">
        <v>110801640</v>
      </c>
      <c r="AJ45" s="1">
        <v>110743128</v>
      </c>
      <c r="AK45" s="1">
        <v>110469467</v>
      </c>
      <c r="AL45" s="1">
        <v>110111454</v>
      </c>
      <c r="AM45" s="1">
        <v>110041924</v>
      </c>
      <c r="AN45" s="1">
        <v>110021594</v>
      </c>
      <c r="AO45" s="1">
        <v>109864246</v>
      </c>
      <c r="AP45" s="1">
        <v>109626194</v>
      </c>
      <c r="AQ45" s="1">
        <v>109422013</v>
      </c>
      <c r="AR45" s="1">
        <v>109238340</v>
      </c>
      <c r="AS45" s="1">
        <v>109060951</v>
      </c>
      <c r="AT45" s="1">
        <v>108447824</v>
      </c>
      <c r="AU45" s="1">
        <v>107660041</v>
      </c>
      <c r="AV45" s="1">
        <v>106959751</v>
      </c>
      <c r="AW45" s="1">
        <v>106624167</v>
      </c>
      <c r="AX45" s="1">
        <v>106331716</v>
      </c>
      <c r="AY45" s="1">
        <v>106041911</v>
      </c>
      <c r="AZ45" s="1">
        <v>105772481</v>
      </c>
      <c r="BA45" s="1">
        <v>105378748</v>
      </c>
      <c r="BB45" s="1">
        <v>105001883</v>
      </c>
      <c r="BC45" s="1">
        <v>104800475</v>
      </c>
      <c r="BD45" s="1">
        <v>104421447</v>
      </c>
      <c r="BE45" s="1">
        <v>104174038</v>
      </c>
      <c r="BF45" s="1">
        <v>103935318</v>
      </c>
      <c r="BG45" s="1">
        <v>103713726</v>
      </c>
      <c r="BH45" s="1">
        <v>103496179</v>
      </c>
      <c r="BI45" s="1">
        <v>103257886</v>
      </c>
      <c r="BJ45" s="1">
        <v>102994278</v>
      </c>
      <c r="BK45" s="1">
        <v>102740078</v>
      </c>
      <c r="BL45" s="1">
        <v>102538451</v>
      </c>
      <c r="BM45" s="1">
        <v>102398537</v>
      </c>
      <c r="BN45" s="1">
        <v>102180124</v>
      </c>
      <c r="BO45" s="1">
        <v>101413157</v>
      </c>
      <c r="BP45" s="1">
        <v>100108262</v>
      </c>
      <c r="BQ45" s="1">
        <v>100156608</v>
      </c>
    </row>
    <row r="46" spans="2:69" x14ac:dyDescent="0.3">
      <c r="B46" s="1" t="s">
        <v>147</v>
      </c>
      <c r="C46" s="1" t="s">
        <v>357</v>
      </c>
      <c r="D46" s="1" t="s">
        <v>644</v>
      </c>
      <c r="E46" s="1" t="s">
        <v>645</v>
      </c>
      <c r="F46" s="1">
        <v>5327827</v>
      </c>
      <c r="G46" s="1">
        <v>5434294</v>
      </c>
      <c r="H46" s="1">
        <v>5573815</v>
      </c>
      <c r="I46" s="1">
        <v>5694247</v>
      </c>
      <c r="J46" s="1">
        <v>5789228</v>
      </c>
      <c r="K46" s="1">
        <v>5856472</v>
      </c>
      <c r="L46" s="1">
        <v>5918002</v>
      </c>
      <c r="M46" s="1">
        <v>5991785</v>
      </c>
      <c r="N46" s="1">
        <v>6067714</v>
      </c>
      <c r="O46" s="1">
        <v>6136387</v>
      </c>
      <c r="P46" s="1">
        <v>6180877</v>
      </c>
      <c r="Q46" s="1">
        <v>6213399</v>
      </c>
      <c r="R46" s="1">
        <v>6260956</v>
      </c>
      <c r="S46" s="1">
        <v>6307347</v>
      </c>
      <c r="T46" s="1">
        <v>6341405</v>
      </c>
      <c r="U46" s="1">
        <v>6338632</v>
      </c>
      <c r="V46" s="1">
        <v>6302504</v>
      </c>
      <c r="W46" s="1">
        <v>6281174</v>
      </c>
      <c r="X46" s="1">
        <v>6281738</v>
      </c>
      <c r="Y46" s="1">
        <v>6294365</v>
      </c>
      <c r="Z46" s="1">
        <v>6319408</v>
      </c>
      <c r="AA46" s="1">
        <v>6354074</v>
      </c>
      <c r="AB46" s="1">
        <v>6391309</v>
      </c>
      <c r="AC46" s="1">
        <v>6418773</v>
      </c>
      <c r="AD46" s="1">
        <v>6441865</v>
      </c>
      <c r="AE46" s="1">
        <v>6470365</v>
      </c>
      <c r="AF46" s="1">
        <v>6504124</v>
      </c>
      <c r="AG46" s="1">
        <v>6545106</v>
      </c>
      <c r="AH46" s="1">
        <v>6593386</v>
      </c>
      <c r="AI46" s="1">
        <v>6646912</v>
      </c>
      <c r="AJ46" s="1">
        <v>6715519</v>
      </c>
      <c r="AK46" s="1">
        <v>6799978</v>
      </c>
      <c r="AL46" s="1">
        <v>6875364</v>
      </c>
      <c r="AM46" s="1">
        <v>6938265</v>
      </c>
      <c r="AN46" s="1">
        <v>6993795</v>
      </c>
      <c r="AO46" s="1">
        <v>7040687</v>
      </c>
      <c r="AP46" s="1">
        <v>7071850</v>
      </c>
      <c r="AQ46" s="1">
        <v>7088906</v>
      </c>
      <c r="AR46" s="1">
        <v>7110001</v>
      </c>
      <c r="AS46" s="1">
        <v>7143991</v>
      </c>
      <c r="AT46" s="1">
        <v>7184250</v>
      </c>
      <c r="AU46" s="1">
        <v>7229854</v>
      </c>
      <c r="AV46" s="1">
        <v>7284753</v>
      </c>
      <c r="AW46" s="1">
        <v>7339001</v>
      </c>
      <c r="AX46" s="1">
        <v>7389625</v>
      </c>
      <c r="AY46" s="1">
        <v>7437115</v>
      </c>
      <c r="AZ46" s="1">
        <v>7483934</v>
      </c>
      <c r="BA46" s="1">
        <v>7551117</v>
      </c>
      <c r="BB46" s="1">
        <v>7647675</v>
      </c>
      <c r="BC46" s="1">
        <v>7743831</v>
      </c>
      <c r="BD46" s="1">
        <v>7824909</v>
      </c>
      <c r="BE46" s="1">
        <v>7912398</v>
      </c>
      <c r="BF46" s="1">
        <v>7996861</v>
      </c>
      <c r="BG46" s="1">
        <v>8089346</v>
      </c>
      <c r="BH46" s="1">
        <v>8188649</v>
      </c>
      <c r="BI46" s="1">
        <v>8282396</v>
      </c>
      <c r="BJ46" s="1">
        <v>8373338</v>
      </c>
      <c r="BK46" s="1">
        <v>8451840</v>
      </c>
      <c r="BL46" s="1">
        <v>8514329</v>
      </c>
      <c r="BM46" s="1">
        <v>8575280</v>
      </c>
      <c r="BN46" s="1">
        <v>8638167</v>
      </c>
      <c r="BO46" s="1">
        <v>8704546</v>
      </c>
      <c r="BP46" s="1">
        <v>8775760</v>
      </c>
      <c r="BQ46" s="1">
        <v>8849852</v>
      </c>
    </row>
    <row r="47" spans="2:69" x14ac:dyDescent="0.3">
      <c r="B47" s="1" t="s">
        <v>205</v>
      </c>
      <c r="C47" s="1" t="s">
        <v>358</v>
      </c>
      <c r="D47" s="1" t="s">
        <v>644</v>
      </c>
      <c r="E47" s="1" t="s">
        <v>645</v>
      </c>
      <c r="F47" s="1">
        <v>109186</v>
      </c>
      <c r="G47" s="1">
        <v>110225</v>
      </c>
      <c r="H47" s="1">
        <v>111281</v>
      </c>
      <c r="I47" s="1">
        <v>112410</v>
      </c>
      <c r="J47" s="1">
        <v>113596</v>
      </c>
      <c r="K47" s="1">
        <v>114832</v>
      </c>
      <c r="L47" s="1">
        <v>116116</v>
      </c>
      <c r="M47" s="1">
        <v>117430</v>
      </c>
      <c r="N47" s="1">
        <v>118707</v>
      </c>
      <c r="O47" s="1">
        <v>119884</v>
      </c>
      <c r="P47" s="1">
        <v>121003</v>
      </c>
      <c r="Q47" s="1">
        <v>122162</v>
      </c>
      <c r="R47" s="1">
        <v>123348</v>
      </c>
      <c r="S47" s="1">
        <v>124465</v>
      </c>
      <c r="T47" s="1">
        <v>125486</v>
      </c>
      <c r="U47" s="1">
        <v>126393</v>
      </c>
      <c r="V47" s="1">
        <v>127052</v>
      </c>
      <c r="W47" s="1">
        <v>127425</v>
      </c>
      <c r="X47" s="1">
        <v>127667</v>
      </c>
      <c r="Y47" s="1">
        <v>127850</v>
      </c>
      <c r="Z47" s="1">
        <v>127984</v>
      </c>
      <c r="AA47" s="1">
        <v>128510</v>
      </c>
      <c r="AB47" s="1">
        <v>129614</v>
      </c>
      <c r="AC47" s="1">
        <v>130881</v>
      </c>
      <c r="AD47" s="1">
        <v>132154</v>
      </c>
      <c r="AE47" s="1">
        <v>133450</v>
      </c>
      <c r="AF47" s="1">
        <v>134808</v>
      </c>
      <c r="AG47" s="1">
        <v>136264</v>
      </c>
      <c r="AH47" s="1">
        <v>137765</v>
      </c>
      <c r="AI47" s="1">
        <v>139228</v>
      </c>
      <c r="AJ47" s="1">
        <v>140601</v>
      </c>
      <c r="AK47" s="1">
        <v>141557</v>
      </c>
      <c r="AL47" s="1">
        <v>142011</v>
      </c>
      <c r="AM47" s="1">
        <v>142291</v>
      </c>
      <c r="AN47" s="1">
        <v>142466</v>
      </c>
      <c r="AO47" s="1">
        <v>142559</v>
      </c>
      <c r="AP47" s="1">
        <v>142898</v>
      </c>
      <c r="AQ47" s="1">
        <v>143549</v>
      </c>
      <c r="AR47" s="1">
        <v>144211</v>
      </c>
      <c r="AS47" s="1">
        <v>144811</v>
      </c>
      <c r="AT47" s="1">
        <v>145306</v>
      </c>
      <c r="AU47" s="1">
        <v>146044</v>
      </c>
      <c r="AV47" s="1">
        <v>147167</v>
      </c>
      <c r="AW47" s="1">
        <v>148341</v>
      </c>
      <c r="AX47" s="1">
        <v>149538</v>
      </c>
      <c r="AY47" s="1">
        <v>150763</v>
      </c>
      <c r="AZ47" s="1">
        <v>151985</v>
      </c>
      <c r="BA47" s="1">
        <v>153225</v>
      </c>
      <c r="BB47" s="1">
        <v>154475</v>
      </c>
      <c r="BC47" s="1">
        <v>155721</v>
      </c>
      <c r="BD47" s="1">
        <v>156933</v>
      </c>
      <c r="BE47" s="1">
        <v>157819</v>
      </c>
      <c r="BF47" s="1">
        <v>158621</v>
      </c>
      <c r="BG47" s="1">
        <v>159794</v>
      </c>
      <c r="BH47" s="1">
        <v>160912</v>
      </c>
      <c r="BI47" s="1">
        <v>162190</v>
      </c>
      <c r="BJ47" s="1">
        <v>163721</v>
      </c>
      <c r="BK47" s="1">
        <v>165215</v>
      </c>
      <c r="BL47" s="1">
        <v>167259</v>
      </c>
      <c r="BM47" s="1">
        <v>169410</v>
      </c>
      <c r="BN47" s="1">
        <v>171113</v>
      </c>
      <c r="BO47" s="1">
        <v>172683</v>
      </c>
      <c r="BP47" s="1">
        <v>174079</v>
      </c>
      <c r="BQ47" s="1">
        <v>175346</v>
      </c>
    </row>
    <row r="48" spans="2:69" x14ac:dyDescent="0.3">
      <c r="B48" s="1" t="s">
        <v>154</v>
      </c>
      <c r="C48" s="1" t="s">
        <v>359</v>
      </c>
      <c r="D48" s="1" t="s">
        <v>644</v>
      </c>
      <c r="E48" s="1" t="s">
        <v>645</v>
      </c>
      <c r="F48" s="1">
        <v>8141820</v>
      </c>
      <c r="G48" s="1">
        <v>8313535</v>
      </c>
      <c r="H48" s="1">
        <v>8486120</v>
      </c>
      <c r="I48" s="1">
        <v>8656006</v>
      </c>
      <c r="J48" s="1">
        <v>8825046</v>
      </c>
      <c r="K48" s="1">
        <v>8994936</v>
      </c>
      <c r="L48" s="1">
        <v>9161649</v>
      </c>
      <c r="M48" s="1">
        <v>9326268</v>
      </c>
      <c r="N48" s="1">
        <v>9491502</v>
      </c>
      <c r="O48" s="1">
        <v>9656299</v>
      </c>
      <c r="P48" s="1">
        <v>9820481</v>
      </c>
      <c r="Q48" s="1">
        <v>9984378</v>
      </c>
      <c r="R48" s="1">
        <v>10145765</v>
      </c>
      <c r="S48" s="1">
        <v>10307842</v>
      </c>
      <c r="T48" s="1">
        <v>10472743</v>
      </c>
      <c r="U48" s="1">
        <v>10639531</v>
      </c>
      <c r="V48" s="1">
        <v>10804869</v>
      </c>
      <c r="W48" s="1">
        <v>10969861</v>
      </c>
      <c r="X48" s="1">
        <v>11137748</v>
      </c>
      <c r="Y48" s="1">
        <v>11304331</v>
      </c>
      <c r="Z48" s="1">
        <v>11469828</v>
      </c>
      <c r="AA48" s="1">
        <v>11637613</v>
      </c>
      <c r="AB48" s="1">
        <v>11807408</v>
      </c>
      <c r="AC48" s="1">
        <v>11976513</v>
      </c>
      <c r="AD48" s="1">
        <v>12147758</v>
      </c>
      <c r="AE48" s="1">
        <v>12326396</v>
      </c>
      <c r="AF48" s="1">
        <v>12514502</v>
      </c>
      <c r="AG48" s="1">
        <v>12712784</v>
      </c>
      <c r="AH48" s="1">
        <v>12918389</v>
      </c>
      <c r="AI48" s="1">
        <v>13128619</v>
      </c>
      <c r="AJ48" s="1">
        <v>13342868</v>
      </c>
      <c r="AK48" s="1">
        <v>13561945</v>
      </c>
      <c r="AL48" s="1">
        <v>13782297</v>
      </c>
      <c r="AM48" s="1">
        <v>13998386</v>
      </c>
      <c r="AN48" s="1">
        <v>14210674</v>
      </c>
      <c r="AO48" s="1">
        <v>14416796</v>
      </c>
      <c r="AP48" s="1">
        <v>14615483</v>
      </c>
      <c r="AQ48" s="1">
        <v>14809289</v>
      </c>
      <c r="AR48" s="1">
        <v>14996742</v>
      </c>
      <c r="AS48" s="1">
        <v>15176410</v>
      </c>
      <c r="AT48" s="1">
        <v>15351799</v>
      </c>
      <c r="AU48" s="1">
        <v>15523978</v>
      </c>
      <c r="AV48" s="1">
        <v>15693790</v>
      </c>
      <c r="AW48" s="1">
        <v>15859112</v>
      </c>
      <c r="AX48" s="1">
        <v>16017966</v>
      </c>
      <c r="AY48" s="1">
        <v>16175311</v>
      </c>
      <c r="AZ48" s="1">
        <v>16334575</v>
      </c>
      <c r="BA48" s="1">
        <v>16495538</v>
      </c>
      <c r="BB48" s="1">
        <v>16661462</v>
      </c>
      <c r="BC48" s="1">
        <v>16833447</v>
      </c>
      <c r="BD48" s="1">
        <v>17004162</v>
      </c>
      <c r="BE48" s="1">
        <v>17173573</v>
      </c>
      <c r="BF48" s="1">
        <v>17341771</v>
      </c>
      <c r="BG48" s="1">
        <v>17509925</v>
      </c>
      <c r="BH48" s="1">
        <v>17687108</v>
      </c>
      <c r="BI48" s="1">
        <v>17870124</v>
      </c>
      <c r="BJ48" s="1">
        <v>18083879</v>
      </c>
      <c r="BK48" s="1">
        <v>18368577</v>
      </c>
      <c r="BL48" s="1">
        <v>18701450</v>
      </c>
      <c r="BM48" s="1">
        <v>19039485</v>
      </c>
      <c r="BN48" s="1">
        <v>19300315</v>
      </c>
      <c r="BO48" s="1">
        <v>19493184</v>
      </c>
      <c r="BP48" s="1">
        <v>19603733</v>
      </c>
      <c r="BQ48" s="1">
        <v>19629590</v>
      </c>
    </row>
    <row r="49" spans="2:69" x14ac:dyDescent="0.3">
      <c r="B49" s="1" t="s">
        <v>66</v>
      </c>
      <c r="C49" s="1" t="s">
        <v>360</v>
      </c>
      <c r="D49" s="1" t="s">
        <v>644</v>
      </c>
      <c r="E49" s="1" t="s">
        <v>645</v>
      </c>
      <c r="F49" s="1">
        <v>667070000</v>
      </c>
      <c r="G49" s="1">
        <v>660330000</v>
      </c>
      <c r="H49" s="1">
        <v>665770000</v>
      </c>
      <c r="I49" s="1">
        <v>682335000</v>
      </c>
      <c r="J49" s="1">
        <v>698355000</v>
      </c>
      <c r="K49" s="1">
        <v>715185000</v>
      </c>
      <c r="L49" s="1">
        <v>735400000</v>
      </c>
      <c r="M49" s="1">
        <v>754550000</v>
      </c>
      <c r="N49" s="1">
        <v>774510000</v>
      </c>
      <c r="O49" s="1">
        <v>796025000</v>
      </c>
      <c r="P49" s="1">
        <v>818315000</v>
      </c>
      <c r="Q49" s="1">
        <v>841105000</v>
      </c>
      <c r="R49" s="1">
        <v>862030000</v>
      </c>
      <c r="S49" s="1">
        <v>881940000</v>
      </c>
      <c r="T49" s="1">
        <v>900350000</v>
      </c>
      <c r="U49" s="1">
        <v>916395000</v>
      </c>
      <c r="V49" s="1">
        <v>930685000</v>
      </c>
      <c r="W49" s="1">
        <v>943455000</v>
      </c>
      <c r="X49" s="1">
        <v>956165000</v>
      </c>
      <c r="Y49" s="1">
        <v>969005000</v>
      </c>
      <c r="Z49" s="1">
        <v>981235000</v>
      </c>
      <c r="AA49" s="1">
        <v>993885000</v>
      </c>
      <c r="AB49" s="1">
        <v>1008630000</v>
      </c>
      <c r="AC49" s="1">
        <v>1023310000</v>
      </c>
      <c r="AD49" s="1">
        <v>1036825000</v>
      </c>
      <c r="AE49" s="1">
        <v>1051040000</v>
      </c>
      <c r="AF49" s="1">
        <v>1066790000</v>
      </c>
      <c r="AG49" s="1">
        <v>1084035000</v>
      </c>
      <c r="AH49" s="1">
        <v>1101630000</v>
      </c>
      <c r="AI49" s="1">
        <v>1118650000</v>
      </c>
      <c r="AJ49" s="1">
        <v>1135185000</v>
      </c>
      <c r="AK49" s="1">
        <v>1150780000</v>
      </c>
      <c r="AL49" s="1">
        <v>1164970000</v>
      </c>
      <c r="AM49" s="1">
        <v>1178440000</v>
      </c>
      <c r="AN49" s="1">
        <v>1191835000</v>
      </c>
      <c r="AO49" s="1">
        <v>1204855000</v>
      </c>
      <c r="AP49" s="1">
        <v>1217550000</v>
      </c>
      <c r="AQ49" s="1">
        <v>1230075000</v>
      </c>
      <c r="AR49" s="1">
        <v>1241935000</v>
      </c>
      <c r="AS49" s="1">
        <v>1252735000</v>
      </c>
      <c r="AT49" s="1">
        <v>1262645000</v>
      </c>
      <c r="AU49" s="1">
        <v>1271850000</v>
      </c>
      <c r="AV49" s="1">
        <v>1280400000</v>
      </c>
      <c r="AW49" s="1">
        <v>1288400000</v>
      </c>
      <c r="AX49" s="1">
        <v>1296075000</v>
      </c>
      <c r="AY49" s="1">
        <v>1303720000</v>
      </c>
      <c r="AZ49" s="1">
        <v>1311020000</v>
      </c>
      <c r="BA49" s="1">
        <v>1317885000</v>
      </c>
      <c r="BB49" s="1">
        <v>1324655000</v>
      </c>
      <c r="BC49" s="1">
        <v>1331260000</v>
      </c>
      <c r="BD49" s="1">
        <v>1337705000</v>
      </c>
      <c r="BE49" s="1">
        <v>1345035000</v>
      </c>
      <c r="BF49" s="1">
        <v>1354190000</v>
      </c>
      <c r="BG49" s="1">
        <v>1363240000</v>
      </c>
      <c r="BH49" s="1">
        <v>1371860000</v>
      </c>
      <c r="BI49" s="1">
        <v>1379860000</v>
      </c>
      <c r="BJ49" s="1">
        <v>1387790000</v>
      </c>
      <c r="BK49" s="1">
        <v>1396215000</v>
      </c>
      <c r="BL49" s="1">
        <v>1402760000</v>
      </c>
      <c r="BM49" s="1">
        <v>1407745000</v>
      </c>
      <c r="BN49" s="1">
        <v>1411100000</v>
      </c>
      <c r="BO49" s="1">
        <v>1412360000</v>
      </c>
      <c r="BP49" s="1">
        <v>1412175000</v>
      </c>
      <c r="BQ49" s="1">
        <v>1410710000</v>
      </c>
    </row>
    <row r="50" spans="2:69" x14ac:dyDescent="0.3">
      <c r="B50" s="1" t="s">
        <v>208</v>
      </c>
      <c r="C50" s="1" t="s">
        <v>361</v>
      </c>
      <c r="D50" s="1" t="s">
        <v>644</v>
      </c>
      <c r="E50" s="1" t="s">
        <v>645</v>
      </c>
      <c r="F50" s="1">
        <v>3708661</v>
      </c>
      <c r="G50" s="1">
        <v>3848336</v>
      </c>
      <c r="H50" s="1">
        <v>3998287</v>
      </c>
      <c r="I50" s="1">
        <v>4156453</v>
      </c>
      <c r="J50" s="1">
        <v>4321368</v>
      </c>
      <c r="K50" s="1">
        <v>4492890</v>
      </c>
      <c r="L50" s="1">
        <v>4671196</v>
      </c>
      <c r="M50" s="1">
        <v>4856689</v>
      </c>
      <c r="N50" s="1">
        <v>5050106</v>
      </c>
      <c r="O50" s="1">
        <v>5255149</v>
      </c>
      <c r="P50" s="1">
        <v>5477086</v>
      </c>
      <c r="Q50" s="1">
        <v>5718867</v>
      </c>
      <c r="R50" s="1">
        <v>5979984</v>
      </c>
      <c r="S50" s="1">
        <v>6257373</v>
      </c>
      <c r="T50" s="1">
        <v>6548923</v>
      </c>
      <c r="U50" s="1">
        <v>6853981</v>
      </c>
      <c r="V50" s="1">
        <v>7142690</v>
      </c>
      <c r="W50" s="1">
        <v>7415900</v>
      </c>
      <c r="X50" s="1">
        <v>7700816</v>
      </c>
      <c r="Y50" s="1">
        <v>7996368</v>
      </c>
      <c r="Z50" s="1">
        <v>8303810</v>
      </c>
      <c r="AA50" s="1">
        <v>8621621</v>
      </c>
      <c r="AB50" s="1">
        <v>8948119</v>
      </c>
      <c r="AC50" s="1">
        <v>9282050</v>
      </c>
      <c r="AD50" s="1">
        <v>9621405</v>
      </c>
      <c r="AE50" s="1">
        <v>9964075</v>
      </c>
      <c r="AF50" s="1">
        <v>10309440</v>
      </c>
      <c r="AG50" s="1">
        <v>10663498</v>
      </c>
      <c r="AH50" s="1">
        <v>11043193</v>
      </c>
      <c r="AI50" s="1">
        <v>11462943</v>
      </c>
      <c r="AJ50" s="1">
        <v>11910540</v>
      </c>
      <c r="AK50" s="1">
        <v>12369269</v>
      </c>
      <c r="AL50" s="1">
        <v>12838314</v>
      </c>
      <c r="AM50" s="1">
        <v>13316448</v>
      </c>
      <c r="AN50" s="1">
        <v>13802285</v>
      </c>
      <c r="AO50" s="1">
        <v>14299727</v>
      </c>
      <c r="AP50" s="1">
        <v>14810946</v>
      </c>
      <c r="AQ50" s="1">
        <v>15335453</v>
      </c>
      <c r="AR50" s="1">
        <v>15858990</v>
      </c>
      <c r="AS50" s="1">
        <v>16345894</v>
      </c>
      <c r="AT50" s="1">
        <v>16799670</v>
      </c>
      <c r="AU50" s="1">
        <v>17245468</v>
      </c>
      <c r="AV50" s="1">
        <v>17683897</v>
      </c>
      <c r="AW50" s="1">
        <v>18116451</v>
      </c>
      <c r="AX50" s="1">
        <v>18544903</v>
      </c>
      <c r="AY50" s="1">
        <v>18970215</v>
      </c>
      <c r="AZ50" s="1">
        <v>19394057</v>
      </c>
      <c r="BA50" s="1">
        <v>19817700</v>
      </c>
      <c r="BB50" s="1">
        <v>20244449</v>
      </c>
      <c r="BC50" s="1">
        <v>20677762</v>
      </c>
      <c r="BD50" s="1">
        <v>21120042</v>
      </c>
      <c r="BE50" s="1">
        <v>21562914</v>
      </c>
      <c r="BF50" s="1">
        <v>22010712</v>
      </c>
      <c r="BG50" s="1">
        <v>22469268</v>
      </c>
      <c r="BH50" s="1">
        <v>22995555</v>
      </c>
      <c r="BI50" s="1">
        <v>23596741</v>
      </c>
      <c r="BJ50" s="1">
        <v>24213622</v>
      </c>
      <c r="BK50" s="1">
        <v>24848016</v>
      </c>
      <c r="BL50" s="1">
        <v>25493988</v>
      </c>
      <c r="BM50" s="1">
        <v>26147551</v>
      </c>
      <c r="BN50" s="1">
        <v>26811790</v>
      </c>
      <c r="BO50" s="1">
        <v>27478249</v>
      </c>
      <c r="BP50" s="1">
        <v>28160542</v>
      </c>
      <c r="BQ50" s="1">
        <v>28873034</v>
      </c>
    </row>
    <row r="51" spans="2:69" x14ac:dyDescent="0.3">
      <c r="B51" s="1" t="s">
        <v>10</v>
      </c>
      <c r="C51" s="1" t="s">
        <v>362</v>
      </c>
      <c r="D51" s="1" t="s">
        <v>644</v>
      </c>
      <c r="E51" s="1" t="s">
        <v>645</v>
      </c>
      <c r="F51" s="1">
        <v>5117608</v>
      </c>
      <c r="G51" s="1">
        <v>5200355</v>
      </c>
      <c r="H51" s="1">
        <v>5303841</v>
      </c>
      <c r="I51" s="1">
        <v>5427511</v>
      </c>
      <c r="J51" s="1">
        <v>5556209</v>
      </c>
      <c r="K51" s="1">
        <v>5690086</v>
      </c>
      <c r="L51" s="1">
        <v>5829580</v>
      </c>
      <c r="M51" s="1">
        <v>5975087</v>
      </c>
      <c r="N51" s="1">
        <v>6127193</v>
      </c>
      <c r="O51" s="1">
        <v>6286232</v>
      </c>
      <c r="P51" s="1">
        <v>6452787</v>
      </c>
      <c r="Q51" s="1">
        <v>6627350</v>
      </c>
      <c r="R51" s="1">
        <v>6809468</v>
      </c>
      <c r="S51" s="1">
        <v>6998688</v>
      </c>
      <c r="T51" s="1">
        <v>7194697</v>
      </c>
      <c r="U51" s="1">
        <v>7397417</v>
      </c>
      <c r="V51" s="1">
        <v>7598028</v>
      </c>
      <c r="W51" s="1">
        <v>7796825</v>
      </c>
      <c r="X51" s="1">
        <v>8013279</v>
      </c>
      <c r="Y51" s="1">
        <v>8243377</v>
      </c>
      <c r="Z51" s="1">
        <v>8519891</v>
      </c>
      <c r="AA51" s="1">
        <v>8829048</v>
      </c>
      <c r="AB51" s="1">
        <v>9046986</v>
      </c>
      <c r="AC51" s="1">
        <v>9240672</v>
      </c>
      <c r="AD51" s="1">
        <v>9508570</v>
      </c>
      <c r="AE51" s="1">
        <v>9804254</v>
      </c>
      <c r="AF51" s="1">
        <v>10112712</v>
      </c>
      <c r="AG51" s="1">
        <v>10433905</v>
      </c>
      <c r="AH51" s="1">
        <v>10759573</v>
      </c>
      <c r="AI51" s="1">
        <v>11089222</v>
      </c>
      <c r="AJ51" s="1">
        <v>11430520</v>
      </c>
      <c r="AK51" s="1">
        <v>11777719</v>
      </c>
      <c r="AL51" s="1">
        <v>12128604</v>
      </c>
      <c r="AM51" s="1">
        <v>12486773</v>
      </c>
      <c r="AN51" s="1">
        <v>12848862</v>
      </c>
      <c r="AO51" s="1">
        <v>13211647</v>
      </c>
      <c r="AP51" s="1">
        <v>13575324</v>
      </c>
      <c r="AQ51" s="1">
        <v>13941181</v>
      </c>
      <c r="AR51" s="1">
        <v>14314599</v>
      </c>
      <c r="AS51" s="1">
        <v>14698973</v>
      </c>
      <c r="AT51" s="1">
        <v>15091594</v>
      </c>
      <c r="AU51" s="1">
        <v>15493253</v>
      </c>
      <c r="AV51" s="1">
        <v>15914033</v>
      </c>
      <c r="AW51" s="1">
        <v>16354326</v>
      </c>
      <c r="AX51" s="1">
        <v>16809407</v>
      </c>
      <c r="AY51" s="1">
        <v>17275171</v>
      </c>
      <c r="AZ51" s="1">
        <v>17751333</v>
      </c>
      <c r="BA51" s="1">
        <v>18251866</v>
      </c>
      <c r="BB51" s="1">
        <v>18777081</v>
      </c>
      <c r="BC51" s="1">
        <v>19319274</v>
      </c>
      <c r="BD51" s="1">
        <v>19878036</v>
      </c>
      <c r="BE51" s="1">
        <v>20448873</v>
      </c>
      <c r="BF51" s="1">
        <v>21032684</v>
      </c>
      <c r="BG51" s="1">
        <v>21632850</v>
      </c>
      <c r="BH51" s="1">
        <v>22299585</v>
      </c>
      <c r="BI51" s="1">
        <v>23012646</v>
      </c>
      <c r="BJ51" s="1">
        <v>23711630</v>
      </c>
      <c r="BK51" s="1">
        <v>24393181</v>
      </c>
      <c r="BL51" s="1">
        <v>25076747</v>
      </c>
      <c r="BM51" s="1">
        <v>25782341</v>
      </c>
      <c r="BN51" s="1">
        <v>26491087</v>
      </c>
      <c r="BO51" s="1">
        <v>27198628</v>
      </c>
      <c r="BP51" s="1">
        <v>27914536</v>
      </c>
      <c r="BQ51" s="1">
        <v>28647293</v>
      </c>
    </row>
    <row r="52" spans="2:69" x14ac:dyDescent="0.3">
      <c r="B52" s="1" t="s">
        <v>206</v>
      </c>
      <c r="C52" s="1" t="s">
        <v>363</v>
      </c>
      <c r="D52" s="1" t="s">
        <v>644</v>
      </c>
      <c r="E52" s="1" t="s">
        <v>645</v>
      </c>
      <c r="F52" s="1">
        <v>15276558</v>
      </c>
      <c r="G52" s="1">
        <v>15673284</v>
      </c>
      <c r="H52" s="1">
        <v>16086084</v>
      </c>
      <c r="I52" s="1">
        <v>16517995</v>
      </c>
      <c r="J52" s="1">
        <v>16965855</v>
      </c>
      <c r="K52" s="1">
        <v>17438254</v>
      </c>
      <c r="L52" s="1">
        <v>17941738</v>
      </c>
      <c r="M52" s="1">
        <v>18472105</v>
      </c>
      <c r="N52" s="1">
        <v>19022799</v>
      </c>
      <c r="O52" s="1">
        <v>19583123</v>
      </c>
      <c r="P52" s="1">
        <v>20151733</v>
      </c>
      <c r="Q52" s="1">
        <v>20712952</v>
      </c>
      <c r="R52" s="1">
        <v>21273409</v>
      </c>
      <c r="S52" s="1">
        <v>21853906</v>
      </c>
      <c r="T52" s="1">
        <v>22448415</v>
      </c>
      <c r="U52" s="1">
        <v>23052715</v>
      </c>
      <c r="V52" s="1">
        <v>23655016</v>
      </c>
      <c r="W52" s="1">
        <v>24256464</v>
      </c>
      <c r="X52" s="1">
        <v>25015244</v>
      </c>
      <c r="Y52" s="1">
        <v>25902760</v>
      </c>
      <c r="Z52" s="1">
        <v>26708686</v>
      </c>
      <c r="AA52" s="1">
        <v>27457783</v>
      </c>
      <c r="AB52" s="1">
        <v>28219219</v>
      </c>
      <c r="AC52" s="1">
        <v>29005175</v>
      </c>
      <c r="AD52" s="1">
        <v>29879852</v>
      </c>
      <c r="AE52" s="1">
        <v>30800051</v>
      </c>
      <c r="AF52" s="1">
        <v>31725132</v>
      </c>
      <c r="AG52" s="1">
        <v>32712574</v>
      </c>
      <c r="AH52" s="1">
        <v>33750052</v>
      </c>
      <c r="AI52" s="1">
        <v>34825891</v>
      </c>
      <c r="AJ52" s="1">
        <v>35987541</v>
      </c>
      <c r="AK52" s="1">
        <v>37194812</v>
      </c>
      <c r="AL52" s="1">
        <v>38332302</v>
      </c>
      <c r="AM52" s="1">
        <v>39580844</v>
      </c>
      <c r="AN52" s="1">
        <v>41511985</v>
      </c>
      <c r="AO52" s="1">
        <v>43285791</v>
      </c>
      <c r="AP52" s="1">
        <v>44118709</v>
      </c>
      <c r="AQ52" s="1">
        <v>44822198</v>
      </c>
      <c r="AR52" s="1">
        <v>45895524</v>
      </c>
      <c r="AS52" s="1">
        <v>47227238</v>
      </c>
      <c r="AT52" s="1">
        <v>48616317</v>
      </c>
      <c r="AU52" s="1">
        <v>50106657</v>
      </c>
      <c r="AV52" s="1">
        <v>51662071</v>
      </c>
      <c r="AW52" s="1">
        <v>53205639</v>
      </c>
      <c r="AX52" s="1">
        <v>54815607</v>
      </c>
      <c r="AY52" s="1">
        <v>56550247</v>
      </c>
      <c r="AZ52" s="1">
        <v>58381630</v>
      </c>
      <c r="BA52" s="1">
        <v>60289422</v>
      </c>
      <c r="BB52" s="1">
        <v>62249724</v>
      </c>
      <c r="BC52" s="1">
        <v>64270232</v>
      </c>
      <c r="BD52" s="1">
        <v>66391257</v>
      </c>
      <c r="BE52" s="1">
        <v>68654269</v>
      </c>
      <c r="BF52" s="1">
        <v>70997870</v>
      </c>
      <c r="BG52" s="1">
        <v>73460021</v>
      </c>
      <c r="BH52" s="1">
        <v>76035588</v>
      </c>
      <c r="BI52" s="1">
        <v>78656904</v>
      </c>
      <c r="BJ52" s="1">
        <v>81430977</v>
      </c>
      <c r="BK52" s="1">
        <v>84283273</v>
      </c>
      <c r="BL52" s="1">
        <v>87087355</v>
      </c>
      <c r="BM52" s="1">
        <v>89906890</v>
      </c>
      <c r="BN52" s="1">
        <v>92853164</v>
      </c>
      <c r="BO52" s="1">
        <v>95894118</v>
      </c>
      <c r="BP52" s="1">
        <v>99010212</v>
      </c>
      <c r="BQ52" s="1">
        <v>102262808</v>
      </c>
    </row>
    <row r="53" spans="2:69" x14ac:dyDescent="0.3">
      <c r="B53" s="1" t="s">
        <v>207</v>
      </c>
      <c r="C53" s="1" t="s">
        <v>364</v>
      </c>
      <c r="D53" s="1" t="s">
        <v>644</v>
      </c>
      <c r="E53" s="1" t="s">
        <v>645</v>
      </c>
      <c r="F53" s="1">
        <v>1055693</v>
      </c>
      <c r="G53" s="1">
        <v>1083431</v>
      </c>
      <c r="H53" s="1">
        <v>1112348</v>
      </c>
      <c r="I53" s="1">
        <v>1142600</v>
      </c>
      <c r="J53" s="1">
        <v>1174269</v>
      </c>
      <c r="K53" s="1">
        <v>1207412</v>
      </c>
      <c r="L53" s="1">
        <v>1242116</v>
      </c>
      <c r="M53" s="1">
        <v>1278312</v>
      </c>
      <c r="N53" s="1">
        <v>1316130</v>
      </c>
      <c r="O53" s="1">
        <v>1355699</v>
      </c>
      <c r="P53" s="1">
        <v>1396989</v>
      </c>
      <c r="Q53" s="1">
        <v>1440159</v>
      </c>
      <c r="R53" s="1">
        <v>1485274</v>
      </c>
      <c r="S53" s="1">
        <v>1532069</v>
      </c>
      <c r="T53" s="1">
        <v>1580280</v>
      </c>
      <c r="U53" s="1">
        <v>1624935</v>
      </c>
      <c r="V53" s="1">
        <v>1665418</v>
      </c>
      <c r="W53" s="1">
        <v>1706181</v>
      </c>
      <c r="X53" s="1">
        <v>1747207</v>
      </c>
      <c r="Y53" s="1">
        <v>1788218</v>
      </c>
      <c r="Z53" s="1">
        <v>1829256</v>
      </c>
      <c r="AA53" s="1">
        <v>1870540</v>
      </c>
      <c r="AB53" s="1">
        <v>1911634</v>
      </c>
      <c r="AC53" s="1">
        <v>1951851</v>
      </c>
      <c r="AD53" s="1">
        <v>2001739</v>
      </c>
      <c r="AE53" s="1">
        <v>2062555</v>
      </c>
      <c r="AF53" s="1">
        <v>2124863</v>
      </c>
      <c r="AG53" s="1">
        <v>2188654</v>
      </c>
      <c r="AH53" s="1">
        <v>2253336</v>
      </c>
      <c r="AI53" s="1">
        <v>2319177</v>
      </c>
      <c r="AJ53" s="1">
        <v>2385435</v>
      </c>
      <c r="AK53" s="1">
        <v>2452675</v>
      </c>
      <c r="AL53" s="1">
        <v>2520958</v>
      </c>
      <c r="AM53" s="1">
        <v>2594168</v>
      </c>
      <c r="AN53" s="1">
        <v>2669220</v>
      </c>
      <c r="AO53" s="1">
        <v>2742309</v>
      </c>
      <c r="AP53" s="1">
        <v>2816595</v>
      </c>
      <c r="AQ53" s="1">
        <v>2875037</v>
      </c>
      <c r="AR53" s="1">
        <v>2937166</v>
      </c>
      <c r="AS53" s="1">
        <v>3016659</v>
      </c>
      <c r="AT53" s="1">
        <v>3134030</v>
      </c>
      <c r="AU53" s="1">
        <v>3254101</v>
      </c>
      <c r="AV53" s="1">
        <v>3331158</v>
      </c>
      <c r="AW53" s="1">
        <v>3424653</v>
      </c>
      <c r="AX53" s="1">
        <v>3543012</v>
      </c>
      <c r="AY53" s="1">
        <v>3672839</v>
      </c>
      <c r="AZ53" s="1">
        <v>3813323</v>
      </c>
      <c r="BA53" s="1">
        <v>3956329</v>
      </c>
      <c r="BB53" s="1">
        <v>4089602</v>
      </c>
      <c r="BC53" s="1">
        <v>4257230</v>
      </c>
      <c r="BD53" s="1">
        <v>4437884</v>
      </c>
      <c r="BE53" s="1">
        <v>4584216</v>
      </c>
      <c r="BF53" s="1">
        <v>4713257</v>
      </c>
      <c r="BG53" s="1">
        <v>4828066</v>
      </c>
      <c r="BH53" s="1">
        <v>4944861</v>
      </c>
      <c r="BI53" s="1">
        <v>5064386</v>
      </c>
      <c r="BJ53" s="1">
        <v>5186824</v>
      </c>
      <c r="BK53" s="1">
        <v>5312340</v>
      </c>
      <c r="BL53" s="1">
        <v>5441062</v>
      </c>
      <c r="BM53" s="1">
        <v>5570733</v>
      </c>
      <c r="BN53" s="1">
        <v>5702174</v>
      </c>
      <c r="BO53" s="1">
        <v>5835806</v>
      </c>
      <c r="BP53" s="1">
        <v>5970424</v>
      </c>
      <c r="BQ53" s="1">
        <v>6106869</v>
      </c>
    </row>
    <row r="54" spans="2:69" x14ac:dyDescent="0.3">
      <c r="B54" s="1" t="s">
        <v>155</v>
      </c>
      <c r="C54" s="1" t="s">
        <v>365</v>
      </c>
      <c r="D54" s="1" t="s">
        <v>644</v>
      </c>
      <c r="E54" s="1" t="s">
        <v>645</v>
      </c>
      <c r="F54" s="1">
        <v>15687688</v>
      </c>
      <c r="G54" s="1">
        <v>16182414</v>
      </c>
      <c r="H54" s="1">
        <v>16691282</v>
      </c>
      <c r="I54" s="1">
        <v>17210956</v>
      </c>
      <c r="J54" s="1">
        <v>17739754</v>
      </c>
      <c r="K54" s="1">
        <v>18275814</v>
      </c>
      <c r="L54" s="1">
        <v>18811407</v>
      </c>
      <c r="M54" s="1">
        <v>19343961</v>
      </c>
      <c r="N54" s="1">
        <v>19872503</v>
      </c>
      <c r="O54" s="1">
        <v>20392264</v>
      </c>
      <c r="P54" s="1">
        <v>20905254</v>
      </c>
      <c r="Q54" s="1">
        <v>21405413</v>
      </c>
      <c r="R54" s="1">
        <v>21898055</v>
      </c>
      <c r="S54" s="1">
        <v>22396318</v>
      </c>
      <c r="T54" s="1">
        <v>22897871</v>
      </c>
      <c r="U54" s="1">
        <v>23403731</v>
      </c>
      <c r="V54" s="1">
        <v>23913002</v>
      </c>
      <c r="W54" s="1">
        <v>24443926</v>
      </c>
      <c r="X54" s="1">
        <v>25003608</v>
      </c>
      <c r="Y54" s="1">
        <v>25579323</v>
      </c>
      <c r="Z54" s="1">
        <v>26176195</v>
      </c>
      <c r="AA54" s="1">
        <v>26785982</v>
      </c>
      <c r="AB54" s="1">
        <v>27405194</v>
      </c>
      <c r="AC54" s="1">
        <v>28042329</v>
      </c>
      <c r="AD54" s="1">
        <v>28689032</v>
      </c>
      <c r="AE54" s="1">
        <v>29326260</v>
      </c>
      <c r="AF54" s="1">
        <v>29960101</v>
      </c>
      <c r="AG54" s="1">
        <v>30603048</v>
      </c>
      <c r="AH54" s="1">
        <v>31256727</v>
      </c>
      <c r="AI54" s="1">
        <v>31923117</v>
      </c>
      <c r="AJ54" s="1">
        <v>32601393</v>
      </c>
      <c r="AK54" s="1">
        <v>33272628</v>
      </c>
      <c r="AL54" s="1">
        <v>33939039</v>
      </c>
      <c r="AM54" s="1">
        <v>34614735</v>
      </c>
      <c r="AN54" s="1">
        <v>35295461</v>
      </c>
      <c r="AO54" s="1">
        <v>35970101</v>
      </c>
      <c r="AP54" s="1">
        <v>36632573</v>
      </c>
      <c r="AQ54" s="1">
        <v>37291946</v>
      </c>
      <c r="AR54" s="1">
        <v>37944414</v>
      </c>
      <c r="AS54" s="1">
        <v>38585033</v>
      </c>
      <c r="AT54" s="1">
        <v>39215135</v>
      </c>
      <c r="AU54" s="1">
        <v>39837875</v>
      </c>
      <c r="AV54" s="1">
        <v>40454050</v>
      </c>
      <c r="AW54" s="1">
        <v>41057687</v>
      </c>
      <c r="AX54" s="1">
        <v>41648268</v>
      </c>
      <c r="AY54" s="1">
        <v>42220940</v>
      </c>
      <c r="AZ54" s="1">
        <v>42772910</v>
      </c>
      <c r="BA54" s="1">
        <v>43306582</v>
      </c>
      <c r="BB54" s="1">
        <v>43815313</v>
      </c>
      <c r="BC54" s="1">
        <v>44313917</v>
      </c>
      <c r="BD54" s="1">
        <v>44816108</v>
      </c>
      <c r="BE54" s="1">
        <v>45308899</v>
      </c>
      <c r="BF54" s="1">
        <v>45782417</v>
      </c>
      <c r="BG54" s="1">
        <v>46237930</v>
      </c>
      <c r="BH54" s="1">
        <v>46677947</v>
      </c>
      <c r="BI54" s="1">
        <v>47119728</v>
      </c>
      <c r="BJ54" s="1">
        <v>47625955</v>
      </c>
      <c r="BK54" s="1">
        <v>48351671</v>
      </c>
      <c r="BL54" s="1">
        <v>49276961</v>
      </c>
      <c r="BM54" s="1">
        <v>50187406</v>
      </c>
      <c r="BN54" s="1">
        <v>50930662</v>
      </c>
      <c r="BO54" s="1">
        <v>51516562</v>
      </c>
      <c r="BP54" s="1">
        <v>51874024</v>
      </c>
      <c r="BQ54" s="1">
        <v>52085168</v>
      </c>
    </row>
    <row r="55" spans="2:69" x14ac:dyDescent="0.3">
      <c r="B55" s="1" t="s">
        <v>13</v>
      </c>
      <c r="C55" s="1" t="s">
        <v>366</v>
      </c>
      <c r="D55" s="1" t="s">
        <v>644</v>
      </c>
      <c r="E55" s="1" t="s">
        <v>645</v>
      </c>
      <c r="F55" s="1">
        <v>194852</v>
      </c>
      <c r="G55" s="1">
        <v>198617</v>
      </c>
      <c r="H55" s="1">
        <v>202527</v>
      </c>
      <c r="I55" s="1">
        <v>206546</v>
      </c>
      <c r="J55" s="1">
        <v>210665</v>
      </c>
      <c r="K55" s="1">
        <v>214939</v>
      </c>
      <c r="L55" s="1">
        <v>219369</v>
      </c>
      <c r="M55" s="1">
        <v>224321</v>
      </c>
      <c r="N55" s="1">
        <v>229971</v>
      </c>
      <c r="O55" s="1">
        <v>236002</v>
      </c>
      <c r="P55" s="1">
        <v>242351</v>
      </c>
      <c r="Q55" s="1">
        <v>249066</v>
      </c>
      <c r="R55" s="1">
        <v>256187</v>
      </c>
      <c r="S55" s="1">
        <v>263728</v>
      </c>
      <c r="T55" s="1">
        <v>271719</v>
      </c>
      <c r="U55" s="1">
        <v>280036</v>
      </c>
      <c r="V55" s="1">
        <v>288810</v>
      </c>
      <c r="W55" s="1">
        <v>298152</v>
      </c>
      <c r="X55" s="1">
        <v>307938</v>
      </c>
      <c r="Y55" s="1">
        <v>318123</v>
      </c>
      <c r="Z55" s="1">
        <v>328328</v>
      </c>
      <c r="AA55" s="1">
        <v>337986</v>
      </c>
      <c r="AB55" s="1">
        <v>347053</v>
      </c>
      <c r="AC55" s="1">
        <v>356137</v>
      </c>
      <c r="AD55" s="1">
        <v>365664</v>
      </c>
      <c r="AE55" s="1">
        <v>375650</v>
      </c>
      <c r="AF55" s="1">
        <v>386068</v>
      </c>
      <c r="AG55" s="1">
        <v>396887</v>
      </c>
      <c r="AH55" s="1">
        <v>408070</v>
      </c>
      <c r="AI55" s="1">
        <v>419584</v>
      </c>
      <c r="AJ55" s="1">
        <v>431119</v>
      </c>
      <c r="AK55" s="1">
        <v>442277</v>
      </c>
      <c r="AL55" s="1">
        <v>452990</v>
      </c>
      <c r="AM55" s="1">
        <v>463318</v>
      </c>
      <c r="AN55" s="1">
        <v>473478</v>
      </c>
      <c r="AO55" s="1">
        <v>483760</v>
      </c>
      <c r="AP55" s="1">
        <v>494288</v>
      </c>
      <c r="AQ55" s="1">
        <v>505033</v>
      </c>
      <c r="AR55" s="1">
        <v>515959</v>
      </c>
      <c r="AS55" s="1">
        <v>526443</v>
      </c>
      <c r="AT55" s="1">
        <v>536758</v>
      </c>
      <c r="AU55" s="1">
        <v>547741</v>
      </c>
      <c r="AV55" s="1">
        <v>559047</v>
      </c>
      <c r="AW55" s="1">
        <v>570130</v>
      </c>
      <c r="AX55" s="1">
        <v>581154</v>
      </c>
      <c r="AY55" s="1">
        <v>592683</v>
      </c>
      <c r="AZ55" s="1">
        <v>604658</v>
      </c>
      <c r="BA55" s="1">
        <v>616899</v>
      </c>
      <c r="BB55" s="1">
        <v>629470</v>
      </c>
      <c r="BC55" s="1">
        <v>642493</v>
      </c>
      <c r="BD55" s="1">
        <v>656024</v>
      </c>
      <c r="BE55" s="1">
        <v>670071</v>
      </c>
      <c r="BF55" s="1">
        <v>684553</v>
      </c>
      <c r="BG55" s="1">
        <v>699393</v>
      </c>
      <c r="BH55" s="1">
        <v>714612</v>
      </c>
      <c r="BI55" s="1">
        <v>730216</v>
      </c>
      <c r="BJ55" s="1">
        <v>746232</v>
      </c>
      <c r="BK55" s="1">
        <v>761664</v>
      </c>
      <c r="BL55" s="1">
        <v>776313</v>
      </c>
      <c r="BM55" s="1">
        <v>790986</v>
      </c>
      <c r="BN55" s="1">
        <v>806166</v>
      </c>
      <c r="BO55" s="1">
        <v>821625</v>
      </c>
      <c r="BP55" s="1">
        <v>836774</v>
      </c>
      <c r="BQ55" s="1">
        <v>852075</v>
      </c>
    </row>
    <row r="56" spans="2:69" x14ac:dyDescent="0.3">
      <c r="B56" s="1" t="s">
        <v>9</v>
      </c>
      <c r="C56" s="1" t="s">
        <v>367</v>
      </c>
      <c r="D56" s="1" t="s">
        <v>644</v>
      </c>
      <c r="E56" s="1" t="s">
        <v>645</v>
      </c>
      <c r="F56" s="1">
        <v>209849</v>
      </c>
      <c r="G56" s="1">
        <v>214788</v>
      </c>
      <c r="H56" s="1">
        <v>221484</v>
      </c>
      <c r="I56" s="1">
        <v>228814</v>
      </c>
      <c r="J56" s="1">
        <v>236362</v>
      </c>
      <c r="K56" s="1">
        <v>244156</v>
      </c>
      <c r="L56" s="1">
        <v>252238</v>
      </c>
      <c r="M56" s="1">
        <v>260648</v>
      </c>
      <c r="N56" s="1">
        <v>269408</v>
      </c>
      <c r="O56" s="1">
        <v>278524</v>
      </c>
      <c r="P56" s="1">
        <v>287262</v>
      </c>
      <c r="Q56" s="1">
        <v>293505</v>
      </c>
      <c r="R56" s="1">
        <v>296818</v>
      </c>
      <c r="S56" s="1">
        <v>299191</v>
      </c>
      <c r="T56" s="1">
        <v>301682</v>
      </c>
      <c r="U56" s="1">
        <v>304375</v>
      </c>
      <c r="V56" s="1">
        <v>307015</v>
      </c>
      <c r="W56" s="1">
        <v>309389</v>
      </c>
      <c r="X56" s="1">
        <v>311685</v>
      </c>
      <c r="Y56" s="1">
        <v>313995</v>
      </c>
      <c r="Z56" s="1">
        <v>317234</v>
      </c>
      <c r="AA56" s="1">
        <v>321634</v>
      </c>
      <c r="AB56" s="1">
        <v>326319</v>
      </c>
      <c r="AC56" s="1">
        <v>330971</v>
      </c>
      <c r="AD56" s="1">
        <v>335473</v>
      </c>
      <c r="AE56" s="1">
        <v>339874</v>
      </c>
      <c r="AF56" s="1">
        <v>344271</v>
      </c>
      <c r="AG56" s="1">
        <v>348718</v>
      </c>
      <c r="AH56" s="1">
        <v>353233</v>
      </c>
      <c r="AI56" s="1">
        <v>358150</v>
      </c>
      <c r="AJ56" s="1">
        <v>364563</v>
      </c>
      <c r="AK56" s="1">
        <v>372721</v>
      </c>
      <c r="AL56" s="1">
        <v>381947</v>
      </c>
      <c r="AM56" s="1">
        <v>391749</v>
      </c>
      <c r="AN56" s="1">
        <v>401655</v>
      </c>
      <c r="AO56" s="1">
        <v>411382</v>
      </c>
      <c r="AP56" s="1">
        <v>421007</v>
      </c>
      <c r="AQ56" s="1">
        <v>430654</v>
      </c>
      <c r="AR56" s="1">
        <v>440214</v>
      </c>
      <c r="AS56" s="1">
        <v>449627</v>
      </c>
      <c r="AT56" s="1">
        <v>458251</v>
      </c>
      <c r="AU56" s="1">
        <v>465958</v>
      </c>
      <c r="AV56" s="1">
        <v>473231</v>
      </c>
      <c r="AW56" s="1">
        <v>480089</v>
      </c>
      <c r="AX56" s="1">
        <v>486583</v>
      </c>
      <c r="AY56" s="1">
        <v>492827</v>
      </c>
      <c r="AZ56" s="1">
        <v>498884</v>
      </c>
      <c r="BA56" s="1">
        <v>504733</v>
      </c>
      <c r="BB56" s="1">
        <v>510336</v>
      </c>
      <c r="BC56" s="1">
        <v>515638</v>
      </c>
      <c r="BD56" s="1">
        <v>521212</v>
      </c>
      <c r="BE56" s="1">
        <v>527521</v>
      </c>
      <c r="BF56" s="1">
        <v>533864</v>
      </c>
      <c r="BG56" s="1">
        <v>539940</v>
      </c>
      <c r="BH56" s="1">
        <v>546076</v>
      </c>
      <c r="BI56" s="1">
        <v>552166</v>
      </c>
      <c r="BJ56" s="1">
        <v>558394</v>
      </c>
      <c r="BK56" s="1">
        <v>564954</v>
      </c>
      <c r="BL56" s="1">
        <v>571202</v>
      </c>
      <c r="BM56" s="1">
        <v>577030</v>
      </c>
      <c r="BN56" s="1">
        <v>582640</v>
      </c>
      <c r="BO56" s="1">
        <v>587925</v>
      </c>
      <c r="BP56" s="1">
        <v>593149</v>
      </c>
      <c r="BQ56" s="1">
        <v>598682</v>
      </c>
    </row>
    <row r="57" spans="2:69" x14ac:dyDescent="0.3">
      <c r="B57" s="1" t="s">
        <v>182</v>
      </c>
      <c r="C57" s="1" t="s">
        <v>368</v>
      </c>
      <c r="D57" s="1" t="s">
        <v>644</v>
      </c>
      <c r="E57" s="1" t="s">
        <v>645</v>
      </c>
      <c r="F57" s="1">
        <v>1346302</v>
      </c>
      <c r="G57" s="1">
        <v>1396138</v>
      </c>
      <c r="H57" s="1">
        <v>1447037</v>
      </c>
      <c r="I57" s="1">
        <v>1498647</v>
      </c>
      <c r="J57" s="1">
        <v>1550661</v>
      </c>
      <c r="K57" s="1">
        <v>1602736</v>
      </c>
      <c r="L57" s="1">
        <v>1654619</v>
      </c>
      <c r="M57" s="1">
        <v>1706062</v>
      </c>
      <c r="N57" s="1">
        <v>1756333</v>
      </c>
      <c r="O57" s="1">
        <v>1805968</v>
      </c>
      <c r="P57" s="1">
        <v>1855697</v>
      </c>
      <c r="Q57" s="1">
        <v>1905486</v>
      </c>
      <c r="R57" s="1">
        <v>1955547</v>
      </c>
      <c r="S57" s="1">
        <v>2006247</v>
      </c>
      <c r="T57" s="1">
        <v>2058235</v>
      </c>
      <c r="U57" s="1">
        <v>2111850</v>
      </c>
      <c r="V57" s="1">
        <v>2167544</v>
      </c>
      <c r="W57" s="1">
        <v>2225630</v>
      </c>
      <c r="X57" s="1">
        <v>2286210</v>
      </c>
      <c r="Y57" s="1">
        <v>2349258</v>
      </c>
      <c r="Z57" s="1">
        <v>2414303</v>
      </c>
      <c r="AA57" s="1">
        <v>2481334</v>
      </c>
      <c r="AB57" s="1">
        <v>2550780</v>
      </c>
      <c r="AC57" s="1">
        <v>2622532</v>
      </c>
      <c r="AD57" s="1">
        <v>2696200</v>
      </c>
      <c r="AE57" s="1">
        <v>2771463</v>
      </c>
      <c r="AF57" s="1">
        <v>2847849</v>
      </c>
      <c r="AG57" s="1">
        <v>2924595</v>
      </c>
      <c r="AH57" s="1">
        <v>3001461</v>
      </c>
      <c r="AI57" s="1">
        <v>3079001</v>
      </c>
      <c r="AJ57" s="1">
        <v>3158253</v>
      </c>
      <c r="AK57" s="1">
        <v>3239414</v>
      </c>
      <c r="AL57" s="1">
        <v>3321939</v>
      </c>
      <c r="AM57" s="1">
        <v>3405372</v>
      </c>
      <c r="AN57" s="1">
        <v>3489152</v>
      </c>
      <c r="AO57" s="1">
        <v>3572856</v>
      </c>
      <c r="AP57" s="1">
        <v>3656234</v>
      </c>
      <c r="AQ57" s="1">
        <v>3739421</v>
      </c>
      <c r="AR57" s="1">
        <v>3821421</v>
      </c>
      <c r="AS57" s="1">
        <v>3901430</v>
      </c>
      <c r="AT57" s="1">
        <v>3979193</v>
      </c>
      <c r="AU57" s="1">
        <v>4053222</v>
      </c>
      <c r="AV57" s="1">
        <v>4122623</v>
      </c>
      <c r="AW57" s="1">
        <v>4188610</v>
      </c>
      <c r="AX57" s="1">
        <v>4252800</v>
      </c>
      <c r="AY57" s="1">
        <v>4315887</v>
      </c>
      <c r="AZ57" s="1">
        <v>4378172</v>
      </c>
      <c r="BA57" s="1">
        <v>4440019</v>
      </c>
      <c r="BB57" s="1">
        <v>4501921</v>
      </c>
      <c r="BC57" s="1">
        <v>4563127</v>
      </c>
      <c r="BD57" s="1">
        <v>4622252</v>
      </c>
      <c r="BE57" s="1">
        <v>4679926</v>
      </c>
      <c r="BF57" s="1">
        <v>4736593</v>
      </c>
      <c r="BG57" s="1">
        <v>4791535</v>
      </c>
      <c r="BH57" s="1">
        <v>4844288</v>
      </c>
      <c r="BI57" s="1">
        <v>4895242</v>
      </c>
      <c r="BJ57" s="1">
        <v>4945205</v>
      </c>
      <c r="BK57" s="1">
        <v>4993842</v>
      </c>
      <c r="BL57" s="1">
        <v>5040734</v>
      </c>
      <c r="BM57" s="1">
        <v>5084532</v>
      </c>
      <c r="BN57" s="1">
        <v>5123105</v>
      </c>
      <c r="BO57" s="1">
        <v>5153957</v>
      </c>
      <c r="BP57" s="1">
        <v>5180829</v>
      </c>
      <c r="BQ57" s="1">
        <v>5212173</v>
      </c>
    </row>
    <row r="58" spans="2:69" x14ac:dyDescent="0.3">
      <c r="B58" s="1" t="s">
        <v>369</v>
      </c>
      <c r="C58" s="1" t="s">
        <v>370</v>
      </c>
      <c r="D58" s="1" t="s">
        <v>644</v>
      </c>
      <c r="E58" s="1" t="s">
        <v>645</v>
      </c>
      <c r="F58" s="1">
        <v>1719747</v>
      </c>
      <c r="G58" s="1">
        <v>1760647</v>
      </c>
      <c r="H58" s="1">
        <v>1801140</v>
      </c>
      <c r="I58" s="1">
        <v>1842018</v>
      </c>
      <c r="J58" s="1">
        <v>1882012</v>
      </c>
      <c r="K58" s="1">
        <v>1920806</v>
      </c>
      <c r="L58" s="1">
        <v>1959063</v>
      </c>
      <c r="M58" s="1">
        <v>1996792</v>
      </c>
      <c r="N58" s="1">
        <v>2034050</v>
      </c>
      <c r="O58" s="1">
        <v>2070611</v>
      </c>
      <c r="P58" s="1">
        <v>2105333</v>
      </c>
      <c r="Q58" s="1">
        <v>2137603</v>
      </c>
      <c r="R58" s="1">
        <v>2161722</v>
      </c>
      <c r="S58" s="1">
        <v>2178240</v>
      </c>
      <c r="T58" s="1">
        <v>2193773</v>
      </c>
      <c r="U58" s="1">
        <v>2209263</v>
      </c>
      <c r="V58" s="1">
        <v>2225099</v>
      </c>
      <c r="W58" s="1">
        <v>2240643</v>
      </c>
      <c r="X58" s="1">
        <v>2255168</v>
      </c>
      <c r="Y58" s="1">
        <v>2267669</v>
      </c>
      <c r="Z58" s="1">
        <v>2280663</v>
      </c>
      <c r="AA58" s="1">
        <v>2295232</v>
      </c>
      <c r="AB58" s="1">
        <v>2309508</v>
      </c>
      <c r="AC58" s="1">
        <v>2323503</v>
      </c>
      <c r="AD58" s="1">
        <v>2337040</v>
      </c>
      <c r="AE58" s="1">
        <v>2350145</v>
      </c>
      <c r="AF58" s="1">
        <v>2362152</v>
      </c>
      <c r="AG58" s="1">
        <v>2371752</v>
      </c>
      <c r="AH58" s="1">
        <v>2380933</v>
      </c>
      <c r="AI58" s="1">
        <v>2390808</v>
      </c>
      <c r="AJ58" s="1">
        <v>2399288</v>
      </c>
      <c r="AK58" s="1">
        <v>2412122</v>
      </c>
      <c r="AL58" s="1">
        <v>2432356</v>
      </c>
      <c r="AM58" s="1">
        <v>2453739</v>
      </c>
      <c r="AN58" s="1">
        <v>2476169</v>
      </c>
      <c r="AO58" s="1">
        <v>2502323</v>
      </c>
      <c r="AP58" s="1">
        <v>2530137</v>
      </c>
      <c r="AQ58" s="1">
        <v>2557844</v>
      </c>
      <c r="AR58" s="1">
        <v>2585353</v>
      </c>
      <c r="AS58" s="1">
        <v>2612065</v>
      </c>
      <c r="AT58" s="1">
        <v>2637733</v>
      </c>
      <c r="AU58" s="1">
        <v>2662831</v>
      </c>
      <c r="AV58" s="1">
        <v>2687634</v>
      </c>
      <c r="AW58" s="1">
        <v>2712172</v>
      </c>
      <c r="AX58" s="1">
        <v>2735176</v>
      </c>
      <c r="AY58" s="1">
        <v>2756536</v>
      </c>
      <c r="AZ58" s="1">
        <v>2777604</v>
      </c>
      <c r="BA58" s="1">
        <v>2798623</v>
      </c>
      <c r="BB58" s="1">
        <v>2819748</v>
      </c>
      <c r="BC58" s="1">
        <v>2840648</v>
      </c>
      <c r="BD58" s="1">
        <v>2860236</v>
      </c>
      <c r="BE58" s="1">
        <v>2878168</v>
      </c>
      <c r="BF58" s="1">
        <v>2898802</v>
      </c>
      <c r="BG58" s="1">
        <v>2922026</v>
      </c>
      <c r="BH58" s="1">
        <v>2945840</v>
      </c>
      <c r="BI58" s="1">
        <v>2969980</v>
      </c>
      <c r="BJ58" s="1">
        <v>2993247</v>
      </c>
      <c r="BK58" s="1">
        <v>3016651</v>
      </c>
      <c r="BL58" s="1">
        <v>3058106</v>
      </c>
      <c r="BM58" s="1">
        <v>3090374</v>
      </c>
      <c r="BN58" s="1">
        <v>3106185</v>
      </c>
      <c r="BO58" s="1">
        <v>3128519</v>
      </c>
      <c r="BP58" s="1">
        <v>3147057</v>
      </c>
      <c r="BQ58" s="1">
        <v>3167738</v>
      </c>
    </row>
    <row r="59" spans="2:69" x14ac:dyDescent="0.3">
      <c r="B59" s="1" t="s">
        <v>183</v>
      </c>
      <c r="C59" s="1" t="s">
        <v>371</v>
      </c>
      <c r="D59" s="1" t="s">
        <v>644</v>
      </c>
      <c r="E59" s="1" t="s">
        <v>645</v>
      </c>
      <c r="F59" s="1">
        <v>7267395</v>
      </c>
      <c r="G59" s="1">
        <v>7418518</v>
      </c>
      <c r="H59" s="1">
        <v>7574265</v>
      </c>
      <c r="I59" s="1">
        <v>7736352</v>
      </c>
      <c r="J59" s="1">
        <v>7902286</v>
      </c>
      <c r="K59" s="1">
        <v>8067651</v>
      </c>
      <c r="L59" s="1">
        <v>8230450</v>
      </c>
      <c r="M59" s="1">
        <v>8390962</v>
      </c>
      <c r="N59" s="1">
        <v>8550286</v>
      </c>
      <c r="O59" s="1">
        <v>8709654</v>
      </c>
      <c r="P59" s="1">
        <v>8869636</v>
      </c>
      <c r="Q59" s="1">
        <v>9025709</v>
      </c>
      <c r="R59" s="1">
        <v>9169289</v>
      </c>
      <c r="S59" s="1">
        <v>9297924</v>
      </c>
      <c r="T59" s="1">
        <v>9413105</v>
      </c>
      <c r="U59" s="1">
        <v>9514305</v>
      </c>
      <c r="V59" s="1">
        <v>9600862</v>
      </c>
      <c r="W59" s="1">
        <v>9672546</v>
      </c>
      <c r="X59" s="1">
        <v>9729986</v>
      </c>
      <c r="Y59" s="1">
        <v>9774711</v>
      </c>
      <c r="Z59" s="1">
        <v>9809107</v>
      </c>
      <c r="AA59" s="1">
        <v>9848560</v>
      </c>
      <c r="AB59" s="1">
        <v>9908874</v>
      </c>
      <c r="AC59" s="1">
        <v>9984591</v>
      </c>
      <c r="AD59" s="1">
        <v>10065539</v>
      </c>
      <c r="AE59" s="1">
        <v>10149044</v>
      </c>
      <c r="AF59" s="1">
        <v>10235480</v>
      </c>
      <c r="AG59" s="1">
        <v>10326910</v>
      </c>
      <c r="AH59" s="1">
        <v>10425433</v>
      </c>
      <c r="AI59" s="1">
        <v>10527187</v>
      </c>
      <c r="AJ59" s="1">
        <v>10626680</v>
      </c>
      <c r="AK59" s="1">
        <v>10713812</v>
      </c>
      <c r="AL59" s="1">
        <v>10783748</v>
      </c>
      <c r="AM59" s="1">
        <v>10840934</v>
      </c>
      <c r="AN59" s="1">
        <v>10887207</v>
      </c>
      <c r="AO59" s="1">
        <v>10926703</v>
      </c>
      <c r="AP59" s="1">
        <v>10963031</v>
      </c>
      <c r="AQ59" s="1">
        <v>10998129</v>
      </c>
      <c r="AR59" s="1">
        <v>11033758</v>
      </c>
      <c r="AS59" s="1">
        <v>11070094</v>
      </c>
      <c r="AT59" s="1">
        <v>11105791</v>
      </c>
      <c r="AU59" s="1">
        <v>11139127</v>
      </c>
      <c r="AV59" s="1">
        <v>11170051</v>
      </c>
      <c r="AW59" s="1">
        <v>11199217</v>
      </c>
      <c r="AX59" s="1">
        <v>11225294</v>
      </c>
      <c r="AY59" s="1">
        <v>11246114</v>
      </c>
      <c r="AZ59" s="1">
        <v>11260630</v>
      </c>
      <c r="BA59" s="1">
        <v>11269887</v>
      </c>
      <c r="BB59" s="1">
        <v>11276609</v>
      </c>
      <c r="BC59" s="1">
        <v>11283185</v>
      </c>
      <c r="BD59" s="1">
        <v>11290417</v>
      </c>
      <c r="BE59" s="1">
        <v>11298710</v>
      </c>
      <c r="BF59" s="1">
        <v>11309290</v>
      </c>
      <c r="BG59" s="1">
        <v>11321579</v>
      </c>
      <c r="BH59" s="1">
        <v>11332026</v>
      </c>
      <c r="BI59" s="1">
        <v>11339894</v>
      </c>
      <c r="BJ59" s="1">
        <v>11342012</v>
      </c>
      <c r="BK59" s="1">
        <v>11336405</v>
      </c>
      <c r="BL59" s="1">
        <v>11328244</v>
      </c>
      <c r="BM59" s="1">
        <v>11316697</v>
      </c>
      <c r="BN59" s="1">
        <v>11300698</v>
      </c>
      <c r="BO59" s="1">
        <v>11256372</v>
      </c>
      <c r="BP59" s="1">
        <v>11212191</v>
      </c>
      <c r="BQ59" s="1">
        <v>11194449</v>
      </c>
    </row>
    <row r="60" spans="2:69" x14ac:dyDescent="0.3">
      <c r="B60" s="1" t="s">
        <v>209</v>
      </c>
      <c r="C60" s="1" t="s">
        <v>372</v>
      </c>
      <c r="D60" s="1" t="s">
        <v>644</v>
      </c>
      <c r="E60" s="1" t="s">
        <v>645</v>
      </c>
      <c r="F60" s="1">
        <v>124826</v>
      </c>
      <c r="G60" s="1">
        <v>126125</v>
      </c>
      <c r="H60" s="1">
        <v>128414</v>
      </c>
      <c r="I60" s="1">
        <v>130860</v>
      </c>
      <c r="J60" s="1">
        <v>133148</v>
      </c>
      <c r="K60" s="1">
        <v>135266</v>
      </c>
      <c r="L60" s="1">
        <v>136682</v>
      </c>
      <c r="M60" s="1">
        <v>138140</v>
      </c>
      <c r="N60" s="1">
        <v>140298</v>
      </c>
      <c r="O60" s="1">
        <v>142581</v>
      </c>
      <c r="P60" s="1">
        <v>144739</v>
      </c>
      <c r="Q60" s="1">
        <v>147389</v>
      </c>
      <c r="R60" s="1">
        <v>147710</v>
      </c>
      <c r="S60" s="1">
        <v>146912</v>
      </c>
      <c r="T60" s="1">
        <v>148351</v>
      </c>
      <c r="U60" s="1">
        <v>149129</v>
      </c>
      <c r="V60" s="1">
        <v>149399</v>
      </c>
      <c r="W60" s="1">
        <v>149459</v>
      </c>
      <c r="X60" s="1">
        <v>148341</v>
      </c>
      <c r="Y60" s="1">
        <v>147851</v>
      </c>
      <c r="Z60" s="1">
        <v>148041</v>
      </c>
      <c r="AA60" s="1">
        <v>148629</v>
      </c>
      <c r="AB60" s="1">
        <v>150101</v>
      </c>
      <c r="AC60" s="1">
        <v>151159</v>
      </c>
      <c r="AD60" s="1">
        <v>151940</v>
      </c>
      <c r="AE60" s="1">
        <v>152711</v>
      </c>
      <c r="AF60" s="1">
        <v>152662</v>
      </c>
      <c r="AG60" s="1">
        <v>151456</v>
      </c>
      <c r="AH60" s="1">
        <v>149254</v>
      </c>
      <c r="AI60" s="1">
        <v>146937</v>
      </c>
      <c r="AJ60" s="1">
        <v>145400</v>
      </c>
      <c r="AK60" s="1">
        <v>144403</v>
      </c>
      <c r="AL60" s="1">
        <v>143912</v>
      </c>
      <c r="AM60" s="1">
        <v>144299</v>
      </c>
      <c r="AN60" s="1">
        <v>144630</v>
      </c>
      <c r="AO60" s="1">
        <v>145139</v>
      </c>
      <c r="AP60" s="1">
        <v>146306</v>
      </c>
      <c r="AQ60" s="1">
        <v>146956</v>
      </c>
      <c r="AR60" s="1">
        <v>144472</v>
      </c>
      <c r="AS60" s="1">
        <v>139428</v>
      </c>
      <c r="AT60" s="1">
        <v>133860</v>
      </c>
      <c r="AU60" s="1">
        <v>129047</v>
      </c>
      <c r="AV60" s="1">
        <v>129205</v>
      </c>
      <c r="AW60" s="1">
        <v>131897</v>
      </c>
      <c r="AX60" s="1">
        <v>134192</v>
      </c>
      <c r="AY60" s="1">
        <v>137658</v>
      </c>
      <c r="AZ60" s="1">
        <v>141239</v>
      </c>
      <c r="BA60" s="1">
        <v>144056</v>
      </c>
      <c r="BB60" s="1">
        <v>145880</v>
      </c>
      <c r="BC60" s="1">
        <v>146833</v>
      </c>
      <c r="BD60" s="1">
        <v>148703</v>
      </c>
      <c r="BE60" s="1">
        <v>150831</v>
      </c>
      <c r="BF60" s="1">
        <v>152088</v>
      </c>
      <c r="BG60" s="1">
        <v>153822</v>
      </c>
      <c r="BH60" s="1">
        <v>155909</v>
      </c>
      <c r="BI60" s="1">
        <v>157980</v>
      </c>
      <c r="BJ60" s="1">
        <v>159664</v>
      </c>
      <c r="BK60" s="1">
        <v>160175</v>
      </c>
      <c r="BL60" s="1">
        <v>159336</v>
      </c>
      <c r="BM60" s="1">
        <v>157441</v>
      </c>
      <c r="BN60" s="1">
        <v>154947</v>
      </c>
      <c r="BO60" s="1">
        <v>152369</v>
      </c>
      <c r="BP60" s="1">
        <v>149996</v>
      </c>
      <c r="BQ60" s="1">
        <v>147862</v>
      </c>
    </row>
    <row r="61" spans="2:69" x14ac:dyDescent="0.3">
      <c r="B61" s="1" t="s">
        <v>204</v>
      </c>
      <c r="C61" s="1" t="s">
        <v>373</v>
      </c>
      <c r="D61" s="1" t="s">
        <v>644</v>
      </c>
      <c r="E61" s="1" t="s">
        <v>645</v>
      </c>
      <c r="F61" s="1">
        <v>8473</v>
      </c>
      <c r="G61" s="1">
        <v>8626</v>
      </c>
      <c r="H61" s="1">
        <v>8799</v>
      </c>
      <c r="I61" s="1">
        <v>8985</v>
      </c>
      <c r="J61" s="1">
        <v>9172</v>
      </c>
      <c r="K61" s="1">
        <v>9366</v>
      </c>
      <c r="L61" s="1">
        <v>9566</v>
      </c>
      <c r="M61" s="1">
        <v>9771</v>
      </c>
      <c r="N61" s="1">
        <v>9981</v>
      </c>
      <c r="O61" s="1">
        <v>10181</v>
      </c>
      <c r="P61" s="1">
        <v>10533</v>
      </c>
      <c r="Q61" s="1">
        <v>11117</v>
      </c>
      <c r="R61" s="1">
        <v>11778</v>
      </c>
      <c r="S61" s="1">
        <v>12443</v>
      </c>
      <c r="T61" s="1">
        <v>13118</v>
      </c>
      <c r="U61" s="1">
        <v>13791</v>
      </c>
      <c r="V61" s="1">
        <v>14456</v>
      </c>
      <c r="W61" s="1">
        <v>15116</v>
      </c>
      <c r="X61" s="1">
        <v>15746</v>
      </c>
      <c r="Y61" s="1">
        <v>16378</v>
      </c>
      <c r="Z61" s="1">
        <v>17100</v>
      </c>
      <c r="AA61" s="1">
        <v>17904</v>
      </c>
      <c r="AB61" s="1">
        <v>18729</v>
      </c>
      <c r="AC61" s="1">
        <v>19572</v>
      </c>
      <c r="AD61" s="1">
        <v>20433</v>
      </c>
      <c r="AE61" s="1">
        <v>21313</v>
      </c>
      <c r="AF61" s="1">
        <v>22195</v>
      </c>
      <c r="AG61" s="1">
        <v>23075</v>
      </c>
      <c r="AH61" s="1">
        <v>23956</v>
      </c>
      <c r="AI61" s="1">
        <v>24888</v>
      </c>
      <c r="AJ61" s="1">
        <v>26027</v>
      </c>
      <c r="AK61" s="1">
        <v>27340</v>
      </c>
      <c r="AL61" s="1">
        <v>28677</v>
      </c>
      <c r="AM61" s="1">
        <v>30038</v>
      </c>
      <c r="AN61" s="1">
        <v>31418</v>
      </c>
      <c r="AO61" s="1">
        <v>32802</v>
      </c>
      <c r="AP61" s="1">
        <v>34194</v>
      </c>
      <c r="AQ61" s="1">
        <v>35579</v>
      </c>
      <c r="AR61" s="1">
        <v>36947</v>
      </c>
      <c r="AS61" s="1">
        <v>38295</v>
      </c>
      <c r="AT61" s="1">
        <v>39658</v>
      </c>
      <c r="AU61" s="1">
        <v>41054</v>
      </c>
      <c r="AV61" s="1">
        <v>42456</v>
      </c>
      <c r="AW61" s="1">
        <v>43862</v>
      </c>
      <c r="AX61" s="1">
        <v>45286</v>
      </c>
      <c r="AY61" s="1">
        <v>46727</v>
      </c>
      <c r="AZ61" s="1">
        <v>48177</v>
      </c>
      <c r="BA61" s="1">
        <v>49647</v>
      </c>
      <c r="BB61" s="1">
        <v>51123</v>
      </c>
      <c r="BC61" s="1">
        <v>52602</v>
      </c>
      <c r="BD61" s="1">
        <v>54074</v>
      </c>
      <c r="BE61" s="1">
        <v>55492</v>
      </c>
      <c r="BF61" s="1">
        <v>56860</v>
      </c>
      <c r="BG61" s="1">
        <v>58212</v>
      </c>
      <c r="BH61" s="1">
        <v>59559</v>
      </c>
      <c r="BI61" s="1">
        <v>60911</v>
      </c>
      <c r="BJ61" s="1">
        <v>62255</v>
      </c>
      <c r="BK61" s="1">
        <v>63581</v>
      </c>
      <c r="BL61" s="1">
        <v>64884</v>
      </c>
      <c r="BM61" s="1">
        <v>66134</v>
      </c>
      <c r="BN61" s="1">
        <v>67311</v>
      </c>
      <c r="BO61" s="1">
        <v>68136</v>
      </c>
      <c r="BP61" s="1">
        <v>68706</v>
      </c>
      <c r="BQ61" s="1">
        <v>69310</v>
      </c>
    </row>
    <row r="62" spans="2:69" x14ac:dyDescent="0.3">
      <c r="B62" s="1" t="s">
        <v>67</v>
      </c>
      <c r="C62" s="1" t="s">
        <v>374</v>
      </c>
      <c r="D62" s="1" t="s">
        <v>644</v>
      </c>
      <c r="E62" s="1" t="s">
        <v>645</v>
      </c>
      <c r="F62" s="1">
        <v>585725</v>
      </c>
      <c r="G62" s="1">
        <v>594771</v>
      </c>
      <c r="H62" s="1">
        <v>601095</v>
      </c>
      <c r="I62" s="1">
        <v>607072</v>
      </c>
      <c r="J62" s="1">
        <v>612338</v>
      </c>
      <c r="K62" s="1">
        <v>617345</v>
      </c>
      <c r="L62" s="1">
        <v>622566</v>
      </c>
      <c r="M62" s="1">
        <v>627695</v>
      </c>
      <c r="N62" s="1">
        <v>632452</v>
      </c>
      <c r="O62" s="1">
        <v>636821</v>
      </c>
      <c r="P62" s="1">
        <v>640804</v>
      </c>
      <c r="Q62" s="1">
        <v>644413</v>
      </c>
      <c r="R62" s="1">
        <v>647620</v>
      </c>
      <c r="S62" s="1">
        <v>650705</v>
      </c>
      <c r="T62" s="1">
        <v>648585</v>
      </c>
      <c r="U62" s="1">
        <v>644982</v>
      </c>
      <c r="V62" s="1">
        <v>648868</v>
      </c>
      <c r="W62" s="1">
        <v>656414</v>
      </c>
      <c r="X62" s="1">
        <v>663975</v>
      </c>
      <c r="Y62" s="1">
        <v>671611</v>
      </c>
      <c r="Z62" s="1">
        <v>679327</v>
      </c>
      <c r="AA62" s="1">
        <v>687170</v>
      </c>
      <c r="AB62" s="1">
        <v>696227</v>
      </c>
      <c r="AC62" s="1">
        <v>707477</v>
      </c>
      <c r="AD62" s="1">
        <v>719678</v>
      </c>
      <c r="AE62" s="1">
        <v>731664</v>
      </c>
      <c r="AF62" s="1">
        <v>743446</v>
      </c>
      <c r="AG62" s="1">
        <v>755021</v>
      </c>
      <c r="AH62" s="1">
        <v>766412</v>
      </c>
      <c r="AI62" s="1">
        <v>777592</v>
      </c>
      <c r="AJ62" s="1">
        <v>788500</v>
      </c>
      <c r="AK62" s="1">
        <v>799061</v>
      </c>
      <c r="AL62" s="1">
        <v>810431</v>
      </c>
      <c r="AM62" s="1">
        <v>825986</v>
      </c>
      <c r="AN62" s="1">
        <v>844444</v>
      </c>
      <c r="AO62" s="1">
        <v>862418</v>
      </c>
      <c r="AP62" s="1">
        <v>880058</v>
      </c>
      <c r="AQ62" s="1">
        <v>897471</v>
      </c>
      <c r="AR62" s="1">
        <v>914660</v>
      </c>
      <c r="AS62" s="1">
        <v>931600</v>
      </c>
      <c r="AT62" s="1">
        <v>948237</v>
      </c>
      <c r="AU62" s="1">
        <v>964830</v>
      </c>
      <c r="AV62" s="1">
        <v>982194</v>
      </c>
      <c r="AW62" s="1">
        <v>1000350</v>
      </c>
      <c r="AX62" s="1">
        <v>1018684</v>
      </c>
      <c r="AY62" s="1">
        <v>1037062</v>
      </c>
      <c r="AZ62" s="1">
        <v>1055438</v>
      </c>
      <c r="BA62" s="1">
        <v>1073873</v>
      </c>
      <c r="BB62" s="1">
        <v>1092390</v>
      </c>
      <c r="BC62" s="1">
        <v>1110974</v>
      </c>
      <c r="BD62" s="1">
        <v>1129686</v>
      </c>
      <c r="BE62" s="1">
        <v>1145086</v>
      </c>
      <c r="BF62" s="1">
        <v>1156556</v>
      </c>
      <c r="BG62" s="1">
        <v>1166968</v>
      </c>
      <c r="BH62" s="1">
        <v>1176995</v>
      </c>
      <c r="BI62" s="1">
        <v>1187280</v>
      </c>
      <c r="BJ62" s="1">
        <v>1197881</v>
      </c>
      <c r="BK62" s="1">
        <v>1208523</v>
      </c>
      <c r="BL62" s="1">
        <v>1218831</v>
      </c>
      <c r="BM62" s="1">
        <v>1228836</v>
      </c>
      <c r="BN62" s="1">
        <v>1237537</v>
      </c>
      <c r="BO62" s="1">
        <v>1244188</v>
      </c>
      <c r="BP62" s="1">
        <v>1251488</v>
      </c>
      <c r="BQ62" s="1">
        <v>1260138</v>
      </c>
    </row>
    <row r="63" spans="2:69" x14ac:dyDescent="0.3">
      <c r="B63" s="1" t="s">
        <v>210</v>
      </c>
      <c r="C63" s="1" t="s">
        <v>375</v>
      </c>
      <c r="D63" s="1" t="s">
        <v>644</v>
      </c>
      <c r="E63" s="1" t="s">
        <v>645</v>
      </c>
      <c r="F63" s="1">
        <v>9602006</v>
      </c>
      <c r="G63" s="1">
        <v>9586651</v>
      </c>
      <c r="H63" s="1">
        <v>9624660</v>
      </c>
      <c r="I63" s="1">
        <v>9670685</v>
      </c>
      <c r="J63" s="1">
        <v>9727804</v>
      </c>
      <c r="K63" s="1">
        <v>9779358</v>
      </c>
      <c r="L63" s="1">
        <v>9821040</v>
      </c>
      <c r="M63" s="1">
        <v>9852899</v>
      </c>
      <c r="N63" s="1">
        <v>9876346</v>
      </c>
      <c r="O63" s="1">
        <v>9896580</v>
      </c>
      <c r="P63" s="1">
        <v>9858071</v>
      </c>
      <c r="Q63" s="1">
        <v>9826815</v>
      </c>
      <c r="R63" s="1">
        <v>9867632</v>
      </c>
      <c r="S63" s="1">
        <v>9922266</v>
      </c>
      <c r="T63" s="1">
        <v>9988459</v>
      </c>
      <c r="U63" s="1">
        <v>10058620</v>
      </c>
      <c r="V63" s="1">
        <v>10125939</v>
      </c>
      <c r="W63" s="1">
        <v>10186755</v>
      </c>
      <c r="X63" s="1">
        <v>10242098</v>
      </c>
      <c r="Y63" s="1">
        <v>10292341</v>
      </c>
      <c r="Z63" s="1">
        <v>10304193</v>
      </c>
      <c r="AA63" s="1">
        <v>10300591</v>
      </c>
      <c r="AB63" s="1">
        <v>10314826</v>
      </c>
      <c r="AC63" s="1">
        <v>10323856</v>
      </c>
      <c r="AD63" s="1">
        <v>10330213</v>
      </c>
      <c r="AE63" s="1">
        <v>10337118</v>
      </c>
      <c r="AF63" s="1">
        <v>10342227</v>
      </c>
      <c r="AG63" s="1">
        <v>10347318</v>
      </c>
      <c r="AH63" s="1">
        <v>10355276</v>
      </c>
      <c r="AI63" s="1">
        <v>10361068</v>
      </c>
      <c r="AJ63" s="1">
        <v>10333355</v>
      </c>
      <c r="AK63" s="1">
        <v>10308578</v>
      </c>
      <c r="AL63" s="1">
        <v>10319123</v>
      </c>
      <c r="AM63" s="1">
        <v>10329855</v>
      </c>
      <c r="AN63" s="1">
        <v>10333587</v>
      </c>
      <c r="AO63" s="1">
        <v>10327253</v>
      </c>
      <c r="AP63" s="1">
        <v>10315241</v>
      </c>
      <c r="AQ63" s="1">
        <v>10304131</v>
      </c>
      <c r="AR63" s="1">
        <v>10294373</v>
      </c>
      <c r="AS63" s="1">
        <v>10283860</v>
      </c>
      <c r="AT63" s="1">
        <v>10255063</v>
      </c>
      <c r="AU63" s="1">
        <v>10216605</v>
      </c>
      <c r="AV63" s="1">
        <v>10196916</v>
      </c>
      <c r="AW63" s="1">
        <v>10193998</v>
      </c>
      <c r="AX63" s="1">
        <v>10197101</v>
      </c>
      <c r="AY63" s="1">
        <v>10211216</v>
      </c>
      <c r="AZ63" s="1">
        <v>10238905</v>
      </c>
      <c r="BA63" s="1">
        <v>10298828</v>
      </c>
      <c r="BB63" s="1">
        <v>10384603</v>
      </c>
      <c r="BC63" s="1">
        <v>10443936</v>
      </c>
      <c r="BD63" s="1">
        <v>10474410</v>
      </c>
      <c r="BE63" s="1">
        <v>10496088</v>
      </c>
      <c r="BF63" s="1">
        <v>10510785</v>
      </c>
      <c r="BG63" s="1">
        <v>10514272</v>
      </c>
      <c r="BH63" s="1">
        <v>10525347</v>
      </c>
      <c r="BI63" s="1">
        <v>10546059</v>
      </c>
      <c r="BJ63" s="1">
        <v>10566332</v>
      </c>
      <c r="BK63" s="1">
        <v>10594438</v>
      </c>
      <c r="BL63" s="1">
        <v>10629928</v>
      </c>
      <c r="BM63" s="1">
        <v>10671870</v>
      </c>
      <c r="BN63" s="1">
        <v>10697858</v>
      </c>
      <c r="BO63" s="1">
        <v>10505772</v>
      </c>
      <c r="BP63" s="1">
        <v>10672118</v>
      </c>
      <c r="BQ63" s="1">
        <v>10873689</v>
      </c>
    </row>
    <row r="64" spans="2:69" x14ac:dyDescent="0.3">
      <c r="B64" s="1" t="s">
        <v>119</v>
      </c>
      <c r="C64" s="1" t="s">
        <v>376</v>
      </c>
      <c r="D64" s="1" t="s">
        <v>644</v>
      </c>
      <c r="E64" s="1" t="s">
        <v>645</v>
      </c>
      <c r="F64" s="1">
        <v>72814900</v>
      </c>
      <c r="G64" s="1">
        <v>73377632</v>
      </c>
      <c r="H64" s="1">
        <v>74025784</v>
      </c>
      <c r="I64" s="1">
        <v>74714353</v>
      </c>
      <c r="J64" s="1">
        <v>75318337</v>
      </c>
      <c r="K64" s="1">
        <v>75963695</v>
      </c>
      <c r="L64" s="1">
        <v>76600311</v>
      </c>
      <c r="M64" s="1">
        <v>76951336</v>
      </c>
      <c r="N64" s="1">
        <v>77294314</v>
      </c>
      <c r="O64" s="1">
        <v>77909682</v>
      </c>
      <c r="P64" s="1">
        <v>78169289</v>
      </c>
      <c r="Q64" s="1">
        <v>78312842</v>
      </c>
      <c r="R64" s="1">
        <v>78688452</v>
      </c>
      <c r="S64" s="1">
        <v>78936666</v>
      </c>
      <c r="T64" s="1">
        <v>78967433</v>
      </c>
      <c r="U64" s="1">
        <v>78673554</v>
      </c>
      <c r="V64" s="1">
        <v>78336950</v>
      </c>
      <c r="W64" s="1">
        <v>78159814</v>
      </c>
      <c r="X64" s="1">
        <v>78091820</v>
      </c>
      <c r="Y64" s="1">
        <v>78126350</v>
      </c>
      <c r="Z64" s="1">
        <v>78288576</v>
      </c>
      <c r="AA64" s="1">
        <v>78407907</v>
      </c>
      <c r="AB64" s="1">
        <v>78333366</v>
      </c>
      <c r="AC64" s="1">
        <v>78128282</v>
      </c>
      <c r="AD64" s="1">
        <v>77858685</v>
      </c>
      <c r="AE64" s="1">
        <v>77684873</v>
      </c>
      <c r="AF64" s="1">
        <v>77720436</v>
      </c>
      <c r="AG64" s="1">
        <v>77839920</v>
      </c>
      <c r="AH64" s="1">
        <v>78144619</v>
      </c>
      <c r="AI64" s="1">
        <v>78751283</v>
      </c>
      <c r="AJ64" s="1">
        <v>79433029</v>
      </c>
      <c r="AK64" s="1">
        <v>80013896</v>
      </c>
      <c r="AL64" s="1">
        <v>80624598</v>
      </c>
      <c r="AM64" s="1">
        <v>81156363</v>
      </c>
      <c r="AN64" s="1">
        <v>81438348</v>
      </c>
      <c r="AO64" s="1">
        <v>81678051</v>
      </c>
      <c r="AP64" s="1">
        <v>81914831</v>
      </c>
      <c r="AQ64" s="1">
        <v>82034771</v>
      </c>
      <c r="AR64" s="1">
        <v>82047195</v>
      </c>
      <c r="AS64" s="1">
        <v>82100243</v>
      </c>
      <c r="AT64" s="1">
        <v>82211508</v>
      </c>
      <c r="AU64" s="1">
        <v>82349925</v>
      </c>
      <c r="AV64" s="1">
        <v>82488495</v>
      </c>
      <c r="AW64" s="1">
        <v>82534176</v>
      </c>
      <c r="AX64" s="1">
        <v>82516260</v>
      </c>
      <c r="AY64" s="1">
        <v>82469422</v>
      </c>
      <c r="AZ64" s="1">
        <v>82376451</v>
      </c>
      <c r="BA64" s="1">
        <v>82266372</v>
      </c>
      <c r="BB64" s="1">
        <v>82110097</v>
      </c>
      <c r="BC64" s="1">
        <v>81902307</v>
      </c>
      <c r="BD64" s="1">
        <v>81776930</v>
      </c>
      <c r="BE64" s="1">
        <v>80274983</v>
      </c>
      <c r="BF64" s="1">
        <v>80425823</v>
      </c>
      <c r="BG64" s="1">
        <v>80645605</v>
      </c>
      <c r="BH64" s="1">
        <v>80982500</v>
      </c>
      <c r="BI64" s="1">
        <v>81686611</v>
      </c>
      <c r="BJ64" s="1">
        <v>82348669</v>
      </c>
      <c r="BK64" s="1">
        <v>82657002</v>
      </c>
      <c r="BL64" s="1">
        <v>82905782</v>
      </c>
      <c r="BM64" s="1">
        <v>83092962</v>
      </c>
      <c r="BN64" s="1">
        <v>83160871</v>
      </c>
      <c r="BO64" s="1">
        <v>83196078</v>
      </c>
      <c r="BP64" s="1">
        <v>83797985</v>
      </c>
      <c r="BQ64" s="1">
        <v>84482267</v>
      </c>
    </row>
    <row r="65" spans="2:69" x14ac:dyDescent="0.3">
      <c r="B65" s="1" t="s">
        <v>16</v>
      </c>
      <c r="C65" s="1" t="s">
        <v>377</v>
      </c>
      <c r="D65" s="1" t="s">
        <v>644</v>
      </c>
      <c r="E65" s="1" t="s">
        <v>645</v>
      </c>
      <c r="F65" s="1">
        <v>85940</v>
      </c>
      <c r="G65" s="1">
        <v>89270</v>
      </c>
      <c r="H65" s="1">
        <v>93122</v>
      </c>
      <c r="I65" s="1">
        <v>97670</v>
      </c>
      <c r="J65" s="1">
        <v>102945</v>
      </c>
      <c r="K65" s="1">
        <v>108772</v>
      </c>
      <c r="L65" s="1">
        <v>114874</v>
      </c>
      <c r="M65" s="1">
        <v>121168</v>
      </c>
      <c r="N65" s="1">
        <v>127668</v>
      </c>
      <c r="O65" s="1">
        <v>135390</v>
      </c>
      <c r="P65" s="1">
        <v>144379</v>
      </c>
      <c r="Q65" s="1">
        <v>154225</v>
      </c>
      <c r="R65" s="1">
        <v>165234</v>
      </c>
      <c r="S65" s="1">
        <v>177327</v>
      </c>
      <c r="T65" s="1">
        <v>191389</v>
      </c>
      <c r="U65" s="1">
        <v>208582</v>
      </c>
      <c r="V65" s="1">
        <v>229304</v>
      </c>
      <c r="W65" s="1">
        <v>253083</v>
      </c>
      <c r="X65" s="1">
        <v>278425</v>
      </c>
      <c r="Y65" s="1">
        <v>302856</v>
      </c>
      <c r="Z65" s="1">
        <v>324121</v>
      </c>
      <c r="AA65" s="1">
        <v>341316</v>
      </c>
      <c r="AB65" s="1">
        <v>355110</v>
      </c>
      <c r="AC65" s="1">
        <v>367726</v>
      </c>
      <c r="AD65" s="1">
        <v>382156</v>
      </c>
      <c r="AE65" s="1">
        <v>400709</v>
      </c>
      <c r="AF65" s="1">
        <v>424286</v>
      </c>
      <c r="AG65" s="1">
        <v>452272</v>
      </c>
      <c r="AH65" s="1">
        <v>482337</v>
      </c>
      <c r="AI65" s="1">
        <v>521104</v>
      </c>
      <c r="AJ65" s="1">
        <v>577173</v>
      </c>
      <c r="AK65" s="1">
        <v>628521</v>
      </c>
      <c r="AL65" s="1">
        <v>623197</v>
      </c>
      <c r="AM65" s="1">
        <v>611231</v>
      </c>
      <c r="AN65" s="1">
        <v>623477</v>
      </c>
      <c r="AO65" s="1">
        <v>629619</v>
      </c>
      <c r="AP65" s="1">
        <v>644649</v>
      </c>
      <c r="AQ65" s="1">
        <v>667786</v>
      </c>
      <c r="AR65" s="1">
        <v>694920</v>
      </c>
      <c r="AS65" s="1">
        <v>719371</v>
      </c>
      <c r="AT65" s="1">
        <v>742033</v>
      </c>
      <c r="AU65" s="1">
        <v>765490</v>
      </c>
      <c r="AV65" s="1">
        <v>789129</v>
      </c>
      <c r="AW65" s="1">
        <v>806411</v>
      </c>
      <c r="AX65" s="1">
        <v>818373</v>
      </c>
      <c r="AY65" s="1">
        <v>830861</v>
      </c>
      <c r="AZ65" s="1">
        <v>846947</v>
      </c>
      <c r="BA65" s="1">
        <v>865196</v>
      </c>
      <c r="BB65" s="1">
        <v>882886</v>
      </c>
      <c r="BC65" s="1">
        <v>901103</v>
      </c>
      <c r="BD65" s="1">
        <v>919199</v>
      </c>
      <c r="BE65" s="1">
        <v>936811</v>
      </c>
      <c r="BF65" s="1">
        <v>954297</v>
      </c>
      <c r="BG65" s="1">
        <v>971753</v>
      </c>
      <c r="BH65" s="1">
        <v>989087</v>
      </c>
      <c r="BI65" s="1">
        <v>1006259</v>
      </c>
      <c r="BJ65" s="1">
        <v>1023261</v>
      </c>
      <c r="BK65" s="1">
        <v>1040233</v>
      </c>
      <c r="BL65" s="1">
        <v>1057198</v>
      </c>
      <c r="BM65" s="1">
        <v>1073994</v>
      </c>
      <c r="BN65" s="1">
        <v>1090156</v>
      </c>
      <c r="BO65" s="1">
        <v>1105557</v>
      </c>
      <c r="BP65" s="1">
        <v>1120849</v>
      </c>
      <c r="BQ65" s="1">
        <v>1136455</v>
      </c>
    </row>
    <row r="66" spans="2:69" x14ac:dyDescent="0.3">
      <c r="B66" s="1" t="s">
        <v>184</v>
      </c>
      <c r="C66" s="1" t="s">
        <v>378</v>
      </c>
      <c r="D66" s="1" t="s">
        <v>644</v>
      </c>
      <c r="E66" s="1" t="s">
        <v>645</v>
      </c>
      <c r="F66" s="1">
        <v>59379</v>
      </c>
      <c r="G66" s="1">
        <v>60395</v>
      </c>
      <c r="H66" s="1">
        <v>61224</v>
      </c>
      <c r="I66" s="1">
        <v>62031</v>
      </c>
      <c r="J66" s="1">
        <v>62843</v>
      </c>
      <c r="K66" s="1">
        <v>63744</v>
      </c>
      <c r="L66" s="1">
        <v>64728</v>
      </c>
      <c r="M66" s="1">
        <v>65760</v>
      </c>
      <c r="N66" s="1">
        <v>66865</v>
      </c>
      <c r="O66" s="1">
        <v>68007</v>
      </c>
      <c r="P66" s="1">
        <v>68895</v>
      </c>
      <c r="Q66" s="1">
        <v>69430</v>
      </c>
      <c r="R66" s="1">
        <v>69870</v>
      </c>
      <c r="S66" s="1">
        <v>70334</v>
      </c>
      <c r="T66" s="1">
        <v>70822</v>
      </c>
      <c r="U66" s="1">
        <v>71300</v>
      </c>
      <c r="V66" s="1">
        <v>71748</v>
      </c>
      <c r="W66" s="1">
        <v>72142</v>
      </c>
      <c r="X66" s="1">
        <v>72478</v>
      </c>
      <c r="Y66" s="1">
        <v>72768</v>
      </c>
      <c r="Z66" s="1">
        <v>72978</v>
      </c>
      <c r="AA66" s="1">
        <v>72932</v>
      </c>
      <c r="AB66" s="1">
        <v>72626</v>
      </c>
      <c r="AC66" s="1">
        <v>72269</v>
      </c>
      <c r="AD66" s="1">
        <v>71936</v>
      </c>
      <c r="AE66" s="1">
        <v>71596</v>
      </c>
      <c r="AF66" s="1">
        <v>71215</v>
      </c>
      <c r="AG66" s="1">
        <v>70808</v>
      </c>
      <c r="AH66" s="1">
        <v>70397</v>
      </c>
      <c r="AI66" s="1">
        <v>69975</v>
      </c>
      <c r="AJ66" s="1">
        <v>69481</v>
      </c>
      <c r="AK66" s="1">
        <v>69141</v>
      </c>
      <c r="AL66" s="1">
        <v>69112</v>
      </c>
      <c r="AM66" s="1">
        <v>69169</v>
      </c>
      <c r="AN66" s="1">
        <v>69198</v>
      </c>
      <c r="AO66" s="1">
        <v>69201</v>
      </c>
      <c r="AP66" s="1">
        <v>69166</v>
      </c>
      <c r="AQ66" s="1">
        <v>69081</v>
      </c>
      <c r="AR66" s="1">
        <v>68938</v>
      </c>
      <c r="AS66" s="1">
        <v>68698</v>
      </c>
      <c r="AT66" s="1">
        <v>68346</v>
      </c>
      <c r="AU66" s="1">
        <v>68153</v>
      </c>
      <c r="AV66" s="1">
        <v>68262</v>
      </c>
      <c r="AW66" s="1">
        <v>68442</v>
      </c>
      <c r="AX66" s="1">
        <v>68574</v>
      </c>
      <c r="AY66" s="1">
        <v>68674</v>
      </c>
      <c r="AZ66" s="1">
        <v>68742</v>
      </c>
      <c r="BA66" s="1">
        <v>68775</v>
      </c>
      <c r="BB66" s="1">
        <v>68782</v>
      </c>
      <c r="BC66" s="1">
        <v>68787</v>
      </c>
      <c r="BD66" s="1">
        <v>68755</v>
      </c>
      <c r="BE66" s="1">
        <v>68742</v>
      </c>
      <c r="BF66" s="1">
        <v>68888</v>
      </c>
      <c r="BG66" s="1">
        <v>68819</v>
      </c>
      <c r="BH66" s="1">
        <v>69371</v>
      </c>
      <c r="BI66" s="1">
        <v>70007</v>
      </c>
      <c r="BJ66" s="1">
        <v>70075</v>
      </c>
      <c r="BK66" s="1">
        <v>70403</v>
      </c>
      <c r="BL66" s="1">
        <v>70823</v>
      </c>
      <c r="BM66" s="1">
        <v>71428</v>
      </c>
      <c r="BN66" s="1">
        <v>71995</v>
      </c>
      <c r="BO66" s="1">
        <v>72412</v>
      </c>
      <c r="BP66" s="1">
        <v>72737</v>
      </c>
      <c r="BQ66" s="1">
        <v>73040</v>
      </c>
    </row>
    <row r="67" spans="2:69" x14ac:dyDescent="0.3">
      <c r="B67" s="1" t="s">
        <v>116</v>
      </c>
      <c r="C67" s="1" t="s">
        <v>379</v>
      </c>
      <c r="D67" s="1" t="s">
        <v>644</v>
      </c>
      <c r="E67" s="1" t="s">
        <v>645</v>
      </c>
      <c r="F67" s="1">
        <v>4579603</v>
      </c>
      <c r="G67" s="1">
        <v>4611687</v>
      </c>
      <c r="H67" s="1">
        <v>4647727</v>
      </c>
      <c r="I67" s="1">
        <v>4684483</v>
      </c>
      <c r="J67" s="1">
        <v>4722072</v>
      </c>
      <c r="K67" s="1">
        <v>4759012</v>
      </c>
      <c r="L67" s="1">
        <v>4797381</v>
      </c>
      <c r="M67" s="1">
        <v>4835354</v>
      </c>
      <c r="N67" s="1">
        <v>4864883</v>
      </c>
      <c r="O67" s="1">
        <v>4891860</v>
      </c>
      <c r="P67" s="1">
        <v>4928757</v>
      </c>
      <c r="Q67" s="1">
        <v>4963126</v>
      </c>
      <c r="R67" s="1">
        <v>4991596</v>
      </c>
      <c r="S67" s="1">
        <v>5021861</v>
      </c>
      <c r="T67" s="1">
        <v>5045297</v>
      </c>
      <c r="U67" s="1">
        <v>5059862</v>
      </c>
      <c r="V67" s="1">
        <v>5072596</v>
      </c>
      <c r="W67" s="1">
        <v>5088419</v>
      </c>
      <c r="X67" s="1">
        <v>5104248</v>
      </c>
      <c r="Y67" s="1">
        <v>5116801</v>
      </c>
      <c r="Z67" s="1">
        <v>5123027</v>
      </c>
      <c r="AA67" s="1">
        <v>5121572</v>
      </c>
      <c r="AB67" s="1">
        <v>5117810</v>
      </c>
      <c r="AC67" s="1">
        <v>5114297</v>
      </c>
      <c r="AD67" s="1">
        <v>5111619</v>
      </c>
      <c r="AE67" s="1">
        <v>5113691</v>
      </c>
      <c r="AF67" s="1">
        <v>5120534</v>
      </c>
      <c r="AG67" s="1">
        <v>5127024</v>
      </c>
      <c r="AH67" s="1">
        <v>5129516</v>
      </c>
      <c r="AI67" s="1">
        <v>5132594</v>
      </c>
      <c r="AJ67" s="1">
        <v>5140939</v>
      </c>
      <c r="AK67" s="1">
        <v>5154298</v>
      </c>
      <c r="AL67" s="1">
        <v>5171370</v>
      </c>
      <c r="AM67" s="1">
        <v>5188628</v>
      </c>
      <c r="AN67" s="1">
        <v>5206180</v>
      </c>
      <c r="AO67" s="1">
        <v>5233373</v>
      </c>
      <c r="AP67" s="1">
        <v>5263074</v>
      </c>
      <c r="AQ67" s="1">
        <v>5284991</v>
      </c>
      <c r="AR67" s="1">
        <v>5304219</v>
      </c>
      <c r="AS67" s="1">
        <v>5321799</v>
      </c>
      <c r="AT67" s="1">
        <v>5339616</v>
      </c>
      <c r="AU67" s="1">
        <v>5358783</v>
      </c>
      <c r="AV67" s="1">
        <v>5375931</v>
      </c>
      <c r="AW67" s="1">
        <v>5390574</v>
      </c>
      <c r="AX67" s="1">
        <v>5404523</v>
      </c>
      <c r="AY67" s="1">
        <v>5419432</v>
      </c>
      <c r="AZ67" s="1">
        <v>5437272</v>
      </c>
      <c r="BA67" s="1">
        <v>5461438</v>
      </c>
      <c r="BB67" s="1">
        <v>5493621</v>
      </c>
      <c r="BC67" s="1">
        <v>5523095</v>
      </c>
      <c r="BD67" s="1">
        <v>5547683</v>
      </c>
      <c r="BE67" s="1">
        <v>5570572</v>
      </c>
      <c r="BF67" s="1">
        <v>5591572</v>
      </c>
      <c r="BG67" s="1">
        <v>5614932</v>
      </c>
      <c r="BH67" s="1">
        <v>5643475</v>
      </c>
      <c r="BI67" s="1">
        <v>5683483</v>
      </c>
      <c r="BJ67" s="1">
        <v>5728010</v>
      </c>
      <c r="BK67" s="1">
        <v>5764980</v>
      </c>
      <c r="BL67" s="1">
        <v>5793636</v>
      </c>
      <c r="BM67" s="1">
        <v>5814422</v>
      </c>
      <c r="BN67" s="1">
        <v>5831404</v>
      </c>
      <c r="BO67" s="1">
        <v>5856733</v>
      </c>
      <c r="BP67" s="1">
        <v>5903037</v>
      </c>
      <c r="BQ67" s="1">
        <v>5946952</v>
      </c>
    </row>
    <row r="68" spans="2:69" x14ac:dyDescent="0.3">
      <c r="B68" s="1" t="s">
        <v>185</v>
      </c>
      <c r="C68" s="1" t="s">
        <v>380</v>
      </c>
      <c r="D68" s="1" t="s">
        <v>644</v>
      </c>
      <c r="E68" s="1" t="s">
        <v>645</v>
      </c>
      <c r="F68" s="1">
        <v>3298021</v>
      </c>
      <c r="G68" s="1">
        <v>3408415</v>
      </c>
      <c r="H68" s="1">
        <v>3521164</v>
      </c>
      <c r="I68" s="1">
        <v>3635798</v>
      </c>
      <c r="J68" s="1">
        <v>3752313</v>
      </c>
      <c r="K68" s="1">
        <v>3868712</v>
      </c>
      <c r="L68" s="1">
        <v>3987090</v>
      </c>
      <c r="M68" s="1">
        <v>4108916</v>
      </c>
      <c r="N68" s="1">
        <v>4230877</v>
      </c>
      <c r="O68" s="1">
        <v>4352954</v>
      </c>
      <c r="P68" s="1">
        <v>4475871</v>
      </c>
      <c r="Q68" s="1">
        <v>4599841</v>
      </c>
      <c r="R68" s="1">
        <v>4724801</v>
      </c>
      <c r="S68" s="1">
        <v>4851183</v>
      </c>
      <c r="T68" s="1">
        <v>4978582</v>
      </c>
      <c r="U68" s="1">
        <v>5106453</v>
      </c>
      <c r="V68" s="1">
        <v>5235318</v>
      </c>
      <c r="W68" s="1">
        <v>5365074</v>
      </c>
      <c r="X68" s="1">
        <v>5495443</v>
      </c>
      <c r="Y68" s="1">
        <v>5625864</v>
      </c>
      <c r="Z68" s="1">
        <v>5755800</v>
      </c>
      <c r="AA68" s="1">
        <v>5885244</v>
      </c>
      <c r="AB68" s="1">
        <v>6014979</v>
      </c>
      <c r="AC68" s="1">
        <v>6147213</v>
      </c>
      <c r="AD68" s="1">
        <v>6282104</v>
      </c>
      <c r="AE68" s="1">
        <v>6417798</v>
      </c>
      <c r="AF68" s="1">
        <v>6554325</v>
      </c>
      <c r="AG68" s="1">
        <v>6692720</v>
      </c>
      <c r="AH68" s="1">
        <v>6834207</v>
      </c>
      <c r="AI68" s="1">
        <v>6980033</v>
      </c>
      <c r="AJ68" s="1">
        <v>7129004</v>
      </c>
      <c r="AK68" s="1">
        <v>7278402</v>
      </c>
      <c r="AL68" s="1">
        <v>7427340</v>
      </c>
      <c r="AM68" s="1">
        <v>7576074</v>
      </c>
      <c r="AN68" s="1">
        <v>7723934</v>
      </c>
      <c r="AO68" s="1">
        <v>7869753</v>
      </c>
      <c r="AP68" s="1">
        <v>8012314</v>
      </c>
      <c r="AQ68" s="1">
        <v>8150076</v>
      </c>
      <c r="AR68" s="1">
        <v>8282126</v>
      </c>
      <c r="AS68" s="1">
        <v>8411374</v>
      </c>
      <c r="AT68" s="1">
        <v>8540791</v>
      </c>
      <c r="AU68" s="1">
        <v>8669040</v>
      </c>
      <c r="AV68" s="1">
        <v>8795101</v>
      </c>
      <c r="AW68" s="1">
        <v>8919852</v>
      </c>
      <c r="AX68" s="1">
        <v>9043127</v>
      </c>
      <c r="AY68" s="1">
        <v>9164768</v>
      </c>
      <c r="AZ68" s="1">
        <v>9284168</v>
      </c>
      <c r="BA68" s="1">
        <v>9402206</v>
      </c>
      <c r="BB68" s="1">
        <v>9522948</v>
      </c>
      <c r="BC68" s="1">
        <v>9648061</v>
      </c>
      <c r="BD68" s="1">
        <v>9775755</v>
      </c>
      <c r="BE68" s="1">
        <v>9903737</v>
      </c>
      <c r="BF68" s="1">
        <v>10030882</v>
      </c>
      <c r="BG68" s="1">
        <v>10157051</v>
      </c>
      <c r="BH68" s="1">
        <v>10282115</v>
      </c>
      <c r="BI68" s="1">
        <v>10405832</v>
      </c>
      <c r="BJ68" s="1">
        <v>10527592</v>
      </c>
      <c r="BK68" s="1">
        <v>10647244</v>
      </c>
      <c r="BL68" s="1">
        <v>10765531</v>
      </c>
      <c r="BM68" s="1">
        <v>10881882</v>
      </c>
      <c r="BN68" s="1">
        <v>10999664</v>
      </c>
      <c r="BO68" s="1">
        <v>11117873</v>
      </c>
      <c r="BP68" s="1">
        <v>11228821</v>
      </c>
      <c r="BQ68" s="1">
        <v>11332972</v>
      </c>
    </row>
    <row r="69" spans="2:69" x14ac:dyDescent="0.3">
      <c r="B69" s="1" t="s">
        <v>3</v>
      </c>
      <c r="C69" s="1" t="s">
        <v>381</v>
      </c>
      <c r="D69" s="1" t="s">
        <v>644</v>
      </c>
      <c r="E69" s="1" t="s">
        <v>645</v>
      </c>
      <c r="F69" s="1">
        <v>11394307</v>
      </c>
      <c r="G69" s="1">
        <v>11598608</v>
      </c>
      <c r="H69" s="1">
        <v>11778260</v>
      </c>
      <c r="I69" s="1">
        <v>11969451</v>
      </c>
      <c r="J69" s="1">
        <v>12179099</v>
      </c>
      <c r="K69" s="1">
        <v>12381256</v>
      </c>
      <c r="L69" s="1">
        <v>12613389</v>
      </c>
      <c r="M69" s="1">
        <v>12897115</v>
      </c>
      <c r="N69" s="1">
        <v>13190975</v>
      </c>
      <c r="O69" s="1">
        <v>13491016</v>
      </c>
      <c r="P69" s="1">
        <v>13795915</v>
      </c>
      <c r="Q69" s="1">
        <v>14110271</v>
      </c>
      <c r="R69" s="1">
        <v>14439748</v>
      </c>
      <c r="S69" s="1">
        <v>14786469</v>
      </c>
      <c r="T69" s="1">
        <v>15153602</v>
      </c>
      <c r="U69" s="1">
        <v>15724692</v>
      </c>
      <c r="V69" s="1">
        <v>16500516</v>
      </c>
      <c r="W69" s="1">
        <v>17134192</v>
      </c>
      <c r="X69" s="1">
        <v>17632645</v>
      </c>
      <c r="Y69" s="1">
        <v>18166981</v>
      </c>
      <c r="Z69" s="1">
        <v>18739378</v>
      </c>
      <c r="AA69" s="1">
        <v>19351357</v>
      </c>
      <c r="AB69" s="1">
        <v>20000096</v>
      </c>
      <c r="AC69" s="1">
        <v>20682111</v>
      </c>
      <c r="AD69" s="1">
        <v>21393530</v>
      </c>
      <c r="AE69" s="1">
        <v>22132905</v>
      </c>
      <c r="AF69" s="1">
        <v>22882553</v>
      </c>
      <c r="AG69" s="1">
        <v>23586101</v>
      </c>
      <c r="AH69" s="1">
        <v>24243018</v>
      </c>
      <c r="AI69" s="1">
        <v>24889507</v>
      </c>
      <c r="AJ69" s="1">
        <v>25518074</v>
      </c>
      <c r="AK69" s="1">
        <v>26133905</v>
      </c>
      <c r="AL69" s="1">
        <v>26748303</v>
      </c>
      <c r="AM69" s="1">
        <v>27354327</v>
      </c>
      <c r="AN69" s="1">
        <v>27937006</v>
      </c>
      <c r="AO69" s="1">
        <v>28478022</v>
      </c>
      <c r="AP69" s="1">
        <v>28984634</v>
      </c>
      <c r="AQ69" s="1">
        <v>29476031</v>
      </c>
      <c r="AR69" s="1">
        <v>29924668</v>
      </c>
      <c r="AS69" s="1">
        <v>30346083</v>
      </c>
      <c r="AT69" s="1">
        <v>30774621</v>
      </c>
      <c r="AU69" s="1">
        <v>31200985</v>
      </c>
      <c r="AV69" s="1">
        <v>31624696</v>
      </c>
      <c r="AW69" s="1">
        <v>32055883</v>
      </c>
      <c r="AX69" s="1">
        <v>32510186</v>
      </c>
      <c r="AY69" s="1">
        <v>32956690</v>
      </c>
      <c r="AZ69" s="1">
        <v>33435080</v>
      </c>
      <c r="BA69" s="1">
        <v>33983827</v>
      </c>
      <c r="BB69" s="1">
        <v>34569592</v>
      </c>
      <c r="BC69" s="1">
        <v>35196037</v>
      </c>
      <c r="BD69" s="1">
        <v>35856344</v>
      </c>
      <c r="BE69" s="1">
        <v>36543541</v>
      </c>
      <c r="BF69" s="1">
        <v>37260563</v>
      </c>
      <c r="BG69" s="1">
        <v>38000626</v>
      </c>
      <c r="BH69" s="1">
        <v>38760168</v>
      </c>
      <c r="BI69" s="1">
        <v>39543154</v>
      </c>
      <c r="BJ69" s="1">
        <v>40339329</v>
      </c>
      <c r="BK69" s="1">
        <v>41136546</v>
      </c>
      <c r="BL69" s="1">
        <v>41927007</v>
      </c>
      <c r="BM69" s="1">
        <v>42705368</v>
      </c>
      <c r="BN69" s="1">
        <v>43451666</v>
      </c>
      <c r="BO69" s="1">
        <v>44177969</v>
      </c>
      <c r="BP69" s="1">
        <v>44903225</v>
      </c>
      <c r="BQ69" s="1">
        <v>45606480</v>
      </c>
    </row>
    <row r="70" spans="2:69" x14ac:dyDescent="0.3">
      <c r="B70" s="1" t="s">
        <v>382</v>
      </c>
      <c r="C70" s="1" t="s">
        <v>383</v>
      </c>
      <c r="D70" s="1" t="s">
        <v>644</v>
      </c>
      <c r="E70" s="1" t="s">
        <v>645</v>
      </c>
      <c r="F70" s="1">
        <v>896452801</v>
      </c>
      <c r="G70" s="1">
        <v>895982616</v>
      </c>
      <c r="H70" s="1">
        <v>907849084</v>
      </c>
      <c r="I70" s="1">
        <v>931103981</v>
      </c>
      <c r="J70" s="1">
        <v>953977437</v>
      </c>
      <c r="K70" s="1">
        <v>977483065</v>
      </c>
      <c r="L70" s="1">
        <v>1004323080</v>
      </c>
      <c r="M70" s="1">
        <v>1030442864</v>
      </c>
      <c r="N70" s="1">
        <v>1057583766</v>
      </c>
      <c r="O70" s="1">
        <v>1086447495</v>
      </c>
      <c r="P70" s="1">
        <v>1116170774</v>
      </c>
      <c r="Q70" s="1">
        <v>1146513513</v>
      </c>
      <c r="R70" s="1">
        <v>1175144020</v>
      </c>
      <c r="S70" s="1">
        <v>1202800072</v>
      </c>
      <c r="T70" s="1">
        <v>1228896581</v>
      </c>
      <c r="U70" s="1">
        <v>1252472762</v>
      </c>
      <c r="V70" s="1">
        <v>1274251072</v>
      </c>
      <c r="W70" s="1">
        <v>1294846389</v>
      </c>
      <c r="X70" s="1">
        <v>1315749587</v>
      </c>
      <c r="Y70" s="1">
        <v>1336881495</v>
      </c>
      <c r="Z70" s="1">
        <v>1357568923</v>
      </c>
      <c r="AA70" s="1">
        <v>1378929135</v>
      </c>
      <c r="AB70" s="1">
        <v>1402542074</v>
      </c>
      <c r="AC70" s="1">
        <v>1426243031</v>
      </c>
      <c r="AD70" s="1">
        <v>1448866962</v>
      </c>
      <c r="AE70" s="1">
        <v>1472135650</v>
      </c>
      <c r="AF70" s="1">
        <v>1496876017</v>
      </c>
      <c r="AG70" s="1">
        <v>1523084914</v>
      </c>
      <c r="AH70" s="1">
        <v>1549637871</v>
      </c>
      <c r="AI70" s="1">
        <v>1575635488</v>
      </c>
      <c r="AJ70" s="1">
        <v>1601222039</v>
      </c>
      <c r="AK70" s="1">
        <v>1625888128</v>
      </c>
      <c r="AL70" s="1">
        <v>1649237070</v>
      </c>
      <c r="AM70" s="1">
        <v>1671930685</v>
      </c>
      <c r="AN70" s="1">
        <v>1694403785</v>
      </c>
      <c r="AO70" s="1">
        <v>1716310165</v>
      </c>
      <c r="AP70" s="1">
        <v>1737842789</v>
      </c>
      <c r="AQ70" s="1">
        <v>1759202933</v>
      </c>
      <c r="AR70" s="1">
        <v>1779768710</v>
      </c>
      <c r="AS70" s="1">
        <v>1798994292</v>
      </c>
      <c r="AT70" s="1">
        <v>1816986829</v>
      </c>
      <c r="AU70" s="1">
        <v>1834082049</v>
      </c>
      <c r="AV70" s="1">
        <v>1850453077</v>
      </c>
      <c r="AW70" s="1">
        <v>1866220978</v>
      </c>
      <c r="AX70" s="1">
        <v>1881541652</v>
      </c>
      <c r="AY70" s="1">
        <v>1896768430</v>
      </c>
      <c r="AZ70" s="1">
        <v>1911702057</v>
      </c>
      <c r="BA70" s="1">
        <v>1926287101</v>
      </c>
      <c r="BB70" s="1">
        <v>1940749039</v>
      </c>
      <c r="BC70" s="1">
        <v>1955023279</v>
      </c>
      <c r="BD70" s="1">
        <v>1969168373</v>
      </c>
      <c r="BE70" s="1">
        <v>1984249541</v>
      </c>
      <c r="BF70" s="1">
        <v>2001246209</v>
      </c>
      <c r="BG70" s="1">
        <v>2018050656</v>
      </c>
      <c r="BH70" s="1">
        <v>2034247084</v>
      </c>
      <c r="BI70" s="1">
        <v>2049740052</v>
      </c>
      <c r="BJ70" s="1">
        <v>2065155186</v>
      </c>
      <c r="BK70" s="1">
        <v>2080901482</v>
      </c>
      <c r="BL70" s="1">
        <v>2094506990</v>
      </c>
      <c r="BM70" s="1">
        <v>2106374009</v>
      </c>
      <c r="BN70" s="1">
        <v>2116360715</v>
      </c>
      <c r="BO70" s="1">
        <v>2123610397</v>
      </c>
      <c r="BP70" s="1">
        <v>2129094071</v>
      </c>
      <c r="BQ70" s="1">
        <v>2133652241</v>
      </c>
    </row>
    <row r="71" spans="2:69" x14ac:dyDescent="0.3">
      <c r="B71" s="1" t="s">
        <v>384</v>
      </c>
      <c r="C71" s="1" t="s">
        <v>385</v>
      </c>
      <c r="D71" s="1" t="s">
        <v>644</v>
      </c>
      <c r="E71" s="1" t="s">
        <v>645</v>
      </c>
      <c r="F71" s="1">
        <v>979461502</v>
      </c>
      <c r="G71" s="1">
        <v>1004319366</v>
      </c>
      <c r="H71" s="1">
        <v>1029962253</v>
      </c>
      <c r="I71" s="1">
        <v>1056327420</v>
      </c>
      <c r="J71" s="1">
        <v>1083430197</v>
      </c>
      <c r="K71" s="1">
        <v>1110603410</v>
      </c>
      <c r="L71" s="1">
        <v>1137875812</v>
      </c>
      <c r="M71" s="1">
        <v>1166092667</v>
      </c>
      <c r="N71" s="1">
        <v>1195278339</v>
      </c>
      <c r="O71" s="1">
        <v>1225287413</v>
      </c>
      <c r="P71" s="1">
        <v>1255661025</v>
      </c>
      <c r="Q71" s="1">
        <v>1285672098</v>
      </c>
      <c r="R71" s="1">
        <v>1316555228</v>
      </c>
      <c r="S71" s="1">
        <v>1349249410</v>
      </c>
      <c r="T71" s="1">
        <v>1382608576</v>
      </c>
      <c r="U71" s="1">
        <v>1416414404</v>
      </c>
      <c r="V71" s="1">
        <v>1450710647</v>
      </c>
      <c r="W71" s="1">
        <v>1485833546</v>
      </c>
      <c r="X71" s="1">
        <v>1521983049</v>
      </c>
      <c r="Y71" s="1">
        <v>1559348459</v>
      </c>
      <c r="Z71" s="1">
        <v>1598348344</v>
      </c>
      <c r="AA71" s="1">
        <v>1639825731</v>
      </c>
      <c r="AB71" s="1">
        <v>1682434337</v>
      </c>
      <c r="AC71" s="1">
        <v>1724928292</v>
      </c>
      <c r="AD71" s="1">
        <v>1767765290</v>
      </c>
      <c r="AE71" s="1">
        <v>1811272313</v>
      </c>
      <c r="AF71" s="1">
        <v>1855624329</v>
      </c>
      <c r="AG71" s="1">
        <v>1900589995</v>
      </c>
      <c r="AH71" s="1">
        <v>1946149314</v>
      </c>
      <c r="AI71" s="1">
        <v>1992092223</v>
      </c>
      <c r="AJ71" s="1">
        <v>2041043553</v>
      </c>
      <c r="AK71" s="1">
        <v>2088580891</v>
      </c>
      <c r="AL71" s="1">
        <v>2134566607</v>
      </c>
      <c r="AM71" s="1">
        <v>2179380224</v>
      </c>
      <c r="AN71" s="1">
        <v>2223076958</v>
      </c>
      <c r="AO71" s="1">
        <v>2267616622</v>
      </c>
      <c r="AP71" s="1">
        <v>2314334474</v>
      </c>
      <c r="AQ71" s="1">
        <v>2361095210</v>
      </c>
      <c r="AR71" s="1">
        <v>2407186134</v>
      </c>
      <c r="AS71" s="1">
        <v>2452952807</v>
      </c>
      <c r="AT71" s="1">
        <v>2499206970</v>
      </c>
      <c r="AU71" s="1">
        <v>2545843129</v>
      </c>
      <c r="AV71" s="1">
        <v>2591204247</v>
      </c>
      <c r="AW71" s="1">
        <v>2635731526</v>
      </c>
      <c r="AX71" s="1">
        <v>2680567394</v>
      </c>
      <c r="AY71" s="1">
        <v>2725013738</v>
      </c>
      <c r="AZ71" s="1">
        <v>2769421149</v>
      </c>
      <c r="BA71" s="1">
        <v>2813790790</v>
      </c>
      <c r="BB71" s="1">
        <v>2857587007</v>
      </c>
      <c r="BC71" s="1">
        <v>2901329923</v>
      </c>
      <c r="BD71" s="1">
        <v>2946285613</v>
      </c>
      <c r="BE71" s="1">
        <v>2991403487</v>
      </c>
      <c r="BF71" s="1">
        <v>3035159632</v>
      </c>
      <c r="BG71" s="1">
        <v>3078407213</v>
      </c>
      <c r="BH71" s="1">
        <v>3121656203</v>
      </c>
      <c r="BI71" s="1">
        <v>3165214886</v>
      </c>
      <c r="BJ71" s="1">
        <v>3208369547</v>
      </c>
      <c r="BK71" s="1">
        <v>3250752755</v>
      </c>
      <c r="BL71" s="1">
        <v>3292896609</v>
      </c>
      <c r="BM71" s="1">
        <v>3334561751</v>
      </c>
      <c r="BN71" s="1">
        <v>3374383528</v>
      </c>
      <c r="BO71" s="1">
        <v>3411268373</v>
      </c>
      <c r="BP71" s="1">
        <v>3447398652</v>
      </c>
      <c r="BQ71" s="1">
        <v>3486290439</v>
      </c>
    </row>
    <row r="72" spans="2:69" x14ac:dyDescent="0.3">
      <c r="B72" s="1" t="s">
        <v>386</v>
      </c>
      <c r="C72" s="1" t="s">
        <v>387</v>
      </c>
      <c r="D72" s="1" t="s">
        <v>644</v>
      </c>
      <c r="E72" s="1" t="s">
        <v>645</v>
      </c>
      <c r="F72" s="1">
        <v>1043333636</v>
      </c>
      <c r="G72" s="1">
        <v>1045203037</v>
      </c>
      <c r="H72" s="1">
        <v>1059600211</v>
      </c>
      <c r="I72" s="1">
        <v>1085398906</v>
      </c>
      <c r="J72" s="1">
        <v>1110819272</v>
      </c>
      <c r="K72" s="1">
        <v>1136927045</v>
      </c>
      <c r="L72" s="1">
        <v>1166227679</v>
      </c>
      <c r="M72" s="1">
        <v>1194567141</v>
      </c>
      <c r="N72" s="1">
        <v>1224255729</v>
      </c>
      <c r="O72" s="1">
        <v>1255933616</v>
      </c>
      <c r="P72" s="1">
        <v>1288490485</v>
      </c>
      <c r="Q72" s="1">
        <v>1322732627</v>
      </c>
      <c r="R72" s="1">
        <v>1354211283</v>
      </c>
      <c r="S72" s="1">
        <v>1384704173</v>
      </c>
      <c r="T72" s="1">
        <v>1413718269</v>
      </c>
      <c r="U72" s="1">
        <v>1439944265</v>
      </c>
      <c r="V72" s="1">
        <v>1464087148</v>
      </c>
      <c r="W72" s="1">
        <v>1486953865</v>
      </c>
      <c r="X72" s="1">
        <v>1510060320</v>
      </c>
      <c r="Y72" s="1">
        <v>1533514709</v>
      </c>
      <c r="Z72" s="1">
        <v>1556403010</v>
      </c>
      <c r="AA72" s="1">
        <v>1580048609</v>
      </c>
      <c r="AB72" s="1">
        <v>1605925794</v>
      </c>
      <c r="AC72" s="1">
        <v>1631735726</v>
      </c>
      <c r="AD72" s="1">
        <v>1656258164</v>
      </c>
      <c r="AE72" s="1">
        <v>1681267266</v>
      </c>
      <c r="AF72" s="1">
        <v>1707611028</v>
      </c>
      <c r="AG72" s="1">
        <v>1735427884</v>
      </c>
      <c r="AH72" s="1">
        <v>1763555005</v>
      </c>
      <c r="AI72" s="1">
        <v>1791156275</v>
      </c>
      <c r="AJ72" s="1">
        <v>1818247576</v>
      </c>
      <c r="AK72" s="1">
        <v>1844603995</v>
      </c>
      <c r="AL72" s="1">
        <v>1869453624</v>
      </c>
      <c r="AM72" s="1">
        <v>1893594516</v>
      </c>
      <c r="AN72" s="1">
        <v>1917553356</v>
      </c>
      <c r="AO72" s="1">
        <v>1940892820</v>
      </c>
      <c r="AP72" s="1">
        <v>1964042971</v>
      </c>
      <c r="AQ72" s="1">
        <v>1986768093</v>
      </c>
      <c r="AR72" s="1">
        <v>2008680261</v>
      </c>
      <c r="AS72" s="1">
        <v>2028993034</v>
      </c>
      <c r="AT72" s="1">
        <v>2048148696</v>
      </c>
      <c r="AU72" s="1">
        <v>2066530023</v>
      </c>
      <c r="AV72" s="1">
        <v>2083969920</v>
      </c>
      <c r="AW72" s="1">
        <v>2100610344</v>
      </c>
      <c r="AX72" s="1">
        <v>2116651449</v>
      </c>
      <c r="AY72" s="1">
        <v>2132517760</v>
      </c>
      <c r="AZ72" s="1">
        <v>2148405823</v>
      </c>
      <c r="BA72" s="1">
        <v>2164155292</v>
      </c>
      <c r="BB72" s="1">
        <v>2179914111</v>
      </c>
      <c r="BC72" s="1">
        <v>2195169711</v>
      </c>
      <c r="BD72" s="1">
        <v>2210203758</v>
      </c>
      <c r="BE72" s="1">
        <v>2225992094</v>
      </c>
      <c r="BF72" s="1">
        <v>2243776727</v>
      </c>
      <c r="BG72" s="1">
        <v>2261274500</v>
      </c>
      <c r="BH72" s="1">
        <v>2278232287</v>
      </c>
      <c r="BI72" s="1">
        <v>2294507020</v>
      </c>
      <c r="BJ72" s="1">
        <v>2310721864</v>
      </c>
      <c r="BK72" s="1">
        <v>2327132966</v>
      </c>
      <c r="BL72" s="1">
        <v>2341383691</v>
      </c>
      <c r="BM72" s="1">
        <v>2353856866</v>
      </c>
      <c r="BN72" s="1">
        <v>2363934334</v>
      </c>
      <c r="BO72" s="1">
        <v>2370214403</v>
      </c>
      <c r="BP72" s="1">
        <v>2375208613</v>
      </c>
      <c r="BQ72" s="1">
        <v>2380601170</v>
      </c>
    </row>
    <row r="73" spans="2:69" x14ac:dyDescent="0.3">
      <c r="B73" s="1" t="s">
        <v>388</v>
      </c>
      <c r="C73" s="1" t="s">
        <v>389</v>
      </c>
      <c r="D73" s="1" t="s">
        <v>644</v>
      </c>
      <c r="E73" s="1" t="s">
        <v>645</v>
      </c>
      <c r="F73" s="1">
        <v>128004868</v>
      </c>
      <c r="G73" s="1">
        <v>130820612</v>
      </c>
      <c r="H73" s="1">
        <v>133624232</v>
      </c>
      <c r="I73" s="1">
        <v>136412403</v>
      </c>
      <c r="J73" s="1">
        <v>139183218</v>
      </c>
      <c r="K73" s="1">
        <v>141850212</v>
      </c>
      <c r="L73" s="1">
        <v>144532646</v>
      </c>
      <c r="M73" s="1">
        <v>147243299</v>
      </c>
      <c r="N73" s="1">
        <v>149917246</v>
      </c>
      <c r="O73" s="1">
        <v>152495588</v>
      </c>
      <c r="P73" s="1">
        <v>154904402</v>
      </c>
      <c r="Q73" s="1">
        <v>157302537</v>
      </c>
      <c r="R73" s="1">
        <v>159769903</v>
      </c>
      <c r="S73" s="1">
        <v>162210682</v>
      </c>
      <c r="T73" s="1">
        <v>164636799</v>
      </c>
      <c r="U73" s="1">
        <v>167025422</v>
      </c>
      <c r="V73" s="1">
        <v>169417382</v>
      </c>
      <c r="W73" s="1">
        <v>171856019</v>
      </c>
      <c r="X73" s="1">
        <v>174295734</v>
      </c>
      <c r="Y73" s="1">
        <v>176711498</v>
      </c>
      <c r="Z73" s="1">
        <v>179134330</v>
      </c>
      <c r="AA73" s="1">
        <v>181605180</v>
      </c>
      <c r="AB73" s="1">
        <v>184101787</v>
      </c>
      <c r="AC73" s="1">
        <v>186767082</v>
      </c>
      <c r="AD73" s="1">
        <v>189482130</v>
      </c>
      <c r="AE73" s="1">
        <v>192169372</v>
      </c>
      <c r="AF73" s="1">
        <v>194943688</v>
      </c>
      <c r="AG73" s="1">
        <v>197778590</v>
      </c>
      <c r="AH73" s="1">
        <v>200590588</v>
      </c>
      <c r="AI73" s="1">
        <v>202941311</v>
      </c>
      <c r="AJ73" s="1">
        <v>205274329</v>
      </c>
      <c r="AK73" s="1">
        <v>207469747</v>
      </c>
      <c r="AL73" s="1">
        <v>209295467</v>
      </c>
      <c r="AM73" s="1">
        <v>210691828</v>
      </c>
      <c r="AN73" s="1">
        <v>211613719</v>
      </c>
      <c r="AO73" s="1">
        <v>212235863</v>
      </c>
      <c r="AP73" s="1">
        <v>213252888</v>
      </c>
      <c r="AQ73" s="1">
        <v>214167783</v>
      </c>
      <c r="AR73" s="1">
        <v>214788022</v>
      </c>
      <c r="AS73" s="1">
        <v>215247930</v>
      </c>
      <c r="AT73" s="1">
        <v>216002444</v>
      </c>
      <c r="AU73" s="1">
        <v>216892662</v>
      </c>
      <c r="AV73" s="1">
        <v>217808502</v>
      </c>
      <c r="AW73" s="1">
        <v>218779991</v>
      </c>
      <c r="AX73" s="1">
        <v>219860219</v>
      </c>
      <c r="AY73" s="1">
        <v>220987094</v>
      </c>
      <c r="AZ73" s="1">
        <v>222181747</v>
      </c>
      <c r="BA73" s="1">
        <v>223150949</v>
      </c>
      <c r="BB73" s="1">
        <v>224757863</v>
      </c>
      <c r="BC73" s="1">
        <v>226581984</v>
      </c>
      <c r="BD73" s="1">
        <v>228742156</v>
      </c>
      <c r="BE73" s="1">
        <v>230906639</v>
      </c>
      <c r="BF73" s="1">
        <v>232735642</v>
      </c>
      <c r="BG73" s="1">
        <v>234709774</v>
      </c>
      <c r="BH73" s="1">
        <v>236718663</v>
      </c>
      <c r="BI73" s="1">
        <v>238848390</v>
      </c>
      <c r="BJ73" s="1">
        <v>240976831</v>
      </c>
      <c r="BK73" s="1">
        <v>243006453</v>
      </c>
      <c r="BL73" s="1">
        <v>245052675</v>
      </c>
      <c r="BM73" s="1">
        <v>247195931</v>
      </c>
      <c r="BN73" s="1">
        <v>248913167</v>
      </c>
      <c r="BO73" s="1">
        <v>250663105</v>
      </c>
      <c r="BP73" s="1">
        <v>246915820</v>
      </c>
      <c r="BQ73" s="1">
        <v>247474425</v>
      </c>
    </row>
    <row r="74" spans="2:69" x14ac:dyDescent="0.3">
      <c r="B74" s="1" t="s">
        <v>390</v>
      </c>
      <c r="C74" s="1" t="s">
        <v>391</v>
      </c>
      <c r="D74" s="1" t="s">
        <v>644</v>
      </c>
      <c r="E74" s="1" t="s">
        <v>645</v>
      </c>
      <c r="F74" s="1">
        <v>666316810</v>
      </c>
      <c r="G74" s="1">
        <v>674006055</v>
      </c>
      <c r="H74" s="1">
        <v>681853980</v>
      </c>
      <c r="I74" s="1">
        <v>689723879</v>
      </c>
      <c r="J74" s="1">
        <v>697597298</v>
      </c>
      <c r="K74" s="1">
        <v>705266930</v>
      </c>
      <c r="L74" s="1">
        <v>712106610</v>
      </c>
      <c r="M74" s="1">
        <v>718908748</v>
      </c>
      <c r="N74" s="1">
        <v>725472765</v>
      </c>
      <c r="O74" s="1">
        <v>731807369</v>
      </c>
      <c r="P74" s="1">
        <v>737417742</v>
      </c>
      <c r="Q74" s="1">
        <v>742980383</v>
      </c>
      <c r="R74" s="1">
        <v>749108833</v>
      </c>
      <c r="S74" s="1">
        <v>755028396</v>
      </c>
      <c r="T74" s="1">
        <v>760712783</v>
      </c>
      <c r="U74" s="1">
        <v>766207613</v>
      </c>
      <c r="V74" s="1">
        <v>771636189</v>
      </c>
      <c r="W74" s="1">
        <v>776969009</v>
      </c>
      <c r="X74" s="1">
        <v>782276619</v>
      </c>
      <c r="Y74" s="1">
        <v>787563097</v>
      </c>
      <c r="Z74" s="1">
        <v>792958926</v>
      </c>
      <c r="AA74" s="1">
        <v>798163948</v>
      </c>
      <c r="AB74" s="1">
        <v>802960230</v>
      </c>
      <c r="AC74" s="1">
        <v>807615842</v>
      </c>
      <c r="AD74" s="1">
        <v>812473775</v>
      </c>
      <c r="AE74" s="1">
        <v>817419352</v>
      </c>
      <c r="AF74" s="1">
        <v>822539979</v>
      </c>
      <c r="AG74" s="1">
        <v>827779053</v>
      </c>
      <c r="AH74" s="1">
        <v>833073833</v>
      </c>
      <c r="AI74" s="1">
        <v>837911059</v>
      </c>
      <c r="AJ74" s="1">
        <v>842133494</v>
      </c>
      <c r="AK74" s="1">
        <v>846468500</v>
      </c>
      <c r="AL74" s="1">
        <v>849923742</v>
      </c>
      <c r="AM74" s="1">
        <v>852844448</v>
      </c>
      <c r="AN74" s="1">
        <v>855003604</v>
      </c>
      <c r="AO74" s="1">
        <v>856623954</v>
      </c>
      <c r="AP74" s="1">
        <v>858323941</v>
      </c>
      <c r="AQ74" s="1">
        <v>859830347</v>
      </c>
      <c r="AR74" s="1">
        <v>861000616</v>
      </c>
      <c r="AS74" s="1">
        <v>861975173</v>
      </c>
      <c r="AT74" s="1">
        <v>862909497</v>
      </c>
      <c r="AU74" s="1">
        <v>864048235</v>
      </c>
      <c r="AV74" s="1">
        <v>865618646</v>
      </c>
      <c r="AW74" s="1">
        <v>867833353</v>
      </c>
      <c r="AX74" s="1">
        <v>870382097</v>
      </c>
      <c r="AY74" s="1">
        <v>873001450</v>
      </c>
      <c r="AZ74" s="1">
        <v>875680116</v>
      </c>
      <c r="BA74" s="1">
        <v>878472460</v>
      </c>
      <c r="BB74" s="1">
        <v>882068986</v>
      </c>
      <c r="BC74" s="1">
        <v>885603905</v>
      </c>
      <c r="BD74" s="1">
        <v>889077806</v>
      </c>
      <c r="BE74" s="1">
        <v>891273900</v>
      </c>
      <c r="BF74" s="1">
        <v>894705970</v>
      </c>
      <c r="BG74" s="1">
        <v>898764759</v>
      </c>
      <c r="BH74" s="1">
        <v>902938502</v>
      </c>
      <c r="BI74" s="1">
        <v>907094808</v>
      </c>
      <c r="BJ74" s="1">
        <v>911173722</v>
      </c>
      <c r="BK74" s="1">
        <v>914748588</v>
      </c>
      <c r="BL74" s="1">
        <v>918181600</v>
      </c>
      <c r="BM74" s="1">
        <v>921212388</v>
      </c>
      <c r="BN74" s="1">
        <v>923384672</v>
      </c>
      <c r="BO74" s="1">
        <v>924168763</v>
      </c>
      <c r="BP74" s="1">
        <v>920988359</v>
      </c>
      <c r="BQ74" s="1">
        <v>923929755</v>
      </c>
    </row>
    <row r="75" spans="2:69" x14ac:dyDescent="0.3">
      <c r="B75" s="1" t="s">
        <v>156</v>
      </c>
      <c r="C75" s="1" t="s">
        <v>392</v>
      </c>
      <c r="D75" s="1" t="s">
        <v>644</v>
      </c>
      <c r="E75" s="1" t="s">
        <v>645</v>
      </c>
      <c r="F75" s="1">
        <v>4618158</v>
      </c>
      <c r="G75" s="1">
        <v>4751507</v>
      </c>
      <c r="H75" s="1">
        <v>4890425</v>
      </c>
      <c r="I75" s="1">
        <v>5034334</v>
      </c>
      <c r="J75" s="1">
        <v>5183283</v>
      </c>
      <c r="K75" s="1">
        <v>5337351</v>
      </c>
      <c r="L75" s="1">
        <v>5495761</v>
      </c>
      <c r="M75" s="1">
        <v>5658446</v>
      </c>
      <c r="N75" s="1">
        <v>5825663</v>
      </c>
      <c r="O75" s="1">
        <v>5997037</v>
      </c>
      <c r="P75" s="1">
        <v>6172215</v>
      </c>
      <c r="Q75" s="1">
        <v>6350944</v>
      </c>
      <c r="R75" s="1">
        <v>6533630</v>
      </c>
      <c r="S75" s="1">
        <v>6720443</v>
      </c>
      <c r="T75" s="1">
        <v>6911123</v>
      </c>
      <c r="U75" s="1">
        <v>7105786</v>
      </c>
      <c r="V75" s="1">
        <v>7304349</v>
      </c>
      <c r="W75" s="1">
        <v>7506665</v>
      </c>
      <c r="X75" s="1">
        <v>7712718</v>
      </c>
      <c r="Y75" s="1">
        <v>7922490</v>
      </c>
      <c r="Z75" s="1">
        <v>8135845</v>
      </c>
      <c r="AA75" s="1">
        <v>8352602</v>
      </c>
      <c r="AB75" s="1">
        <v>8572607</v>
      </c>
      <c r="AC75" s="1">
        <v>8795873</v>
      </c>
      <c r="AD75" s="1">
        <v>9022979</v>
      </c>
      <c r="AE75" s="1">
        <v>9254311</v>
      </c>
      <c r="AF75" s="1">
        <v>9490096</v>
      </c>
      <c r="AG75" s="1">
        <v>9729376</v>
      </c>
      <c r="AH75" s="1">
        <v>9969788</v>
      </c>
      <c r="AI75" s="1">
        <v>10210185</v>
      </c>
      <c r="AJ75" s="1">
        <v>10449837</v>
      </c>
      <c r="AK75" s="1">
        <v>10686279</v>
      </c>
      <c r="AL75" s="1">
        <v>10914222</v>
      </c>
      <c r="AM75" s="1">
        <v>11132829</v>
      </c>
      <c r="AN75" s="1">
        <v>11347652</v>
      </c>
      <c r="AO75" s="1">
        <v>11561683</v>
      </c>
      <c r="AP75" s="1">
        <v>11775221</v>
      </c>
      <c r="AQ75" s="1">
        <v>11987838</v>
      </c>
      <c r="AR75" s="1">
        <v>12199693</v>
      </c>
      <c r="AS75" s="1">
        <v>12412046</v>
      </c>
      <c r="AT75" s="1">
        <v>12626507</v>
      </c>
      <c r="AU75" s="1">
        <v>12845521</v>
      </c>
      <c r="AV75" s="1">
        <v>13070609</v>
      </c>
      <c r="AW75" s="1">
        <v>13301184</v>
      </c>
      <c r="AX75" s="1">
        <v>13534593</v>
      </c>
      <c r="AY75" s="1">
        <v>13770012</v>
      </c>
      <c r="AZ75" s="1">
        <v>14009061</v>
      </c>
      <c r="BA75" s="1">
        <v>14251835</v>
      </c>
      <c r="BB75" s="1">
        <v>14496797</v>
      </c>
      <c r="BC75" s="1">
        <v>14742766</v>
      </c>
      <c r="BD75" s="1">
        <v>14989585</v>
      </c>
      <c r="BE75" s="1">
        <v>15237728</v>
      </c>
      <c r="BF75" s="1">
        <v>15483883</v>
      </c>
      <c r="BG75" s="1">
        <v>15722989</v>
      </c>
      <c r="BH75" s="1">
        <v>15957994</v>
      </c>
      <c r="BI75" s="1">
        <v>16195902</v>
      </c>
      <c r="BJ75" s="1">
        <v>16439585</v>
      </c>
      <c r="BK75" s="1">
        <v>16696944</v>
      </c>
      <c r="BL75" s="1">
        <v>17015672</v>
      </c>
      <c r="BM75" s="1">
        <v>17343740</v>
      </c>
      <c r="BN75" s="1">
        <v>17588595</v>
      </c>
      <c r="BO75" s="1">
        <v>17797737</v>
      </c>
      <c r="BP75" s="1">
        <v>18001000</v>
      </c>
      <c r="BQ75" s="1">
        <v>18190484</v>
      </c>
    </row>
    <row r="76" spans="2:69" x14ac:dyDescent="0.3">
      <c r="B76" s="1" t="s">
        <v>211</v>
      </c>
      <c r="C76" s="1" t="s">
        <v>393</v>
      </c>
      <c r="D76" s="1" t="s">
        <v>644</v>
      </c>
      <c r="E76" s="1" t="s">
        <v>645</v>
      </c>
      <c r="F76" s="1">
        <v>27034499</v>
      </c>
      <c r="G76" s="1">
        <v>27747867</v>
      </c>
      <c r="H76" s="1">
        <v>28485022</v>
      </c>
      <c r="I76" s="1">
        <v>29245936</v>
      </c>
      <c r="J76" s="1">
        <v>30026648</v>
      </c>
      <c r="K76" s="1">
        <v>30818469</v>
      </c>
      <c r="L76" s="1">
        <v>31613132</v>
      </c>
      <c r="M76" s="1">
        <v>32408414</v>
      </c>
      <c r="N76" s="1">
        <v>33204629</v>
      </c>
      <c r="O76" s="1">
        <v>33995955</v>
      </c>
      <c r="P76" s="1">
        <v>34781986</v>
      </c>
      <c r="Q76" s="1">
        <v>35555969</v>
      </c>
      <c r="R76" s="1">
        <v>36330768</v>
      </c>
      <c r="S76" s="1">
        <v>37120776</v>
      </c>
      <c r="T76" s="1">
        <v>37930374</v>
      </c>
      <c r="U76" s="1">
        <v>38775584</v>
      </c>
      <c r="V76" s="1">
        <v>39649050</v>
      </c>
      <c r="W76" s="1">
        <v>40577356</v>
      </c>
      <c r="X76" s="1">
        <v>41576636</v>
      </c>
      <c r="Y76" s="1">
        <v>42632458</v>
      </c>
      <c r="Z76" s="1">
        <v>43748556</v>
      </c>
      <c r="AA76" s="1">
        <v>44899573</v>
      </c>
      <c r="AB76" s="1">
        <v>46088647</v>
      </c>
      <c r="AC76" s="1">
        <v>47353665</v>
      </c>
      <c r="AD76" s="1">
        <v>48676443</v>
      </c>
      <c r="AE76" s="1">
        <v>50035843</v>
      </c>
      <c r="AF76" s="1">
        <v>51424313</v>
      </c>
      <c r="AG76" s="1">
        <v>52841319</v>
      </c>
      <c r="AH76" s="1">
        <v>54298446</v>
      </c>
      <c r="AI76" s="1">
        <v>55765843</v>
      </c>
      <c r="AJ76" s="1">
        <v>57214630</v>
      </c>
      <c r="AK76" s="1">
        <v>58611032</v>
      </c>
      <c r="AL76" s="1">
        <v>59989142</v>
      </c>
      <c r="AM76" s="1">
        <v>61382200</v>
      </c>
      <c r="AN76" s="1">
        <v>62775847</v>
      </c>
      <c r="AO76" s="1">
        <v>64166908</v>
      </c>
      <c r="AP76" s="1">
        <v>65565195</v>
      </c>
      <c r="AQ76" s="1">
        <v>66993728</v>
      </c>
      <c r="AR76" s="1">
        <v>68446011</v>
      </c>
      <c r="AS76" s="1">
        <v>69907887</v>
      </c>
      <c r="AT76" s="1">
        <v>71371371</v>
      </c>
      <c r="AU76" s="1">
        <v>72854261</v>
      </c>
      <c r="AV76" s="1">
        <v>74393759</v>
      </c>
      <c r="AW76" s="1">
        <v>75963322</v>
      </c>
      <c r="AX76" s="1">
        <v>77522427</v>
      </c>
      <c r="AY76" s="1">
        <v>79075310</v>
      </c>
      <c r="AZ76" s="1">
        <v>80629670</v>
      </c>
      <c r="BA76" s="1">
        <v>82218755</v>
      </c>
      <c r="BB76" s="1">
        <v>83844783</v>
      </c>
      <c r="BC76" s="1">
        <v>85501064</v>
      </c>
      <c r="BD76" s="1">
        <v>87252413</v>
      </c>
      <c r="BE76" s="1">
        <v>89200054</v>
      </c>
      <c r="BF76" s="1">
        <v>91240376</v>
      </c>
      <c r="BG76" s="1">
        <v>93377890</v>
      </c>
      <c r="BH76" s="1">
        <v>95592324</v>
      </c>
      <c r="BI76" s="1">
        <v>97723799</v>
      </c>
      <c r="BJ76" s="1">
        <v>99784030</v>
      </c>
      <c r="BK76" s="1">
        <v>101789386</v>
      </c>
      <c r="BL76" s="1">
        <v>103740765</v>
      </c>
      <c r="BM76" s="1">
        <v>105618671</v>
      </c>
      <c r="BN76" s="1">
        <v>107465134</v>
      </c>
      <c r="BO76" s="1">
        <v>109262178</v>
      </c>
      <c r="BP76" s="1">
        <v>110990103</v>
      </c>
      <c r="BQ76" s="1">
        <v>112716598</v>
      </c>
    </row>
    <row r="77" spans="2:69" x14ac:dyDescent="0.3">
      <c r="B77" s="1" t="s">
        <v>394</v>
      </c>
      <c r="C77" s="1" t="s">
        <v>395</v>
      </c>
      <c r="D77" s="1" t="s">
        <v>644</v>
      </c>
      <c r="E77" s="1" t="s">
        <v>645</v>
      </c>
      <c r="F77" s="1">
        <v>269385168</v>
      </c>
      <c r="G77" s="1">
        <v>271727867</v>
      </c>
      <c r="H77" s="1">
        <v>274105087</v>
      </c>
      <c r="I77" s="1">
        <v>276517540</v>
      </c>
      <c r="J77" s="1">
        <v>278953378</v>
      </c>
      <c r="K77" s="1">
        <v>281432987</v>
      </c>
      <c r="L77" s="1">
        <v>283803777</v>
      </c>
      <c r="M77" s="1">
        <v>285908171</v>
      </c>
      <c r="N77" s="1">
        <v>287907506</v>
      </c>
      <c r="O77" s="1">
        <v>289911679</v>
      </c>
      <c r="P77" s="1">
        <v>291544661</v>
      </c>
      <c r="Q77" s="1">
        <v>293192129</v>
      </c>
      <c r="R77" s="1">
        <v>295189531</v>
      </c>
      <c r="S77" s="1">
        <v>297059919</v>
      </c>
      <c r="T77" s="1">
        <v>298719155</v>
      </c>
      <c r="U77" s="1">
        <v>300215183</v>
      </c>
      <c r="V77" s="1">
        <v>301525335</v>
      </c>
      <c r="W77" s="1">
        <v>302746591</v>
      </c>
      <c r="X77" s="1">
        <v>304018977</v>
      </c>
      <c r="Y77" s="1">
        <v>305309331</v>
      </c>
      <c r="Z77" s="1">
        <v>306668989</v>
      </c>
      <c r="AA77" s="1">
        <v>307893389</v>
      </c>
      <c r="AB77" s="1">
        <v>308788172</v>
      </c>
      <c r="AC77" s="1">
        <v>309428033</v>
      </c>
      <c r="AD77" s="1">
        <v>309939418</v>
      </c>
      <c r="AE77" s="1">
        <v>310521622</v>
      </c>
      <c r="AF77" s="1">
        <v>311282260</v>
      </c>
      <c r="AG77" s="1">
        <v>312125526</v>
      </c>
      <c r="AH77" s="1">
        <v>313147164</v>
      </c>
      <c r="AI77" s="1">
        <v>314457467</v>
      </c>
      <c r="AJ77" s="1">
        <v>315870845</v>
      </c>
      <c r="AK77" s="1">
        <v>317411362</v>
      </c>
      <c r="AL77" s="1">
        <v>318746422</v>
      </c>
      <c r="AM77" s="1">
        <v>320056200</v>
      </c>
      <c r="AN77" s="1">
        <v>321026530</v>
      </c>
      <c r="AO77" s="1">
        <v>321810273</v>
      </c>
      <c r="AP77" s="1">
        <v>322570180</v>
      </c>
      <c r="AQ77" s="1">
        <v>323308056</v>
      </c>
      <c r="AR77" s="1">
        <v>323978576</v>
      </c>
      <c r="AS77" s="1">
        <v>324784751</v>
      </c>
      <c r="AT77" s="1">
        <v>325792924</v>
      </c>
      <c r="AU77" s="1">
        <v>326862028</v>
      </c>
      <c r="AV77" s="1">
        <v>328443707</v>
      </c>
      <c r="AW77" s="1">
        <v>330208234</v>
      </c>
      <c r="AX77" s="1">
        <v>332006792</v>
      </c>
      <c r="AY77" s="1">
        <v>333709006</v>
      </c>
      <c r="AZ77" s="1">
        <v>335250759</v>
      </c>
      <c r="BA77" s="1">
        <v>336971054</v>
      </c>
      <c r="BB77" s="1">
        <v>338599969</v>
      </c>
      <c r="BC77" s="1">
        <v>339682801</v>
      </c>
      <c r="BD77" s="1">
        <v>340467048</v>
      </c>
      <c r="BE77" s="1">
        <v>339722971</v>
      </c>
      <c r="BF77" s="1">
        <v>340450693</v>
      </c>
      <c r="BG77" s="1">
        <v>341584506</v>
      </c>
      <c r="BH77" s="1">
        <v>342725321</v>
      </c>
      <c r="BI77" s="1">
        <v>343718279</v>
      </c>
      <c r="BJ77" s="1">
        <v>344683796</v>
      </c>
      <c r="BK77" s="1">
        <v>345370612</v>
      </c>
      <c r="BL77" s="1">
        <v>346153001</v>
      </c>
      <c r="BM77" s="1">
        <v>346517987</v>
      </c>
      <c r="BN77" s="1">
        <v>346961127</v>
      </c>
      <c r="BO77" s="1">
        <v>346942960</v>
      </c>
      <c r="BP77" s="1">
        <v>348331552</v>
      </c>
      <c r="BQ77" s="1">
        <v>350357398</v>
      </c>
    </row>
    <row r="78" spans="2:69" x14ac:dyDescent="0.3">
      <c r="B78" s="1" t="s">
        <v>19</v>
      </c>
      <c r="C78" s="1" t="s">
        <v>396</v>
      </c>
      <c r="D78" s="1" t="s">
        <v>644</v>
      </c>
      <c r="E78" s="1" t="s">
        <v>645</v>
      </c>
      <c r="F78" s="1">
        <v>993568</v>
      </c>
      <c r="G78" s="1">
        <v>1016932</v>
      </c>
      <c r="H78" s="1">
        <v>1041552</v>
      </c>
      <c r="I78" s="1">
        <v>1067295</v>
      </c>
      <c r="J78" s="1">
        <v>1094042</v>
      </c>
      <c r="K78" s="1">
        <v>1121739</v>
      </c>
      <c r="L78" s="1">
        <v>1150264</v>
      </c>
      <c r="M78" s="1">
        <v>1179554</v>
      </c>
      <c r="N78" s="1">
        <v>1209602</v>
      </c>
      <c r="O78" s="1">
        <v>1240562</v>
      </c>
      <c r="P78" s="1">
        <v>1272748</v>
      </c>
      <c r="Q78" s="1">
        <v>1306234</v>
      </c>
      <c r="R78" s="1">
        <v>1340838</v>
      </c>
      <c r="S78" s="1">
        <v>1376516</v>
      </c>
      <c r="T78" s="1">
        <v>1413220</v>
      </c>
      <c r="U78" s="1">
        <v>1450867</v>
      </c>
      <c r="V78" s="1">
        <v>1489656</v>
      </c>
      <c r="W78" s="1">
        <v>1529802</v>
      </c>
      <c r="X78" s="1">
        <v>1571193</v>
      </c>
      <c r="Y78" s="1">
        <v>1613829</v>
      </c>
      <c r="Z78" s="1">
        <v>1657982</v>
      </c>
      <c r="AA78" s="1">
        <v>1703789</v>
      </c>
      <c r="AB78" s="1">
        <v>1751045</v>
      </c>
      <c r="AC78" s="1">
        <v>1799814</v>
      </c>
      <c r="AD78" s="1">
        <v>1849594</v>
      </c>
      <c r="AE78" s="1">
        <v>1899243</v>
      </c>
      <c r="AF78" s="1">
        <v>1949611</v>
      </c>
      <c r="AG78" s="1">
        <v>2000355</v>
      </c>
      <c r="AH78" s="1">
        <v>2051546</v>
      </c>
      <c r="AI78" s="1">
        <v>2102131</v>
      </c>
      <c r="AJ78" s="1">
        <v>2149960</v>
      </c>
      <c r="AK78" s="1">
        <v>2039220</v>
      </c>
      <c r="AL78" s="1">
        <v>1921153</v>
      </c>
      <c r="AM78" s="1">
        <v>1981419</v>
      </c>
      <c r="AN78" s="1">
        <v>2042500</v>
      </c>
      <c r="AO78" s="1">
        <v>2157220</v>
      </c>
      <c r="AP78" s="1">
        <v>2264073</v>
      </c>
      <c r="AQ78" s="1">
        <v>2291561</v>
      </c>
      <c r="AR78" s="1">
        <v>2322753</v>
      </c>
      <c r="AS78" s="1">
        <v>2356477</v>
      </c>
      <c r="AT78" s="1">
        <v>2392880</v>
      </c>
      <c r="AU78" s="1">
        <v>2461927</v>
      </c>
      <c r="AV78" s="1">
        <v>2547424</v>
      </c>
      <c r="AW78" s="1">
        <v>2653390</v>
      </c>
      <c r="AX78" s="1">
        <v>2763140</v>
      </c>
      <c r="AY78" s="1">
        <v>2831732</v>
      </c>
      <c r="AZ78" s="1">
        <v>2880093</v>
      </c>
      <c r="BA78" s="1">
        <v>2926168</v>
      </c>
      <c r="BB78" s="1">
        <v>3005779</v>
      </c>
      <c r="BC78" s="1">
        <v>3083888</v>
      </c>
      <c r="BD78" s="1">
        <v>3147727</v>
      </c>
      <c r="BE78" s="1">
        <v>3207570</v>
      </c>
      <c r="BF78" s="1">
        <v>3252596</v>
      </c>
      <c r="BG78" s="1">
        <v>3296367</v>
      </c>
      <c r="BH78" s="1">
        <v>3323425</v>
      </c>
      <c r="BI78" s="1">
        <v>3340006</v>
      </c>
      <c r="BJ78" s="1">
        <v>3365287</v>
      </c>
      <c r="BK78" s="1">
        <v>3396933</v>
      </c>
      <c r="BL78" s="1">
        <v>3445374</v>
      </c>
      <c r="BM78" s="1">
        <v>3498818</v>
      </c>
      <c r="BN78" s="1">
        <v>3555868</v>
      </c>
      <c r="BO78" s="1">
        <v>3620312</v>
      </c>
      <c r="BP78" s="1">
        <v>3684032</v>
      </c>
      <c r="BQ78" s="1">
        <v>3748901</v>
      </c>
    </row>
    <row r="79" spans="2:69" x14ac:dyDescent="0.3">
      <c r="B79" s="1" t="s">
        <v>145</v>
      </c>
      <c r="C79" s="1" t="s">
        <v>397</v>
      </c>
      <c r="D79" s="1" t="s">
        <v>644</v>
      </c>
      <c r="E79" s="1" t="s">
        <v>645</v>
      </c>
      <c r="F79" s="1">
        <v>30455000</v>
      </c>
      <c r="G79" s="1">
        <v>30739250</v>
      </c>
      <c r="H79" s="1">
        <v>31023366</v>
      </c>
      <c r="I79" s="1">
        <v>31296651</v>
      </c>
      <c r="J79" s="1">
        <v>31609195</v>
      </c>
      <c r="K79" s="1">
        <v>31954292</v>
      </c>
      <c r="L79" s="1">
        <v>32283194</v>
      </c>
      <c r="M79" s="1">
        <v>32682947</v>
      </c>
      <c r="N79" s="1">
        <v>33113134</v>
      </c>
      <c r="O79" s="1">
        <v>33441054</v>
      </c>
      <c r="P79" s="1">
        <v>33814531</v>
      </c>
      <c r="Q79" s="1">
        <v>34224490</v>
      </c>
      <c r="R79" s="1">
        <v>34604469</v>
      </c>
      <c r="S79" s="1">
        <v>34988947</v>
      </c>
      <c r="T79" s="1">
        <v>35373335</v>
      </c>
      <c r="U79" s="1">
        <v>35757900</v>
      </c>
      <c r="V79" s="1">
        <v>36137812</v>
      </c>
      <c r="W79" s="1">
        <v>36511638</v>
      </c>
      <c r="X79" s="1">
        <v>36864898</v>
      </c>
      <c r="Y79" s="1">
        <v>37191330</v>
      </c>
      <c r="Z79" s="1">
        <v>37491165</v>
      </c>
      <c r="AA79" s="1">
        <v>37758631</v>
      </c>
      <c r="AB79" s="1">
        <v>37986012</v>
      </c>
      <c r="AC79" s="1">
        <v>38171525</v>
      </c>
      <c r="AD79" s="1">
        <v>38330364</v>
      </c>
      <c r="AE79" s="1">
        <v>38469512</v>
      </c>
      <c r="AF79" s="1">
        <v>38584624</v>
      </c>
      <c r="AG79" s="1">
        <v>38684815</v>
      </c>
      <c r="AH79" s="1">
        <v>38766939</v>
      </c>
      <c r="AI79" s="1">
        <v>38827764</v>
      </c>
      <c r="AJ79" s="1">
        <v>38867322</v>
      </c>
      <c r="AK79" s="1">
        <v>38966376</v>
      </c>
      <c r="AL79" s="1">
        <v>39157685</v>
      </c>
      <c r="AM79" s="1">
        <v>39361262</v>
      </c>
      <c r="AN79" s="1">
        <v>39549108</v>
      </c>
      <c r="AO79" s="1">
        <v>39724050</v>
      </c>
      <c r="AP79" s="1">
        <v>39889852</v>
      </c>
      <c r="AQ79" s="1">
        <v>40057389</v>
      </c>
      <c r="AR79" s="1">
        <v>40223509</v>
      </c>
      <c r="AS79" s="1">
        <v>40386875</v>
      </c>
      <c r="AT79" s="1">
        <v>40567864</v>
      </c>
      <c r="AU79" s="1">
        <v>40850412</v>
      </c>
      <c r="AV79" s="1">
        <v>41431558</v>
      </c>
      <c r="AW79" s="1">
        <v>42187645</v>
      </c>
      <c r="AX79" s="1">
        <v>42921895</v>
      </c>
      <c r="AY79" s="1">
        <v>43653155</v>
      </c>
      <c r="AZ79" s="1">
        <v>44397319</v>
      </c>
      <c r="BA79" s="1">
        <v>45226803</v>
      </c>
      <c r="BB79" s="1">
        <v>45954106</v>
      </c>
      <c r="BC79" s="1">
        <v>46362946</v>
      </c>
      <c r="BD79" s="1">
        <v>46576897</v>
      </c>
      <c r="BE79" s="1">
        <v>46742697</v>
      </c>
      <c r="BF79" s="1">
        <v>46773055</v>
      </c>
      <c r="BG79" s="1">
        <v>46620045</v>
      </c>
      <c r="BH79" s="1">
        <v>46480882</v>
      </c>
      <c r="BI79" s="1">
        <v>46444832</v>
      </c>
      <c r="BJ79" s="1">
        <v>46484062</v>
      </c>
      <c r="BK79" s="1">
        <v>46593236</v>
      </c>
      <c r="BL79" s="1">
        <v>46797754</v>
      </c>
      <c r="BM79" s="1">
        <v>47134837</v>
      </c>
      <c r="BN79" s="1">
        <v>47365655</v>
      </c>
      <c r="BO79" s="1">
        <v>47415794</v>
      </c>
      <c r="BP79" s="1">
        <v>47778340</v>
      </c>
      <c r="BQ79" s="1">
        <v>48373336</v>
      </c>
    </row>
    <row r="80" spans="2:69" x14ac:dyDescent="0.3">
      <c r="B80" s="1" t="s">
        <v>117</v>
      </c>
      <c r="C80" s="1" t="s">
        <v>398</v>
      </c>
      <c r="D80" s="1" t="s">
        <v>644</v>
      </c>
      <c r="E80" s="1" t="s">
        <v>645</v>
      </c>
      <c r="F80" s="1">
        <v>1211537</v>
      </c>
      <c r="G80" s="1">
        <v>1225077</v>
      </c>
      <c r="H80" s="1">
        <v>1241623</v>
      </c>
      <c r="I80" s="1">
        <v>1258857</v>
      </c>
      <c r="J80" s="1">
        <v>1277086</v>
      </c>
      <c r="K80" s="1">
        <v>1294566</v>
      </c>
      <c r="L80" s="1">
        <v>1308597</v>
      </c>
      <c r="M80" s="1">
        <v>1318946</v>
      </c>
      <c r="N80" s="1">
        <v>1331214</v>
      </c>
      <c r="O80" s="1">
        <v>1345249</v>
      </c>
      <c r="P80" s="1">
        <v>1360076</v>
      </c>
      <c r="Q80" s="1">
        <v>1376955</v>
      </c>
      <c r="R80" s="1">
        <v>1392518</v>
      </c>
      <c r="S80" s="1">
        <v>1405951</v>
      </c>
      <c r="T80" s="1">
        <v>1418169</v>
      </c>
      <c r="U80" s="1">
        <v>1429352</v>
      </c>
      <c r="V80" s="1">
        <v>1439576</v>
      </c>
      <c r="W80" s="1">
        <v>1450211</v>
      </c>
      <c r="X80" s="1">
        <v>1460188</v>
      </c>
      <c r="Y80" s="1">
        <v>1468333</v>
      </c>
      <c r="Z80" s="1">
        <v>1477219</v>
      </c>
      <c r="AA80" s="1">
        <v>1487666</v>
      </c>
      <c r="AB80" s="1">
        <v>1498414</v>
      </c>
      <c r="AC80" s="1">
        <v>1508745</v>
      </c>
      <c r="AD80" s="1">
        <v>1518617</v>
      </c>
      <c r="AE80" s="1">
        <v>1528781</v>
      </c>
      <c r="AF80" s="1">
        <v>1540190</v>
      </c>
      <c r="AG80" s="1">
        <v>1552221</v>
      </c>
      <c r="AH80" s="1">
        <v>1561900</v>
      </c>
      <c r="AI80" s="1">
        <v>1568131</v>
      </c>
      <c r="AJ80" s="1">
        <v>1569174</v>
      </c>
      <c r="AK80" s="1">
        <v>1561314</v>
      </c>
      <c r="AL80" s="1">
        <v>1533091</v>
      </c>
      <c r="AM80" s="1">
        <v>1494128</v>
      </c>
      <c r="AN80" s="1">
        <v>1462514</v>
      </c>
      <c r="AO80" s="1">
        <v>1436634</v>
      </c>
      <c r="AP80" s="1">
        <v>1415594</v>
      </c>
      <c r="AQ80" s="1">
        <v>1399535</v>
      </c>
      <c r="AR80" s="1">
        <v>1386156</v>
      </c>
      <c r="AS80" s="1">
        <v>1390244</v>
      </c>
      <c r="AT80" s="1">
        <v>1396985</v>
      </c>
      <c r="AU80" s="1">
        <v>1388115</v>
      </c>
      <c r="AV80" s="1">
        <v>1379350</v>
      </c>
      <c r="AW80" s="1">
        <v>1370720</v>
      </c>
      <c r="AX80" s="1">
        <v>1362550</v>
      </c>
      <c r="AY80" s="1">
        <v>1354775</v>
      </c>
      <c r="AZ80" s="1">
        <v>1346810</v>
      </c>
      <c r="BA80" s="1">
        <v>1340680</v>
      </c>
      <c r="BB80" s="1">
        <v>1337090</v>
      </c>
      <c r="BC80" s="1">
        <v>1334515</v>
      </c>
      <c r="BD80" s="1">
        <v>1331475</v>
      </c>
      <c r="BE80" s="1">
        <v>1327439</v>
      </c>
      <c r="BF80" s="1">
        <v>1322696</v>
      </c>
      <c r="BG80" s="1">
        <v>1317997</v>
      </c>
      <c r="BH80" s="1">
        <v>1314545</v>
      </c>
      <c r="BI80" s="1">
        <v>1315407</v>
      </c>
      <c r="BJ80" s="1">
        <v>1315790</v>
      </c>
      <c r="BK80" s="1">
        <v>1317384</v>
      </c>
      <c r="BL80" s="1">
        <v>1321977</v>
      </c>
      <c r="BM80" s="1">
        <v>1326898</v>
      </c>
      <c r="BN80" s="1">
        <v>1329522</v>
      </c>
      <c r="BO80" s="1">
        <v>1330932</v>
      </c>
      <c r="BP80" s="1">
        <v>1348840</v>
      </c>
      <c r="BQ80" s="1">
        <v>1366188</v>
      </c>
    </row>
    <row r="81" spans="2:69" x14ac:dyDescent="0.3">
      <c r="B81" s="1" t="s">
        <v>21</v>
      </c>
      <c r="C81" s="1" t="s">
        <v>399</v>
      </c>
      <c r="D81" s="1" t="s">
        <v>644</v>
      </c>
      <c r="E81" s="1" t="s">
        <v>645</v>
      </c>
      <c r="F81" s="1">
        <v>21739710</v>
      </c>
      <c r="G81" s="1">
        <v>22281675</v>
      </c>
      <c r="H81" s="1">
        <v>22852158</v>
      </c>
      <c r="I81" s="1">
        <v>23448979</v>
      </c>
      <c r="J81" s="1">
        <v>24073696</v>
      </c>
      <c r="K81" s="1">
        <v>24727506</v>
      </c>
      <c r="L81" s="1">
        <v>25377645</v>
      </c>
      <c r="M81" s="1">
        <v>26051596</v>
      </c>
      <c r="N81" s="1">
        <v>26778653</v>
      </c>
      <c r="O81" s="1">
        <v>27530388</v>
      </c>
      <c r="P81" s="1">
        <v>28308246</v>
      </c>
      <c r="Q81" s="1">
        <v>29099594</v>
      </c>
      <c r="R81" s="1">
        <v>29891328</v>
      </c>
      <c r="S81" s="1">
        <v>30694316</v>
      </c>
      <c r="T81" s="1">
        <v>31488613</v>
      </c>
      <c r="U81" s="1">
        <v>32252783</v>
      </c>
      <c r="V81" s="1">
        <v>33062216</v>
      </c>
      <c r="W81" s="1">
        <v>33695018</v>
      </c>
      <c r="X81" s="1">
        <v>34259065</v>
      </c>
      <c r="Y81" s="1">
        <v>34758823</v>
      </c>
      <c r="Z81" s="1">
        <v>34945469</v>
      </c>
      <c r="AA81" s="1">
        <v>35818844</v>
      </c>
      <c r="AB81" s="1">
        <v>37213393</v>
      </c>
      <c r="AC81" s="1">
        <v>38235187</v>
      </c>
      <c r="AD81" s="1">
        <v>39202890</v>
      </c>
      <c r="AE81" s="1">
        <v>40285965</v>
      </c>
      <c r="AF81" s="1">
        <v>41455309</v>
      </c>
      <c r="AG81" s="1">
        <v>42851957</v>
      </c>
      <c r="AH81" s="1">
        <v>44511537</v>
      </c>
      <c r="AI81" s="1">
        <v>46195954</v>
      </c>
      <c r="AJ81" s="1">
        <v>47878073</v>
      </c>
      <c r="AK81" s="1">
        <v>49937430</v>
      </c>
      <c r="AL81" s="1">
        <v>52011554</v>
      </c>
      <c r="AM81" s="1">
        <v>53791672</v>
      </c>
      <c r="AN81" s="1">
        <v>55620211</v>
      </c>
      <c r="AO81" s="1">
        <v>57476536</v>
      </c>
      <c r="AP81" s="1">
        <v>59347649</v>
      </c>
      <c r="AQ81" s="1">
        <v>61233480</v>
      </c>
      <c r="AR81" s="1">
        <v>63136493</v>
      </c>
      <c r="AS81" s="1">
        <v>65077579</v>
      </c>
      <c r="AT81" s="1">
        <v>67031867</v>
      </c>
      <c r="AU81" s="1">
        <v>69018932</v>
      </c>
      <c r="AV81" s="1">
        <v>71073215</v>
      </c>
      <c r="AW81" s="1">
        <v>73168838</v>
      </c>
      <c r="AX81" s="1">
        <v>75301026</v>
      </c>
      <c r="AY81" s="1">
        <v>77469940</v>
      </c>
      <c r="AZ81" s="1">
        <v>79691050</v>
      </c>
      <c r="BA81" s="1">
        <v>81996185</v>
      </c>
      <c r="BB81" s="1">
        <v>84357105</v>
      </c>
      <c r="BC81" s="1">
        <v>86755585</v>
      </c>
      <c r="BD81" s="1">
        <v>89237791</v>
      </c>
      <c r="BE81" s="1">
        <v>91817929</v>
      </c>
      <c r="BF81" s="1">
        <v>94451280</v>
      </c>
      <c r="BG81" s="1">
        <v>97084366</v>
      </c>
      <c r="BH81" s="1">
        <v>99746766</v>
      </c>
      <c r="BI81" s="1">
        <v>102471895</v>
      </c>
      <c r="BJ81" s="1">
        <v>105293228</v>
      </c>
      <c r="BK81" s="1">
        <v>108197950</v>
      </c>
      <c r="BL81" s="1">
        <v>111129438</v>
      </c>
      <c r="BM81" s="1">
        <v>114120594</v>
      </c>
      <c r="BN81" s="1">
        <v>117190911</v>
      </c>
      <c r="BO81" s="1">
        <v>120283026</v>
      </c>
      <c r="BP81" s="1">
        <v>123379924</v>
      </c>
      <c r="BQ81" s="1">
        <v>126527060</v>
      </c>
    </row>
    <row r="82" spans="2:69" x14ac:dyDescent="0.3">
      <c r="B82" s="1" t="s">
        <v>400</v>
      </c>
      <c r="C82" s="1" t="s">
        <v>401</v>
      </c>
      <c r="D82" s="1" t="s">
        <v>644</v>
      </c>
      <c r="E82" s="1" t="s">
        <v>645</v>
      </c>
      <c r="F82" s="1">
        <v>356947129</v>
      </c>
      <c r="G82" s="1">
        <v>359937892</v>
      </c>
      <c r="H82" s="1">
        <v>362998792</v>
      </c>
      <c r="I82" s="1">
        <v>366152978</v>
      </c>
      <c r="J82" s="1">
        <v>369387359</v>
      </c>
      <c r="K82" s="1">
        <v>372533839</v>
      </c>
      <c r="L82" s="1">
        <v>375563155</v>
      </c>
      <c r="M82" s="1">
        <v>378512582</v>
      </c>
      <c r="N82" s="1">
        <v>381280912</v>
      </c>
      <c r="O82" s="1">
        <v>383958527</v>
      </c>
      <c r="P82" s="1">
        <v>386116472</v>
      </c>
      <c r="Q82" s="1">
        <v>388229403</v>
      </c>
      <c r="R82" s="1">
        <v>390859355</v>
      </c>
      <c r="S82" s="1">
        <v>393386261</v>
      </c>
      <c r="T82" s="1">
        <v>395778659</v>
      </c>
      <c r="U82" s="1">
        <v>398096151</v>
      </c>
      <c r="V82" s="1">
        <v>400211366</v>
      </c>
      <c r="W82" s="1">
        <v>402170665</v>
      </c>
      <c r="X82" s="1">
        <v>404056840</v>
      </c>
      <c r="Y82" s="1">
        <v>405879948</v>
      </c>
      <c r="Z82" s="1">
        <v>407760829</v>
      </c>
      <c r="AA82" s="1">
        <v>409490677</v>
      </c>
      <c r="AB82" s="1">
        <v>410875285</v>
      </c>
      <c r="AC82" s="1">
        <v>411956706</v>
      </c>
      <c r="AD82" s="1">
        <v>412891310</v>
      </c>
      <c r="AE82" s="1">
        <v>413866961</v>
      </c>
      <c r="AF82" s="1">
        <v>414996545</v>
      </c>
      <c r="AG82" s="1">
        <v>416199247</v>
      </c>
      <c r="AH82" s="1">
        <v>417528527</v>
      </c>
      <c r="AI82" s="1">
        <v>418925771</v>
      </c>
      <c r="AJ82" s="1">
        <v>420308868</v>
      </c>
      <c r="AK82" s="1">
        <v>421744728</v>
      </c>
      <c r="AL82" s="1">
        <v>422972438</v>
      </c>
      <c r="AM82" s="1">
        <v>424347768</v>
      </c>
      <c r="AN82" s="1">
        <v>425406851</v>
      </c>
      <c r="AO82" s="1">
        <v>426212138</v>
      </c>
      <c r="AP82" s="1">
        <v>426906931</v>
      </c>
      <c r="AQ82" s="1">
        <v>427549432</v>
      </c>
      <c r="AR82" s="1">
        <v>428122323</v>
      </c>
      <c r="AS82" s="1">
        <v>428828749</v>
      </c>
      <c r="AT82" s="1">
        <v>429342455</v>
      </c>
      <c r="AU82" s="1">
        <v>429910140</v>
      </c>
      <c r="AV82" s="1">
        <v>430898141</v>
      </c>
      <c r="AW82" s="1">
        <v>432434810</v>
      </c>
      <c r="AX82" s="1">
        <v>434059923</v>
      </c>
      <c r="AY82" s="1">
        <v>435600393</v>
      </c>
      <c r="AZ82" s="1">
        <v>437014860</v>
      </c>
      <c r="BA82" s="1">
        <v>438484072</v>
      </c>
      <c r="BB82" s="1">
        <v>439892213</v>
      </c>
      <c r="BC82" s="1">
        <v>440934530</v>
      </c>
      <c r="BD82" s="1">
        <v>441552554</v>
      </c>
      <c r="BE82" s="1">
        <v>440769682</v>
      </c>
      <c r="BF82" s="1">
        <v>441419873</v>
      </c>
      <c r="BG82" s="1">
        <v>442496175</v>
      </c>
      <c r="BH82" s="1">
        <v>443601373</v>
      </c>
      <c r="BI82" s="1">
        <v>444570054</v>
      </c>
      <c r="BJ82" s="1">
        <v>445515422</v>
      </c>
      <c r="BK82" s="1">
        <v>446215182</v>
      </c>
      <c r="BL82" s="1">
        <v>447001100</v>
      </c>
      <c r="BM82" s="1">
        <v>447367191</v>
      </c>
      <c r="BN82" s="1">
        <v>447692315</v>
      </c>
      <c r="BO82" s="1">
        <v>447178093</v>
      </c>
      <c r="BP82" s="1">
        <v>447370551</v>
      </c>
      <c r="BQ82" s="1">
        <v>449476878</v>
      </c>
    </row>
    <row r="83" spans="2:69" x14ac:dyDescent="0.3">
      <c r="B83" s="1" t="s">
        <v>402</v>
      </c>
      <c r="C83" s="1" t="s">
        <v>403</v>
      </c>
      <c r="D83" s="1" t="s">
        <v>644</v>
      </c>
      <c r="E83" s="1" t="s">
        <v>645</v>
      </c>
      <c r="F83" s="1">
        <v>245054534</v>
      </c>
      <c r="G83" s="1">
        <v>250320873</v>
      </c>
      <c r="H83" s="1">
        <v>255792159</v>
      </c>
      <c r="I83" s="1">
        <v>261419447</v>
      </c>
      <c r="J83" s="1">
        <v>267217843</v>
      </c>
      <c r="K83" s="1">
        <v>273158163</v>
      </c>
      <c r="L83" s="1">
        <v>279188642</v>
      </c>
      <c r="M83" s="1">
        <v>285373478</v>
      </c>
      <c r="N83" s="1">
        <v>291752459</v>
      </c>
      <c r="O83" s="1">
        <v>298271801</v>
      </c>
      <c r="P83" s="1">
        <v>304932033</v>
      </c>
      <c r="Q83" s="1">
        <v>311832372</v>
      </c>
      <c r="R83" s="1">
        <v>318935016</v>
      </c>
      <c r="S83" s="1">
        <v>326272935</v>
      </c>
      <c r="T83" s="1">
        <v>333989998</v>
      </c>
      <c r="U83" s="1">
        <v>341992350</v>
      </c>
      <c r="V83" s="1">
        <v>350514335</v>
      </c>
      <c r="W83" s="1">
        <v>359107582</v>
      </c>
      <c r="X83" s="1">
        <v>367561832</v>
      </c>
      <c r="Y83" s="1">
        <v>376388838</v>
      </c>
      <c r="Z83" s="1">
        <v>384920163</v>
      </c>
      <c r="AA83" s="1">
        <v>392974640</v>
      </c>
      <c r="AB83" s="1">
        <v>401640207</v>
      </c>
      <c r="AC83" s="1">
        <v>410883312</v>
      </c>
      <c r="AD83" s="1">
        <v>420542833</v>
      </c>
      <c r="AE83" s="1">
        <v>430465285</v>
      </c>
      <c r="AF83" s="1">
        <v>440305466</v>
      </c>
      <c r="AG83" s="1">
        <v>450279373</v>
      </c>
      <c r="AH83" s="1">
        <v>460218589</v>
      </c>
      <c r="AI83" s="1">
        <v>470693520</v>
      </c>
      <c r="AJ83" s="1">
        <v>483150347</v>
      </c>
      <c r="AK83" s="1">
        <v>493951561</v>
      </c>
      <c r="AL83" s="1">
        <v>506399343</v>
      </c>
      <c r="AM83" s="1">
        <v>519989331</v>
      </c>
      <c r="AN83" s="1">
        <v>534524440</v>
      </c>
      <c r="AO83" s="1">
        <v>548658108</v>
      </c>
      <c r="AP83" s="1">
        <v>561040609</v>
      </c>
      <c r="AQ83" s="1">
        <v>573237237</v>
      </c>
      <c r="AR83" s="1">
        <v>585939751</v>
      </c>
      <c r="AS83" s="1">
        <v>599275261</v>
      </c>
      <c r="AT83" s="1">
        <v>612751355</v>
      </c>
      <c r="AU83" s="1">
        <v>626553787</v>
      </c>
      <c r="AV83" s="1">
        <v>641963096</v>
      </c>
      <c r="AW83" s="1">
        <v>658162649</v>
      </c>
      <c r="AX83" s="1">
        <v>674132661</v>
      </c>
      <c r="AY83" s="1">
        <v>690520612</v>
      </c>
      <c r="AZ83" s="1">
        <v>707248050</v>
      </c>
      <c r="BA83" s="1">
        <v>723930164</v>
      </c>
      <c r="BB83" s="1">
        <v>741362383</v>
      </c>
      <c r="BC83" s="1">
        <v>759831151</v>
      </c>
      <c r="BD83" s="1">
        <v>778734290</v>
      </c>
      <c r="BE83" s="1">
        <v>797793348</v>
      </c>
      <c r="BF83" s="1">
        <v>817412582</v>
      </c>
      <c r="BG83" s="1">
        <v>837410155</v>
      </c>
      <c r="BH83" s="1">
        <v>857018106</v>
      </c>
      <c r="BI83" s="1">
        <v>876449625</v>
      </c>
      <c r="BJ83" s="1">
        <v>896306261</v>
      </c>
      <c r="BK83" s="1">
        <v>916477490</v>
      </c>
      <c r="BL83" s="1">
        <v>936789597</v>
      </c>
      <c r="BM83" s="1">
        <v>957873862</v>
      </c>
      <c r="BN83" s="1">
        <v>979839336</v>
      </c>
      <c r="BO83" s="1">
        <v>1001870564</v>
      </c>
      <c r="BP83" s="1">
        <v>1019145355</v>
      </c>
      <c r="BQ83" s="1">
        <v>1042703808</v>
      </c>
    </row>
    <row r="84" spans="2:69" x14ac:dyDescent="0.3">
      <c r="B84" s="1" t="s">
        <v>118</v>
      </c>
      <c r="C84" s="1" t="s">
        <v>404</v>
      </c>
      <c r="D84" s="1" t="s">
        <v>644</v>
      </c>
      <c r="E84" s="1" t="s">
        <v>645</v>
      </c>
      <c r="F84" s="1">
        <v>4429634</v>
      </c>
      <c r="G84" s="1">
        <v>4461005</v>
      </c>
      <c r="H84" s="1">
        <v>4491443</v>
      </c>
      <c r="I84" s="1">
        <v>4523309</v>
      </c>
      <c r="J84" s="1">
        <v>4548543</v>
      </c>
      <c r="K84" s="1">
        <v>4563732</v>
      </c>
      <c r="L84" s="1">
        <v>4580869</v>
      </c>
      <c r="M84" s="1">
        <v>4605744</v>
      </c>
      <c r="N84" s="1">
        <v>4626469</v>
      </c>
      <c r="O84" s="1">
        <v>4623785</v>
      </c>
      <c r="P84" s="1">
        <v>4606307</v>
      </c>
      <c r="Q84" s="1">
        <v>4612124</v>
      </c>
      <c r="R84" s="1">
        <v>4639657</v>
      </c>
      <c r="S84" s="1">
        <v>4666081</v>
      </c>
      <c r="T84" s="1">
        <v>4690574</v>
      </c>
      <c r="U84" s="1">
        <v>4711440</v>
      </c>
      <c r="V84" s="1">
        <v>4725664</v>
      </c>
      <c r="W84" s="1">
        <v>4738902</v>
      </c>
      <c r="X84" s="1">
        <v>4752528</v>
      </c>
      <c r="Y84" s="1">
        <v>4764690</v>
      </c>
      <c r="Z84" s="1">
        <v>4779535</v>
      </c>
      <c r="AA84" s="1">
        <v>4799964</v>
      </c>
      <c r="AB84" s="1">
        <v>4826933</v>
      </c>
      <c r="AC84" s="1">
        <v>4855787</v>
      </c>
      <c r="AD84" s="1">
        <v>4881803</v>
      </c>
      <c r="AE84" s="1">
        <v>4902206</v>
      </c>
      <c r="AF84" s="1">
        <v>4918154</v>
      </c>
      <c r="AG84" s="1">
        <v>4932123</v>
      </c>
      <c r="AH84" s="1">
        <v>4946481</v>
      </c>
      <c r="AI84" s="1">
        <v>4964371</v>
      </c>
      <c r="AJ84" s="1">
        <v>4986431</v>
      </c>
      <c r="AK84" s="1">
        <v>5013740</v>
      </c>
      <c r="AL84" s="1">
        <v>5041992</v>
      </c>
      <c r="AM84" s="1">
        <v>5066447</v>
      </c>
      <c r="AN84" s="1">
        <v>5088333</v>
      </c>
      <c r="AO84" s="1">
        <v>5107790</v>
      </c>
      <c r="AP84" s="1">
        <v>5124573</v>
      </c>
      <c r="AQ84" s="1">
        <v>5139835</v>
      </c>
      <c r="AR84" s="1">
        <v>5153498</v>
      </c>
      <c r="AS84" s="1">
        <v>5165474</v>
      </c>
      <c r="AT84" s="1">
        <v>5176209</v>
      </c>
      <c r="AU84" s="1">
        <v>5188008</v>
      </c>
      <c r="AV84" s="1">
        <v>5200598</v>
      </c>
      <c r="AW84" s="1">
        <v>5213014</v>
      </c>
      <c r="AX84" s="1">
        <v>5228172</v>
      </c>
      <c r="AY84" s="1">
        <v>5246096</v>
      </c>
      <c r="AZ84" s="1">
        <v>5266268</v>
      </c>
      <c r="BA84" s="1">
        <v>5288720</v>
      </c>
      <c r="BB84" s="1">
        <v>5313399</v>
      </c>
      <c r="BC84" s="1">
        <v>5338871</v>
      </c>
      <c r="BD84" s="1">
        <v>5363352</v>
      </c>
      <c r="BE84" s="1">
        <v>5388272</v>
      </c>
      <c r="BF84" s="1">
        <v>5413971</v>
      </c>
      <c r="BG84" s="1">
        <v>5438972</v>
      </c>
      <c r="BH84" s="1">
        <v>5461512</v>
      </c>
      <c r="BI84" s="1">
        <v>5479531</v>
      </c>
      <c r="BJ84" s="1">
        <v>5495303</v>
      </c>
      <c r="BK84" s="1">
        <v>5508214</v>
      </c>
      <c r="BL84" s="1">
        <v>5515525</v>
      </c>
      <c r="BM84" s="1">
        <v>5521606</v>
      </c>
      <c r="BN84" s="1">
        <v>5529543</v>
      </c>
      <c r="BO84" s="1">
        <v>5541017</v>
      </c>
      <c r="BP84" s="1">
        <v>5556106</v>
      </c>
      <c r="BQ84" s="1">
        <v>5584264</v>
      </c>
    </row>
    <row r="85" spans="2:69" x14ac:dyDescent="0.3">
      <c r="B85" s="1" t="s">
        <v>165</v>
      </c>
      <c r="C85" s="1" t="s">
        <v>405</v>
      </c>
      <c r="D85" s="1" t="s">
        <v>644</v>
      </c>
      <c r="E85" s="1" t="s">
        <v>645</v>
      </c>
      <c r="F85" s="1">
        <v>401841</v>
      </c>
      <c r="G85" s="1">
        <v>414534</v>
      </c>
      <c r="H85" s="1">
        <v>427695</v>
      </c>
      <c r="I85" s="1">
        <v>441385</v>
      </c>
      <c r="J85" s="1">
        <v>455214</v>
      </c>
      <c r="K85" s="1">
        <v>469010</v>
      </c>
      <c r="L85" s="1">
        <v>482358</v>
      </c>
      <c r="M85" s="1">
        <v>494632</v>
      </c>
      <c r="N85" s="1">
        <v>505979</v>
      </c>
      <c r="O85" s="1">
        <v>516952</v>
      </c>
      <c r="P85" s="1">
        <v>527634</v>
      </c>
      <c r="Q85" s="1">
        <v>538000</v>
      </c>
      <c r="R85" s="1">
        <v>547918</v>
      </c>
      <c r="S85" s="1">
        <v>557244</v>
      </c>
      <c r="T85" s="1">
        <v>566296</v>
      </c>
      <c r="U85" s="1">
        <v>575804</v>
      </c>
      <c r="V85" s="1">
        <v>586607</v>
      </c>
      <c r="W85" s="1">
        <v>599289</v>
      </c>
      <c r="X85" s="1">
        <v>613611</v>
      </c>
      <c r="Y85" s="1">
        <v>628859</v>
      </c>
      <c r="Z85" s="1">
        <v>644582</v>
      </c>
      <c r="AA85" s="1">
        <v>660630</v>
      </c>
      <c r="AB85" s="1">
        <v>676967</v>
      </c>
      <c r="AC85" s="1">
        <v>693593</v>
      </c>
      <c r="AD85" s="1">
        <v>710561</v>
      </c>
      <c r="AE85" s="1">
        <v>727461</v>
      </c>
      <c r="AF85" s="1">
        <v>742658</v>
      </c>
      <c r="AG85" s="1">
        <v>754778</v>
      </c>
      <c r="AH85" s="1">
        <v>764370</v>
      </c>
      <c r="AI85" s="1">
        <v>772704</v>
      </c>
      <c r="AJ85" s="1">
        <v>780430</v>
      </c>
      <c r="AK85" s="1">
        <v>784832</v>
      </c>
      <c r="AL85" s="1">
        <v>786859</v>
      </c>
      <c r="AM85" s="1">
        <v>789198</v>
      </c>
      <c r="AN85" s="1">
        <v>790803</v>
      </c>
      <c r="AO85" s="1">
        <v>792246</v>
      </c>
      <c r="AP85" s="1">
        <v>796538</v>
      </c>
      <c r="AQ85" s="1">
        <v>804572</v>
      </c>
      <c r="AR85" s="1">
        <v>813947</v>
      </c>
      <c r="AS85" s="1">
        <v>823422</v>
      </c>
      <c r="AT85" s="1">
        <v>832509</v>
      </c>
      <c r="AU85" s="1">
        <v>841320</v>
      </c>
      <c r="AV85" s="1">
        <v>849891</v>
      </c>
      <c r="AW85" s="1">
        <v>858306</v>
      </c>
      <c r="AX85" s="1">
        <v>866694</v>
      </c>
      <c r="AY85" s="1">
        <v>874923</v>
      </c>
      <c r="AZ85" s="1">
        <v>883083</v>
      </c>
      <c r="BA85" s="1">
        <v>890648</v>
      </c>
      <c r="BB85" s="1">
        <v>896731</v>
      </c>
      <c r="BC85" s="1">
        <v>901383</v>
      </c>
      <c r="BD85" s="1">
        <v>905169</v>
      </c>
      <c r="BE85" s="1">
        <v>908355</v>
      </c>
      <c r="BF85" s="1">
        <v>911059</v>
      </c>
      <c r="BG85" s="1">
        <v>913453</v>
      </c>
      <c r="BH85" s="1">
        <v>915560</v>
      </c>
      <c r="BI85" s="1">
        <v>917200</v>
      </c>
      <c r="BJ85" s="1">
        <v>918371</v>
      </c>
      <c r="BK85" s="1">
        <v>919019</v>
      </c>
      <c r="BL85" s="1">
        <v>918996</v>
      </c>
      <c r="BM85" s="1">
        <v>918465</v>
      </c>
      <c r="BN85" s="1">
        <v>920422</v>
      </c>
      <c r="BO85" s="1">
        <v>924610</v>
      </c>
      <c r="BP85" s="1">
        <v>929766</v>
      </c>
      <c r="BQ85" s="1">
        <v>936375</v>
      </c>
    </row>
    <row r="86" spans="2:69" x14ac:dyDescent="0.3">
      <c r="B86" s="1" t="s">
        <v>0</v>
      </c>
      <c r="C86" s="1" t="s">
        <v>406</v>
      </c>
      <c r="D86" s="1" t="s">
        <v>644</v>
      </c>
      <c r="E86" s="1" t="s">
        <v>645</v>
      </c>
      <c r="F86" s="1">
        <v>46649927</v>
      </c>
      <c r="G86" s="1">
        <v>47161641</v>
      </c>
      <c r="H86" s="1">
        <v>47679792</v>
      </c>
      <c r="I86" s="1">
        <v>48189939</v>
      </c>
      <c r="J86" s="1">
        <v>48733997</v>
      </c>
      <c r="K86" s="1">
        <v>49282756</v>
      </c>
      <c r="L86" s="1">
        <v>49817041</v>
      </c>
      <c r="M86" s="1">
        <v>50334012</v>
      </c>
      <c r="N86" s="1">
        <v>50817020</v>
      </c>
      <c r="O86" s="1">
        <v>51272683</v>
      </c>
      <c r="P86" s="1">
        <v>51724116</v>
      </c>
      <c r="Q86" s="1">
        <v>52185222</v>
      </c>
      <c r="R86" s="1">
        <v>52637888</v>
      </c>
      <c r="S86" s="1">
        <v>53053660</v>
      </c>
      <c r="T86" s="1">
        <v>53415250</v>
      </c>
      <c r="U86" s="1">
        <v>53715733</v>
      </c>
      <c r="V86" s="1">
        <v>53966558</v>
      </c>
      <c r="W86" s="1">
        <v>54221988</v>
      </c>
      <c r="X86" s="1">
        <v>54486195</v>
      </c>
      <c r="Y86" s="1">
        <v>54753575</v>
      </c>
      <c r="Z86" s="1">
        <v>55052582</v>
      </c>
      <c r="AA86" s="1">
        <v>55371044</v>
      </c>
      <c r="AB86" s="1">
        <v>55694106</v>
      </c>
      <c r="AC86" s="1">
        <v>55992656</v>
      </c>
      <c r="AD86" s="1">
        <v>56275701</v>
      </c>
      <c r="AE86" s="1">
        <v>56569195</v>
      </c>
      <c r="AF86" s="1">
        <v>56865193</v>
      </c>
      <c r="AG86" s="1">
        <v>57168409</v>
      </c>
      <c r="AH86" s="1">
        <v>57472651</v>
      </c>
      <c r="AI86" s="1">
        <v>57766282</v>
      </c>
      <c r="AJ86" s="1">
        <v>58044701</v>
      </c>
      <c r="AK86" s="1">
        <v>58557577</v>
      </c>
      <c r="AL86" s="1">
        <v>58849943</v>
      </c>
      <c r="AM86" s="1">
        <v>59106166</v>
      </c>
      <c r="AN86" s="1">
        <v>59327585</v>
      </c>
      <c r="AO86" s="1">
        <v>59543659</v>
      </c>
      <c r="AP86" s="1">
        <v>59756533</v>
      </c>
      <c r="AQ86" s="1">
        <v>59969944</v>
      </c>
      <c r="AR86" s="1">
        <v>60192790</v>
      </c>
      <c r="AS86" s="1">
        <v>60504420</v>
      </c>
      <c r="AT86" s="1">
        <v>60921384</v>
      </c>
      <c r="AU86" s="1">
        <v>61367388</v>
      </c>
      <c r="AV86" s="1">
        <v>61816234</v>
      </c>
      <c r="AW86" s="1">
        <v>62256970</v>
      </c>
      <c r="AX86" s="1">
        <v>62716306</v>
      </c>
      <c r="AY86" s="1">
        <v>63188395</v>
      </c>
      <c r="AZ86" s="1">
        <v>63628261</v>
      </c>
      <c r="BA86" s="1">
        <v>64021737</v>
      </c>
      <c r="BB86" s="1">
        <v>64379696</v>
      </c>
      <c r="BC86" s="1">
        <v>64710879</v>
      </c>
      <c r="BD86" s="1">
        <v>65030575</v>
      </c>
      <c r="BE86" s="1">
        <v>65345233</v>
      </c>
      <c r="BF86" s="1">
        <v>65662240</v>
      </c>
      <c r="BG86" s="1">
        <v>66002289</v>
      </c>
      <c r="BH86" s="1">
        <v>66312067</v>
      </c>
      <c r="BI86" s="1">
        <v>66548272</v>
      </c>
      <c r="BJ86" s="1">
        <v>66724104</v>
      </c>
      <c r="BK86" s="1">
        <v>66918020</v>
      </c>
      <c r="BL86" s="1">
        <v>67158348</v>
      </c>
      <c r="BM86" s="1">
        <v>67388001</v>
      </c>
      <c r="BN86" s="1">
        <v>67571107</v>
      </c>
      <c r="BO86" s="1">
        <v>67764304</v>
      </c>
      <c r="BP86" s="1">
        <v>67971311</v>
      </c>
      <c r="BQ86" s="1">
        <v>68170228</v>
      </c>
    </row>
    <row r="87" spans="2:69" x14ac:dyDescent="0.3">
      <c r="B87" s="1" t="s">
        <v>212</v>
      </c>
      <c r="C87" s="1" t="s">
        <v>407</v>
      </c>
      <c r="D87" s="1" t="s">
        <v>644</v>
      </c>
      <c r="E87" s="1" t="s">
        <v>645</v>
      </c>
      <c r="F87" s="1">
        <v>34154</v>
      </c>
      <c r="G87" s="1">
        <v>34572</v>
      </c>
      <c r="H87" s="1">
        <v>34963</v>
      </c>
      <c r="I87" s="1">
        <v>35385</v>
      </c>
      <c r="J87" s="1">
        <v>35841</v>
      </c>
      <c r="K87" s="1">
        <v>36346</v>
      </c>
      <c r="L87" s="1">
        <v>36825</v>
      </c>
      <c r="M87" s="1">
        <v>37234</v>
      </c>
      <c r="N87" s="1">
        <v>37630</v>
      </c>
      <c r="O87" s="1">
        <v>38011</v>
      </c>
      <c r="P87" s="1">
        <v>38416</v>
      </c>
      <c r="Q87" s="1">
        <v>38861</v>
      </c>
      <c r="R87" s="1">
        <v>39304</v>
      </c>
      <c r="S87" s="1">
        <v>39746</v>
      </c>
      <c r="T87" s="1">
        <v>40189</v>
      </c>
      <c r="U87" s="1">
        <v>40626</v>
      </c>
      <c r="V87" s="1">
        <v>41054</v>
      </c>
      <c r="W87" s="1">
        <v>41481</v>
      </c>
      <c r="X87" s="1">
        <v>41965</v>
      </c>
      <c r="Y87" s="1">
        <v>42506</v>
      </c>
      <c r="Z87" s="1">
        <v>43054</v>
      </c>
      <c r="AA87" s="1">
        <v>43613</v>
      </c>
      <c r="AB87" s="1">
        <v>44164</v>
      </c>
      <c r="AC87" s="1">
        <v>44669</v>
      </c>
      <c r="AD87" s="1">
        <v>45135</v>
      </c>
      <c r="AE87" s="1">
        <v>45575</v>
      </c>
      <c r="AF87" s="1">
        <v>46011</v>
      </c>
      <c r="AG87" s="1">
        <v>46477</v>
      </c>
      <c r="AH87" s="1">
        <v>46959</v>
      </c>
      <c r="AI87" s="1">
        <v>47490</v>
      </c>
      <c r="AJ87" s="1">
        <v>47479</v>
      </c>
      <c r="AK87" s="1">
        <v>46810</v>
      </c>
      <c r="AL87" s="1">
        <v>46005</v>
      </c>
      <c r="AM87" s="1">
        <v>45096</v>
      </c>
      <c r="AN87" s="1">
        <v>44131</v>
      </c>
      <c r="AO87" s="1">
        <v>43805</v>
      </c>
      <c r="AP87" s="1">
        <v>44138</v>
      </c>
      <c r="AQ87" s="1">
        <v>44495</v>
      </c>
      <c r="AR87" s="1">
        <v>44865</v>
      </c>
      <c r="AS87" s="1">
        <v>45203</v>
      </c>
      <c r="AT87" s="1">
        <v>45660</v>
      </c>
      <c r="AU87" s="1">
        <v>46245</v>
      </c>
      <c r="AV87" s="1">
        <v>46813</v>
      </c>
      <c r="AW87" s="1">
        <v>47392</v>
      </c>
      <c r="AX87" s="1">
        <v>47989</v>
      </c>
      <c r="AY87" s="1">
        <v>48291</v>
      </c>
      <c r="AZ87" s="1">
        <v>48313</v>
      </c>
      <c r="BA87" s="1">
        <v>48361</v>
      </c>
      <c r="BB87" s="1">
        <v>48411</v>
      </c>
      <c r="BC87" s="1">
        <v>48429</v>
      </c>
      <c r="BD87" s="1">
        <v>48410</v>
      </c>
      <c r="BE87" s="1">
        <v>48386</v>
      </c>
      <c r="BF87" s="1">
        <v>48392</v>
      </c>
      <c r="BG87" s="1">
        <v>48418</v>
      </c>
      <c r="BH87" s="1">
        <v>48465</v>
      </c>
      <c r="BI87" s="1">
        <v>48816</v>
      </c>
      <c r="BJ87" s="1">
        <v>49500</v>
      </c>
      <c r="BK87" s="1">
        <v>50230</v>
      </c>
      <c r="BL87" s="1">
        <v>50955</v>
      </c>
      <c r="BM87" s="1">
        <v>51681</v>
      </c>
      <c r="BN87" s="1">
        <v>52415</v>
      </c>
      <c r="BO87" s="1">
        <v>52889</v>
      </c>
      <c r="BP87" s="1">
        <v>53090</v>
      </c>
      <c r="BQ87" s="1">
        <v>53270</v>
      </c>
    </row>
    <row r="88" spans="2:69" x14ac:dyDescent="0.3">
      <c r="B88" s="1" t="s">
        <v>226</v>
      </c>
      <c r="C88" s="1" t="s">
        <v>408</v>
      </c>
      <c r="D88" s="1" t="s">
        <v>644</v>
      </c>
      <c r="E88" s="1" t="s">
        <v>645</v>
      </c>
      <c r="F88" s="1">
        <v>42986</v>
      </c>
      <c r="G88" s="1">
        <v>44563</v>
      </c>
      <c r="H88" s="1">
        <v>46200</v>
      </c>
      <c r="I88" s="1">
        <v>47758</v>
      </c>
      <c r="J88" s="1">
        <v>49231</v>
      </c>
      <c r="K88" s="1">
        <v>50759</v>
      </c>
      <c r="L88" s="1">
        <v>52346</v>
      </c>
      <c r="M88" s="1">
        <v>53940</v>
      </c>
      <c r="N88" s="1">
        <v>55553</v>
      </c>
      <c r="O88" s="1">
        <v>57236</v>
      </c>
      <c r="P88" s="1">
        <v>58989</v>
      </c>
      <c r="Q88" s="1">
        <v>60673</v>
      </c>
      <c r="R88" s="1">
        <v>62265</v>
      </c>
      <c r="S88" s="1">
        <v>63889</v>
      </c>
      <c r="T88" s="1">
        <v>65552</v>
      </c>
      <c r="U88" s="1">
        <v>67121</v>
      </c>
      <c r="V88" s="1">
        <v>68602</v>
      </c>
      <c r="W88" s="1">
        <v>70144</v>
      </c>
      <c r="X88" s="1">
        <v>71983</v>
      </c>
      <c r="Y88" s="1">
        <v>74114</v>
      </c>
      <c r="Z88" s="1">
        <v>76299</v>
      </c>
      <c r="AA88" s="1">
        <v>78531</v>
      </c>
      <c r="AB88" s="1">
        <v>80816</v>
      </c>
      <c r="AC88" s="1">
        <v>83153</v>
      </c>
      <c r="AD88" s="1">
        <v>85543</v>
      </c>
      <c r="AE88" s="1">
        <v>87966</v>
      </c>
      <c r="AF88" s="1">
        <v>90397</v>
      </c>
      <c r="AG88" s="1">
        <v>92845</v>
      </c>
      <c r="AH88" s="1">
        <v>94987</v>
      </c>
      <c r="AI88" s="1">
        <v>96796</v>
      </c>
      <c r="AJ88" s="1">
        <v>98603</v>
      </c>
      <c r="AK88" s="1">
        <v>100427</v>
      </c>
      <c r="AL88" s="1">
        <v>102893</v>
      </c>
      <c r="AM88" s="1">
        <v>106030</v>
      </c>
      <c r="AN88" s="1">
        <v>108844</v>
      </c>
      <c r="AO88" s="1">
        <v>110328</v>
      </c>
      <c r="AP88" s="1">
        <v>110785</v>
      </c>
      <c r="AQ88" s="1">
        <v>111133</v>
      </c>
      <c r="AR88" s="1">
        <v>111406</v>
      </c>
      <c r="AS88" s="1">
        <v>111539</v>
      </c>
      <c r="AT88" s="1">
        <v>111709</v>
      </c>
      <c r="AU88" s="1">
        <v>111948</v>
      </c>
      <c r="AV88" s="1">
        <v>111992</v>
      </c>
      <c r="AW88" s="1">
        <v>111805</v>
      </c>
      <c r="AX88" s="1">
        <v>111438</v>
      </c>
      <c r="AY88" s="1">
        <v>110940</v>
      </c>
      <c r="AZ88" s="1">
        <v>110301</v>
      </c>
      <c r="BA88" s="1">
        <v>109532</v>
      </c>
      <c r="BB88" s="1">
        <v>108704</v>
      </c>
      <c r="BC88" s="1">
        <v>107868</v>
      </c>
      <c r="BD88" s="1">
        <v>107588</v>
      </c>
      <c r="BE88" s="1">
        <v>107887</v>
      </c>
      <c r="BF88" s="1">
        <v>108232</v>
      </c>
      <c r="BG88" s="1">
        <v>108609</v>
      </c>
      <c r="BH88" s="1">
        <v>109024</v>
      </c>
      <c r="BI88" s="1">
        <v>109462</v>
      </c>
      <c r="BJ88" s="1">
        <v>109925</v>
      </c>
      <c r="BK88" s="1">
        <v>110430</v>
      </c>
      <c r="BL88" s="1">
        <v>110929</v>
      </c>
      <c r="BM88" s="1">
        <v>111379</v>
      </c>
      <c r="BN88" s="1">
        <v>112106</v>
      </c>
      <c r="BO88" s="1">
        <v>113131</v>
      </c>
      <c r="BP88" s="1">
        <v>114164</v>
      </c>
      <c r="BQ88" s="1">
        <v>115224</v>
      </c>
    </row>
    <row r="89" spans="2:69" x14ac:dyDescent="0.3">
      <c r="B89" s="1" t="s">
        <v>22</v>
      </c>
      <c r="C89" s="1" t="s">
        <v>409</v>
      </c>
      <c r="D89" s="1" t="s">
        <v>644</v>
      </c>
      <c r="E89" s="1" t="s">
        <v>645</v>
      </c>
      <c r="F89" s="1">
        <v>513340</v>
      </c>
      <c r="G89" s="1">
        <v>519329</v>
      </c>
      <c r="H89" s="1">
        <v>525754</v>
      </c>
      <c r="I89" s="1">
        <v>532592</v>
      </c>
      <c r="J89" s="1">
        <v>539830</v>
      </c>
      <c r="K89" s="1">
        <v>547535</v>
      </c>
      <c r="L89" s="1">
        <v>555748</v>
      </c>
      <c r="M89" s="1">
        <v>564436</v>
      </c>
      <c r="N89" s="1">
        <v>573611</v>
      </c>
      <c r="O89" s="1">
        <v>584628</v>
      </c>
      <c r="P89" s="1">
        <v>597192</v>
      </c>
      <c r="Q89" s="1">
        <v>609693</v>
      </c>
      <c r="R89" s="1">
        <v>622289</v>
      </c>
      <c r="S89" s="1">
        <v>635288</v>
      </c>
      <c r="T89" s="1">
        <v>648922</v>
      </c>
      <c r="U89" s="1">
        <v>663340</v>
      </c>
      <c r="V89" s="1">
        <v>678660</v>
      </c>
      <c r="W89" s="1">
        <v>694931</v>
      </c>
      <c r="X89" s="1">
        <v>712135</v>
      </c>
      <c r="Y89" s="1">
        <v>730188</v>
      </c>
      <c r="Z89" s="1">
        <v>749078</v>
      </c>
      <c r="AA89" s="1">
        <v>768904</v>
      </c>
      <c r="AB89" s="1">
        <v>789585</v>
      </c>
      <c r="AC89" s="1">
        <v>811098</v>
      </c>
      <c r="AD89" s="1">
        <v>833417</v>
      </c>
      <c r="AE89" s="1">
        <v>856482</v>
      </c>
      <c r="AF89" s="1">
        <v>880340</v>
      </c>
      <c r="AG89" s="1">
        <v>905016</v>
      </c>
      <c r="AH89" s="1">
        <v>930464</v>
      </c>
      <c r="AI89" s="1">
        <v>956509</v>
      </c>
      <c r="AJ89" s="1">
        <v>983028</v>
      </c>
      <c r="AK89" s="1">
        <v>1009995</v>
      </c>
      <c r="AL89" s="1">
        <v>1037446</v>
      </c>
      <c r="AM89" s="1">
        <v>1065390</v>
      </c>
      <c r="AN89" s="1">
        <v>1093611</v>
      </c>
      <c r="AO89" s="1">
        <v>1121964</v>
      </c>
      <c r="AP89" s="1">
        <v>1150601</v>
      </c>
      <c r="AQ89" s="1">
        <v>1179806</v>
      </c>
      <c r="AR89" s="1">
        <v>1209832</v>
      </c>
      <c r="AS89" s="1">
        <v>1240764</v>
      </c>
      <c r="AT89" s="1">
        <v>1272935</v>
      </c>
      <c r="AU89" s="1">
        <v>1306590</v>
      </c>
      <c r="AV89" s="1">
        <v>1341696</v>
      </c>
      <c r="AW89" s="1">
        <v>1378398</v>
      </c>
      <c r="AX89" s="1">
        <v>1417110</v>
      </c>
      <c r="AY89" s="1">
        <v>1458353</v>
      </c>
      <c r="AZ89" s="1">
        <v>1502534</v>
      </c>
      <c r="BA89" s="1">
        <v>1549774</v>
      </c>
      <c r="BB89" s="1">
        <v>1599978</v>
      </c>
      <c r="BC89" s="1">
        <v>1653542</v>
      </c>
      <c r="BD89" s="1">
        <v>1711105</v>
      </c>
      <c r="BE89" s="1">
        <v>1772500</v>
      </c>
      <c r="BF89" s="1">
        <v>1836705</v>
      </c>
      <c r="BG89" s="1">
        <v>1902226</v>
      </c>
      <c r="BH89" s="1">
        <v>1966855</v>
      </c>
      <c r="BI89" s="1">
        <v>2028517</v>
      </c>
      <c r="BJ89" s="1">
        <v>2086206</v>
      </c>
      <c r="BK89" s="1">
        <v>2140215</v>
      </c>
      <c r="BL89" s="1">
        <v>2192012</v>
      </c>
      <c r="BM89" s="1">
        <v>2242785</v>
      </c>
      <c r="BN89" s="1">
        <v>2292573</v>
      </c>
      <c r="BO89" s="1">
        <v>2341179</v>
      </c>
      <c r="BP89" s="1">
        <v>2388992</v>
      </c>
      <c r="BQ89" s="1">
        <v>2436566</v>
      </c>
    </row>
    <row r="90" spans="2:69" x14ac:dyDescent="0.3">
      <c r="B90" s="1" t="s">
        <v>149</v>
      </c>
      <c r="C90" s="1" t="s">
        <v>410</v>
      </c>
      <c r="D90" s="1" t="s">
        <v>644</v>
      </c>
      <c r="E90" s="1" t="s">
        <v>645</v>
      </c>
      <c r="F90" s="1">
        <v>52400000</v>
      </c>
      <c r="G90" s="1">
        <v>52800000</v>
      </c>
      <c r="H90" s="1">
        <v>53250000</v>
      </c>
      <c r="I90" s="1">
        <v>53650000</v>
      </c>
      <c r="J90" s="1">
        <v>54000000</v>
      </c>
      <c r="K90" s="1">
        <v>54348050</v>
      </c>
      <c r="L90" s="1">
        <v>54648500</v>
      </c>
      <c r="M90" s="1">
        <v>54943600</v>
      </c>
      <c r="N90" s="1">
        <v>55211700</v>
      </c>
      <c r="O90" s="1">
        <v>55441750</v>
      </c>
      <c r="P90" s="1">
        <v>55663250</v>
      </c>
      <c r="Q90" s="1">
        <v>55896223</v>
      </c>
      <c r="R90" s="1">
        <v>56086065</v>
      </c>
      <c r="S90" s="1">
        <v>56194527</v>
      </c>
      <c r="T90" s="1">
        <v>56229974</v>
      </c>
      <c r="U90" s="1">
        <v>56225800</v>
      </c>
      <c r="V90" s="1">
        <v>56211968</v>
      </c>
      <c r="W90" s="1">
        <v>56193492</v>
      </c>
      <c r="X90" s="1">
        <v>56196504</v>
      </c>
      <c r="Y90" s="1">
        <v>56246951</v>
      </c>
      <c r="Z90" s="1">
        <v>56314216</v>
      </c>
      <c r="AA90" s="1">
        <v>56333829</v>
      </c>
      <c r="AB90" s="1">
        <v>56313641</v>
      </c>
      <c r="AC90" s="1">
        <v>56332848</v>
      </c>
      <c r="AD90" s="1">
        <v>56422072</v>
      </c>
      <c r="AE90" s="1">
        <v>56550268</v>
      </c>
      <c r="AF90" s="1">
        <v>56681396</v>
      </c>
      <c r="AG90" s="1">
        <v>56802050</v>
      </c>
      <c r="AH90" s="1">
        <v>56928327</v>
      </c>
      <c r="AI90" s="1">
        <v>57076711</v>
      </c>
      <c r="AJ90" s="1">
        <v>57247586</v>
      </c>
      <c r="AK90" s="1">
        <v>57424897</v>
      </c>
      <c r="AL90" s="1">
        <v>57580402</v>
      </c>
      <c r="AM90" s="1">
        <v>57718614</v>
      </c>
      <c r="AN90" s="1">
        <v>57865745</v>
      </c>
      <c r="AO90" s="1">
        <v>58019030</v>
      </c>
      <c r="AP90" s="1">
        <v>58166950</v>
      </c>
      <c r="AQ90" s="1">
        <v>58316954</v>
      </c>
      <c r="AR90" s="1">
        <v>58487141</v>
      </c>
      <c r="AS90" s="1">
        <v>58682466</v>
      </c>
      <c r="AT90" s="1">
        <v>58892514</v>
      </c>
      <c r="AU90" s="1">
        <v>59119673</v>
      </c>
      <c r="AV90" s="1">
        <v>59370479</v>
      </c>
      <c r="AW90" s="1">
        <v>59647577</v>
      </c>
      <c r="AX90" s="1">
        <v>59987905</v>
      </c>
      <c r="AY90" s="1">
        <v>60401206</v>
      </c>
      <c r="AZ90" s="1">
        <v>60846820</v>
      </c>
      <c r="BA90" s="1">
        <v>61322463</v>
      </c>
      <c r="BB90" s="1">
        <v>61806995</v>
      </c>
      <c r="BC90" s="1">
        <v>62276270</v>
      </c>
      <c r="BD90" s="1">
        <v>62766365</v>
      </c>
      <c r="BE90" s="1">
        <v>63258810</v>
      </c>
      <c r="BF90" s="1">
        <v>63700215</v>
      </c>
      <c r="BG90" s="1">
        <v>64128273</v>
      </c>
      <c r="BH90" s="1">
        <v>64602298</v>
      </c>
      <c r="BI90" s="1">
        <v>65116219</v>
      </c>
      <c r="BJ90" s="1">
        <v>65611593</v>
      </c>
      <c r="BK90" s="1">
        <v>66058859</v>
      </c>
      <c r="BL90" s="1">
        <v>66460344</v>
      </c>
      <c r="BM90" s="1">
        <v>66836327</v>
      </c>
      <c r="BN90" s="1">
        <v>67081234</v>
      </c>
      <c r="BO90" s="1">
        <v>67026292</v>
      </c>
      <c r="BP90" s="1">
        <v>67791000</v>
      </c>
      <c r="BQ90" s="1">
        <v>68350000</v>
      </c>
    </row>
    <row r="91" spans="2:69" x14ac:dyDescent="0.3">
      <c r="B91" s="1" t="s">
        <v>68</v>
      </c>
      <c r="C91" s="1" t="s">
        <v>411</v>
      </c>
      <c r="D91" s="1" t="s">
        <v>644</v>
      </c>
      <c r="E91" s="1" t="s">
        <v>645</v>
      </c>
      <c r="F91" s="1">
        <v>3645600</v>
      </c>
      <c r="G91" s="1">
        <v>3703600</v>
      </c>
      <c r="H91" s="1">
        <v>3760300</v>
      </c>
      <c r="I91" s="1">
        <v>3816100</v>
      </c>
      <c r="J91" s="1">
        <v>3870300</v>
      </c>
      <c r="K91" s="1">
        <v>3921600</v>
      </c>
      <c r="L91" s="1">
        <v>3966700</v>
      </c>
      <c r="M91" s="1">
        <v>4005800</v>
      </c>
      <c r="N91" s="1">
        <v>4042300</v>
      </c>
      <c r="O91" s="1">
        <v>4080300</v>
      </c>
      <c r="P91" s="1">
        <v>4119900</v>
      </c>
      <c r="Q91" s="1">
        <v>4163000</v>
      </c>
      <c r="R91" s="1">
        <v>4205300</v>
      </c>
      <c r="S91" s="1">
        <v>4242500</v>
      </c>
      <c r="T91" s="1">
        <v>4279500</v>
      </c>
      <c r="U91" s="1">
        <v>4311200</v>
      </c>
      <c r="V91" s="1">
        <v>4342400</v>
      </c>
      <c r="W91" s="1">
        <v>4372100</v>
      </c>
      <c r="X91" s="1">
        <v>4397700</v>
      </c>
      <c r="Y91" s="1">
        <v>4430200</v>
      </c>
      <c r="Z91" s="1">
        <v>4467700</v>
      </c>
      <c r="AA91" s="1">
        <v>4504500</v>
      </c>
      <c r="AB91" s="1">
        <v>4542800</v>
      </c>
      <c r="AC91" s="1">
        <v>4582900</v>
      </c>
      <c r="AD91" s="1">
        <v>4622200</v>
      </c>
      <c r="AE91" s="1">
        <v>4662900</v>
      </c>
      <c r="AF91" s="1">
        <v>4704500</v>
      </c>
      <c r="AG91" s="1">
        <v>4743500</v>
      </c>
      <c r="AH91" s="1">
        <v>4790700</v>
      </c>
      <c r="AI91" s="1">
        <v>4803300</v>
      </c>
      <c r="AJ91" s="1">
        <v>4802000</v>
      </c>
      <c r="AK91" s="1">
        <v>4835900</v>
      </c>
      <c r="AL91" s="1">
        <v>4873500</v>
      </c>
      <c r="AM91" s="1">
        <v>4911100</v>
      </c>
      <c r="AN91" s="1">
        <v>4836076</v>
      </c>
      <c r="AO91" s="1">
        <v>4657722</v>
      </c>
      <c r="AP91" s="1">
        <v>4491699</v>
      </c>
      <c r="AQ91" s="1">
        <v>4349913</v>
      </c>
      <c r="AR91" s="1">
        <v>4243607</v>
      </c>
      <c r="AS91" s="1">
        <v>4157192</v>
      </c>
      <c r="AT91" s="1">
        <v>4077131</v>
      </c>
      <c r="AU91" s="1">
        <v>4014373</v>
      </c>
      <c r="AV91" s="1">
        <v>3978515</v>
      </c>
      <c r="AW91" s="1">
        <v>3951736</v>
      </c>
      <c r="AX91" s="1">
        <v>3927340</v>
      </c>
      <c r="AY91" s="1">
        <v>3902469</v>
      </c>
      <c r="AZ91" s="1">
        <v>3880347</v>
      </c>
      <c r="BA91" s="1">
        <v>3860158</v>
      </c>
      <c r="BB91" s="1">
        <v>3848449</v>
      </c>
      <c r="BC91" s="1">
        <v>3814419</v>
      </c>
      <c r="BD91" s="1">
        <v>3786695</v>
      </c>
      <c r="BE91" s="1">
        <v>3756441</v>
      </c>
      <c r="BF91" s="1">
        <v>3728874</v>
      </c>
      <c r="BG91" s="1">
        <v>3717668</v>
      </c>
      <c r="BH91" s="1">
        <v>3719414</v>
      </c>
      <c r="BI91" s="1">
        <v>3725276</v>
      </c>
      <c r="BJ91" s="1">
        <v>3727505</v>
      </c>
      <c r="BK91" s="1">
        <v>3728004</v>
      </c>
      <c r="BL91" s="1">
        <v>3726549</v>
      </c>
      <c r="BM91" s="1">
        <v>3720161</v>
      </c>
      <c r="BN91" s="1">
        <v>3722716</v>
      </c>
      <c r="BO91" s="1">
        <v>3708610</v>
      </c>
      <c r="BP91" s="1">
        <v>3712502</v>
      </c>
      <c r="BQ91" s="1">
        <v>3760365</v>
      </c>
    </row>
    <row r="92" spans="2:69" x14ac:dyDescent="0.3">
      <c r="B92" s="1" t="s">
        <v>24</v>
      </c>
      <c r="C92" s="1" t="s">
        <v>412</v>
      </c>
      <c r="D92" s="1" t="s">
        <v>644</v>
      </c>
      <c r="E92" s="1" t="s">
        <v>645</v>
      </c>
      <c r="F92" s="1">
        <v>6911510</v>
      </c>
      <c r="G92" s="1">
        <v>7109029</v>
      </c>
      <c r="H92" s="1">
        <v>7281192</v>
      </c>
      <c r="I92" s="1">
        <v>7458243</v>
      </c>
      <c r="J92" s="1">
        <v>7640196</v>
      </c>
      <c r="K92" s="1">
        <v>7827726</v>
      </c>
      <c r="L92" s="1">
        <v>8019658</v>
      </c>
      <c r="M92" s="1">
        <v>8216086</v>
      </c>
      <c r="N92" s="1">
        <v>8418152</v>
      </c>
      <c r="O92" s="1">
        <v>8629855</v>
      </c>
      <c r="P92" s="1">
        <v>8861895</v>
      </c>
      <c r="Q92" s="1">
        <v>9108878</v>
      </c>
      <c r="R92" s="1">
        <v>9365952</v>
      </c>
      <c r="S92" s="1">
        <v>9637197</v>
      </c>
      <c r="T92" s="1">
        <v>9918979</v>
      </c>
      <c r="U92" s="1">
        <v>10209848</v>
      </c>
      <c r="V92" s="1">
        <v>10509006</v>
      </c>
      <c r="W92" s="1">
        <v>10825496</v>
      </c>
      <c r="X92" s="1">
        <v>11163230</v>
      </c>
      <c r="Y92" s="1">
        <v>11515675</v>
      </c>
      <c r="Z92" s="1">
        <v>11865246</v>
      </c>
      <c r="AA92" s="1">
        <v>12212960</v>
      </c>
      <c r="AB92" s="1">
        <v>12584976</v>
      </c>
      <c r="AC92" s="1">
        <v>12984131</v>
      </c>
      <c r="AD92" s="1">
        <v>13342487</v>
      </c>
      <c r="AE92" s="1">
        <v>13651443</v>
      </c>
      <c r="AF92" s="1">
        <v>13971682</v>
      </c>
      <c r="AG92" s="1">
        <v>14310790</v>
      </c>
      <c r="AH92" s="1">
        <v>14671677</v>
      </c>
      <c r="AI92" s="1">
        <v>15052447</v>
      </c>
      <c r="AJ92" s="1">
        <v>15446982</v>
      </c>
      <c r="AK92" s="1">
        <v>15843471</v>
      </c>
      <c r="AL92" s="1">
        <v>16241548</v>
      </c>
      <c r="AM92" s="1">
        <v>16643633</v>
      </c>
      <c r="AN92" s="1">
        <v>17040854</v>
      </c>
      <c r="AO92" s="1">
        <v>17438874</v>
      </c>
      <c r="AP92" s="1">
        <v>17844010</v>
      </c>
      <c r="AQ92" s="1">
        <v>18268040</v>
      </c>
      <c r="AR92" s="1">
        <v>18714708</v>
      </c>
      <c r="AS92" s="1">
        <v>19176791</v>
      </c>
      <c r="AT92" s="1">
        <v>19665502</v>
      </c>
      <c r="AU92" s="1">
        <v>20195577</v>
      </c>
      <c r="AV92" s="1">
        <v>20758326</v>
      </c>
      <c r="AW92" s="1">
        <v>21329514</v>
      </c>
      <c r="AX92" s="1">
        <v>21906444</v>
      </c>
      <c r="AY92" s="1">
        <v>22496951</v>
      </c>
      <c r="AZ92" s="1">
        <v>23098586</v>
      </c>
      <c r="BA92" s="1">
        <v>23708320</v>
      </c>
      <c r="BB92" s="1">
        <v>24326087</v>
      </c>
      <c r="BC92" s="1">
        <v>24950762</v>
      </c>
      <c r="BD92" s="1">
        <v>25574719</v>
      </c>
      <c r="BE92" s="1">
        <v>26205941</v>
      </c>
      <c r="BF92" s="1">
        <v>26858762</v>
      </c>
      <c r="BG92" s="1">
        <v>27525597</v>
      </c>
      <c r="BH92" s="1">
        <v>28196358</v>
      </c>
      <c r="BI92" s="1">
        <v>28870939</v>
      </c>
      <c r="BJ92" s="1">
        <v>29554303</v>
      </c>
      <c r="BK92" s="1">
        <v>30222262</v>
      </c>
      <c r="BL92" s="1">
        <v>30870641</v>
      </c>
      <c r="BM92" s="1">
        <v>31522290</v>
      </c>
      <c r="BN92" s="1">
        <v>32180401</v>
      </c>
      <c r="BO92" s="1">
        <v>32833031</v>
      </c>
      <c r="BP92" s="1">
        <v>33475870</v>
      </c>
      <c r="BQ92" s="1">
        <v>34121985</v>
      </c>
    </row>
    <row r="93" spans="2:69" x14ac:dyDescent="0.3">
      <c r="B93" s="1" t="s">
        <v>215</v>
      </c>
      <c r="C93" s="1" t="s">
        <v>413</v>
      </c>
      <c r="D93" s="1" t="s">
        <v>644</v>
      </c>
      <c r="E93" s="1" t="s">
        <v>645</v>
      </c>
      <c r="F93" s="1">
        <v>21822</v>
      </c>
      <c r="G93" s="1">
        <v>21907</v>
      </c>
      <c r="H93" s="1">
        <v>22249</v>
      </c>
      <c r="I93" s="1">
        <v>22796</v>
      </c>
      <c r="J93" s="1">
        <v>23347</v>
      </c>
      <c r="K93" s="1">
        <v>23910</v>
      </c>
      <c r="L93" s="1">
        <v>24477</v>
      </c>
      <c r="M93" s="1">
        <v>25047</v>
      </c>
      <c r="N93" s="1">
        <v>25610</v>
      </c>
      <c r="O93" s="1">
        <v>26162</v>
      </c>
      <c r="P93" s="1">
        <v>26685</v>
      </c>
      <c r="Q93" s="1">
        <v>27069</v>
      </c>
      <c r="R93" s="1">
        <v>27323</v>
      </c>
      <c r="S93" s="1">
        <v>27558</v>
      </c>
      <c r="T93" s="1">
        <v>27779</v>
      </c>
      <c r="U93" s="1">
        <v>27973</v>
      </c>
      <c r="V93" s="1">
        <v>28162</v>
      </c>
      <c r="W93" s="1">
        <v>28337</v>
      </c>
      <c r="X93" s="1">
        <v>28485</v>
      </c>
      <c r="Y93" s="1">
        <v>28618</v>
      </c>
      <c r="Z93" s="1">
        <v>28734</v>
      </c>
      <c r="AA93" s="1">
        <v>28819</v>
      </c>
      <c r="AB93" s="1">
        <v>28863</v>
      </c>
      <c r="AC93" s="1">
        <v>28855</v>
      </c>
      <c r="AD93" s="1">
        <v>28788</v>
      </c>
      <c r="AE93" s="1">
        <v>28674</v>
      </c>
      <c r="AF93" s="1">
        <v>28506</v>
      </c>
      <c r="AG93" s="1">
        <v>28272</v>
      </c>
      <c r="AH93" s="1">
        <v>28000</v>
      </c>
      <c r="AI93" s="1">
        <v>27688</v>
      </c>
      <c r="AJ93" s="1">
        <v>27317</v>
      </c>
      <c r="AK93" s="1">
        <v>26988</v>
      </c>
      <c r="AL93" s="1">
        <v>26945</v>
      </c>
      <c r="AM93" s="1">
        <v>27118</v>
      </c>
      <c r="AN93" s="1">
        <v>27282</v>
      </c>
      <c r="AO93" s="1">
        <v>27412</v>
      </c>
      <c r="AP93" s="1">
        <v>27491</v>
      </c>
      <c r="AQ93" s="1">
        <v>27564</v>
      </c>
      <c r="AR93" s="1">
        <v>27636</v>
      </c>
      <c r="AS93" s="1">
        <v>27695</v>
      </c>
      <c r="AT93" s="1">
        <v>27741</v>
      </c>
      <c r="AU93" s="1">
        <v>27721</v>
      </c>
      <c r="AV93" s="1">
        <v>27892</v>
      </c>
      <c r="AW93" s="1">
        <v>28301</v>
      </c>
      <c r="AX93" s="1">
        <v>28716</v>
      </c>
      <c r="AY93" s="1">
        <v>29155</v>
      </c>
      <c r="AZ93" s="1">
        <v>29587</v>
      </c>
      <c r="BA93" s="1">
        <v>29996</v>
      </c>
      <c r="BB93" s="1">
        <v>30398</v>
      </c>
      <c r="BC93" s="1">
        <v>30819</v>
      </c>
      <c r="BD93" s="1">
        <v>31262</v>
      </c>
      <c r="BE93" s="1">
        <v>31701</v>
      </c>
      <c r="BF93" s="1">
        <v>32160</v>
      </c>
      <c r="BG93" s="1">
        <v>32411</v>
      </c>
      <c r="BH93" s="1">
        <v>32452</v>
      </c>
      <c r="BI93" s="1">
        <v>32520</v>
      </c>
      <c r="BJ93" s="1">
        <v>32565</v>
      </c>
      <c r="BK93" s="1">
        <v>32602</v>
      </c>
      <c r="BL93" s="1">
        <v>32648</v>
      </c>
      <c r="BM93" s="1">
        <v>32685</v>
      </c>
      <c r="BN93" s="1">
        <v>32709</v>
      </c>
      <c r="BO93" s="1">
        <v>32669</v>
      </c>
      <c r="BP93" s="1">
        <v>32649</v>
      </c>
      <c r="BQ93" s="1">
        <v>32688</v>
      </c>
    </row>
    <row r="94" spans="2:69" x14ac:dyDescent="0.3">
      <c r="B94" s="1" t="s">
        <v>25</v>
      </c>
      <c r="C94" s="1" t="s">
        <v>414</v>
      </c>
      <c r="D94" s="1" t="s">
        <v>644</v>
      </c>
      <c r="E94" s="1" t="s">
        <v>645</v>
      </c>
      <c r="F94" s="1">
        <v>3516814</v>
      </c>
      <c r="G94" s="1">
        <v>3578631</v>
      </c>
      <c r="H94" s="1">
        <v>3642324</v>
      </c>
      <c r="I94" s="1">
        <v>3707945</v>
      </c>
      <c r="J94" s="1">
        <v>3775510</v>
      </c>
      <c r="K94" s="1">
        <v>3845074</v>
      </c>
      <c r="L94" s="1">
        <v>3916780</v>
      </c>
      <c r="M94" s="1">
        <v>3990760</v>
      </c>
      <c r="N94" s="1">
        <v>4067333</v>
      </c>
      <c r="O94" s="1">
        <v>4145194</v>
      </c>
      <c r="P94" s="1">
        <v>4222374</v>
      </c>
      <c r="Q94" s="1">
        <v>4298087</v>
      </c>
      <c r="R94" s="1">
        <v>4372212</v>
      </c>
      <c r="S94" s="1">
        <v>4445207</v>
      </c>
      <c r="T94" s="1">
        <v>4517073</v>
      </c>
      <c r="U94" s="1">
        <v>4588006</v>
      </c>
      <c r="V94" s="1">
        <v>4658743</v>
      </c>
      <c r="W94" s="1">
        <v>4730375</v>
      </c>
      <c r="X94" s="1">
        <v>4804926</v>
      </c>
      <c r="Y94" s="1">
        <v>4885199</v>
      </c>
      <c r="Z94" s="1">
        <v>4972609</v>
      </c>
      <c r="AA94" s="1">
        <v>5067427</v>
      </c>
      <c r="AB94" s="1">
        <v>5170731</v>
      </c>
      <c r="AC94" s="1">
        <v>5282274</v>
      </c>
      <c r="AD94" s="1">
        <v>5402084</v>
      </c>
      <c r="AE94" s="1">
        <v>5531661</v>
      </c>
      <c r="AF94" s="1">
        <v>5671380</v>
      </c>
      <c r="AG94" s="1">
        <v>5820774</v>
      </c>
      <c r="AH94" s="1">
        <v>5977175</v>
      </c>
      <c r="AI94" s="1">
        <v>6136166</v>
      </c>
      <c r="AJ94" s="1">
        <v>6354145</v>
      </c>
      <c r="AK94" s="1">
        <v>6615734</v>
      </c>
      <c r="AL94" s="1">
        <v>6832195</v>
      </c>
      <c r="AM94" s="1">
        <v>7046097</v>
      </c>
      <c r="AN94" s="1">
        <v>7262112</v>
      </c>
      <c r="AO94" s="1">
        <v>7468347</v>
      </c>
      <c r="AP94" s="1">
        <v>7683115</v>
      </c>
      <c r="AQ94" s="1">
        <v>7842806</v>
      </c>
      <c r="AR94" s="1">
        <v>7992545</v>
      </c>
      <c r="AS94" s="1">
        <v>8174897</v>
      </c>
      <c r="AT94" s="1">
        <v>8336967</v>
      </c>
      <c r="AU94" s="1">
        <v>8445717</v>
      </c>
      <c r="AV94" s="1">
        <v>8577790</v>
      </c>
      <c r="AW94" s="1">
        <v>8772254</v>
      </c>
      <c r="AX94" s="1">
        <v>8961039</v>
      </c>
      <c r="AY94" s="1">
        <v>9140114</v>
      </c>
      <c r="AZ94" s="1">
        <v>9330625</v>
      </c>
      <c r="BA94" s="1">
        <v>9547082</v>
      </c>
      <c r="BB94" s="1">
        <v>9779785</v>
      </c>
      <c r="BC94" s="1">
        <v>10021323</v>
      </c>
      <c r="BD94" s="1">
        <v>10270728</v>
      </c>
      <c r="BE94" s="1">
        <v>10527712</v>
      </c>
      <c r="BF94" s="1">
        <v>10788692</v>
      </c>
      <c r="BG94" s="1">
        <v>11055430</v>
      </c>
      <c r="BH94" s="1">
        <v>11333365</v>
      </c>
      <c r="BI94" s="1">
        <v>11625998</v>
      </c>
      <c r="BJ94" s="1">
        <v>11930985</v>
      </c>
      <c r="BK94" s="1">
        <v>12240789</v>
      </c>
      <c r="BL94" s="1">
        <v>12554864</v>
      </c>
      <c r="BM94" s="1">
        <v>12877539</v>
      </c>
      <c r="BN94" s="1">
        <v>13205153</v>
      </c>
      <c r="BO94" s="1">
        <v>13531906</v>
      </c>
      <c r="BP94" s="1">
        <v>13859341</v>
      </c>
      <c r="BQ94" s="1">
        <v>14190612</v>
      </c>
    </row>
    <row r="95" spans="2:69" x14ac:dyDescent="0.3">
      <c r="B95" s="1" t="s">
        <v>214</v>
      </c>
      <c r="C95" s="1" t="s">
        <v>415</v>
      </c>
      <c r="D95" s="1" t="s">
        <v>644</v>
      </c>
      <c r="E95" s="1" t="s">
        <v>645</v>
      </c>
      <c r="F95" s="1">
        <v>399649</v>
      </c>
      <c r="G95" s="1">
        <v>410801</v>
      </c>
      <c r="H95" s="1">
        <v>422310</v>
      </c>
      <c r="I95" s="1">
        <v>434173</v>
      </c>
      <c r="J95" s="1">
        <v>446375</v>
      </c>
      <c r="K95" s="1">
        <v>458908</v>
      </c>
      <c r="L95" s="1">
        <v>471753</v>
      </c>
      <c r="M95" s="1">
        <v>485132</v>
      </c>
      <c r="N95" s="1">
        <v>499151</v>
      </c>
      <c r="O95" s="1">
        <v>513686</v>
      </c>
      <c r="P95" s="1">
        <v>528731</v>
      </c>
      <c r="Q95" s="1">
        <v>544317</v>
      </c>
      <c r="R95" s="1">
        <v>560553</v>
      </c>
      <c r="S95" s="1">
        <v>577488</v>
      </c>
      <c r="T95" s="1">
        <v>594904</v>
      </c>
      <c r="U95" s="1">
        <v>612909</v>
      </c>
      <c r="V95" s="1">
        <v>631894</v>
      </c>
      <c r="W95" s="1">
        <v>651934</v>
      </c>
      <c r="X95" s="1">
        <v>672974</v>
      </c>
      <c r="Y95" s="1">
        <v>695155</v>
      </c>
      <c r="Z95" s="1">
        <v>718586</v>
      </c>
      <c r="AA95" s="1">
        <v>742846</v>
      </c>
      <c r="AB95" s="1">
        <v>768272</v>
      </c>
      <c r="AC95" s="1">
        <v>795563</v>
      </c>
      <c r="AD95" s="1">
        <v>824798</v>
      </c>
      <c r="AE95" s="1">
        <v>855958</v>
      </c>
      <c r="AF95" s="1">
        <v>888980</v>
      </c>
      <c r="AG95" s="1">
        <v>923914</v>
      </c>
      <c r="AH95" s="1">
        <v>960837</v>
      </c>
      <c r="AI95" s="1">
        <v>999732</v>
      </c>
      <c r="AJ95" s="1">
        <v>1040616</v>
      </c>
      <c r="AK95" s="1">
        <v>1083536</v>
      </c>
      <c r="AL95" s="1">
        <v>1127152</v>
      </c>
      <c r="AM95" s="1">
        <v>1168309</v>
      </c>
      <c r="AN95" s="1">
        <v>1205882</v>
      </c>
      <c r="AO95" s="1">
        <v>1242155</v>
      </c>
      <c r="AP95" s="1">
        <v>1279070</v>
      </c>
      <c r="AQ95" s="1">
        <v>1317002</v>
      </c>
      <c r="AR95" s="1">
        <v>1356189</v>
      </c>
      <c r="AS95" s="1">
        <v>1396499</v>
      </c>
      <c r="AT95" s="1">
        <v>1437539</v>
      </c>
      <c r="AU95" s="1">
        <v>1479449</v>
      </c>
      <c r="AV95" s="1">
        <v>1522223</v>
      </c>
      <c r="AW95" s="1">
        <v>1566257</v>
      </c>
      <c r="AX95" s="1">
        <v>1612225</v>
      </c>
      <c r="AY95" s="1">
        <v>1660368</v>
      </c>
      <c r="AZ95" s="1">
        <v>1711294</v>
      </c>
      <c r="BA95" s="1">
        <v>1764883</v>
      </c>
      <c r="BB95" s="1">
        <v>1820542</v>
      </c>
      <c r="BC95" s="1">
        <v>1878119</v>
      </c>
      <c r="BD95" s="1">
        <v>1937275</v>
      </c>
      <c r="BE95" s="1">
        <v>1998212</v>
      </c>
      <c r="BF95" s="1">
        <v>2061014</v>
      </c>
      <c r="BG95" s="1">
        <v>2124869</v>
      </c>
      <c r="BH95" s="1">
        <v>2189019</v>
      </c>
      <c r="BI95" s="1">
        <v>2253133</v>
      </c>
      <c r="BJ95" s="1">
        <v>2317206</v>
      </c>
      <c r="BK95" s="1">
        <v>2381182</v>
      </c>
      <c r="BL95" s="1">
        <v>2444916</v>
      </c>
      <c r="BM95" s="1">
        <v>2508883</v>
      </c>
      <c r="BN95" s="1">
        <v>2573995</v>
      </c>
      <c r="BO95" s="1">
        <v>2639916</v>
      </c>
      <c r="BP95" s="1">
        <v>2705992</v>
      </c>
      <c r="BQ95" s="1">
        <v>2773168</v>
      </c>
    </row>
    <row r="96" spans="2:69" x14ac:dyDescent="0.3">
      <c r="B96" s="1" t="s">
        <v>26</v>
      </c>
      <c r="C96" s="1" t="s">
        <v>416</v>
      </c>
      <c r="D96" s="1" t="s">
        <v>644</v>
      </c>
      <c r="E96" s="1" t="s">
        <v>645</v>
      </c>
      <c r="F96" s="1">
        <v>577933</v>
      </c>
      <c r="G96" s="1">
        <v>583107</v>
      </c>
      <c r="H96" s="1">
        <v>590399</v>
      </c>
      <c r="I96" s="1">
        <v>595802</v>
      </c>
      <c r="J96" s="1">
        <v>590481</v>
      </c>
      <c r="K96" s="1">
        <v>577638</v>
      </c>
      <c r="L96" s="1">
        <v>570375</v>
      </c>
      <c r="M96" s="1">
        <v>573380</v>
      </c>
      <c r="N96" s="1">
        <v>583475</v>
      </c>
      <c r="O96" s="1">
        <v>587880</v>
      </c>
      <c r="P96" s="1">
        <v>591663</v>
      </c>
      <c r="Q96" s="1">
        <v>594501</v>
      </c>
      <c r="R96" s="1">
        <v>595950</v>
      </c>
      <c r="S96" s="1">
        <v>603203</v>
      </c>
      <c r="T96" s="1">
        <v>623576</v>
      </c>
      <c r="U96" s="1">
        <v>659635</v>
      </c>
      <c r="V96" s="1">
        <v>701016</v>
      </c>
      <c r="W96" s="1">
        <v>746588</v>
      </c>
      <c r="X96" s="1">
        <v>794328</v>
      </c>
      <c r="Y96" s="1">
        <v>821598</v>
      </c>
      <c r="Z96" s="1">
        <v>831462</v>
      </c>
      <c r="AA96" s="1">
        <v>844957</v>
      </c>
      <c r="AB96" s="1">
        <v>858630</v>
      </c>
      <c r="AC96" s="1">
        <v>872394</v>
      </c>
      <c r="AD96" s="1">
        <v>886210</v>
      </c>
      <c r="AE96" s="1">
        <v>900088</v>
      </c>
      <c r="AF96" s="1">
        <v>914122</v>
      </c>
      <c r="AG96" s="1">
        <v>928408</v>
      </c>
      <c r="AH96" s="1">
        <v>943080</v>
      </c>
      <c r="AI96" s="1">
        <v>958239</v>
      </c>
      <c r="AJ96" s="1">
        <v>973551</v>
      </c>
      <c r="AK96" s="1">
        <v>993856</v>
      </c>
      <c r="AL96" s="1">
        <v>1022904</v>
      </c>
      <c r="AM96" s="1">
        <v>1056761</v>
      </c>
      <c r="AN96" s="1">
        <v>1089617</v>
      </c>
      <c r="AO96" s="1">
        <v>1117222</v>
      </c>
      <c r="AP96" s="1">
        <v>1140604</v>
      </c>
      <c r="AQ96" s="1">
        <v>1162443</v>
      </c>
      <c r="AR96" s="1">
        <v>1184071</v>
      </c>
      <c r="AS96" s="1">
        <v>1206474</v>
      </c>
      <c r="AT96" s="1">
        <v>1230849</v>
      </c>
      <c r="AU96" s="1">
        <v>1257380</v>
      </c>
      <c r="AV96" s="1">
        <v>1285678</v>
      </c>
      <c r="AW96" s="1">
        <v>1315653</v>
      </c>
      <c r="AX96" s="1">
        <v>1347009</v>
      </c>
      <c r="AY96" s="1">
        <v>1379713</v>
      </c>
      <c r="AZ96" s="1">
        <v>1414091</v>
      </c>
      <c r="BA96" s="1">
        <v>1450572</v>
      </c>
      <c r="BB96" s="1">
        <v>1488431</v>
      </c>
      <c r="BC96" s="1">
        <v>1527196</v>
      </c>
      <c r="BD96" s="1">
        <v>1567220</v>
      </c>
      <c r="BE96" s="1">
        <v>1609017</v>
      </c>
      <c r="BF96" s="1">
        <v>1652717</v>
      </c>
      <c r="BG96" s="1">
        <v>1697753</v>
      </c>
      <c r="BH96" s="1">
        <v>1743309</v>
      </c>
      <c r="BI96" s="1">
        <v>1788919</v>
      </c>
      <c r="BJ96" s="1">
        <v>1834552</v>
      </c>
      <c r="BK96" s="1">
        <v>1879826</v>
      </c>
      <c r="BL96" s="1">
        <v>1924955</v>
      </c>
      <c r="BM96" s="1">
        <v>1970457</v>
      </c>
      <c r="BN96" s="1">
        <v>2015828</v>
      </c>
      <c r="BO96" s="1">
        <v>2060721</v>
      </c>
      <c r="BP96" s="1">
        <v>2105566</v>
      </c>
      <c r="BQ96" s="1">
        <v>2150842</v>
      </c>
    </row>
    <row r="97" spans="2:69" x14ac:dyDescent="0.3">
      <c r="B97" s="1" t="s">
        <v>18</v>
      </c>
      <c r="C97" s="1" t="s">
        <v>417</v>
      </c>
      <c r="D97" s="1" t="s">
        <v>644</v>
      </c>
      <c r="E97" s="1" t="s">
        <v>645</v>
      </c>
      <c r="F97" s="1">
        <v>267351</v>
      </c>
      <c r="G97" s="1">
        <v>272264</v>
      </c>
      <c r="H97" s="1">
        <v>277490</v>
      </c>
      <c r="I97" s="1">
        <v>283018</v>
      </c>
      <c r="J97" s="1">
        <v>288852</v>
      </c>
      <c r="K97" s="1">
        <v>295010</v>
      </c>
      <c r="L97" s="1">
        <v>301517</v>
      </c>
      <c r="M97" s="1">
        <v>308374</v>
      </c>
      <c r="N97" s="1">
        <v>315325</v>
      </c>
      <c r="O97" s="1">
        <v>318846</v>
      </c>
      <c r="P97" s="1">
        <v>316955</v>
      </c>
      <c r="Q97" s="1">
        <v>311952</v>
      </c>
      <c r="R97" s="1">
        <v>305362</v>
      </c>
      <c r="S97" s="1">
        <v>298050</v>
      </c>
      <c r="T97" s="1">
        <v>290558</v>
      </c>
      <c r="U97" s="1">
        <v>283262</v>
      </c>
      <c r="V97" s="1">
        <v>276000</v>
      </c>
      <c r="W97" s="1">
        <v>271377</v>
      </c>
      <c r="X97" s="1">
        <v>270866</v>
      </c>
      <c r="Y97" s="1">
        <v>273925</v>
      </c>
      <c r="Z97" s="1">
        <v>282509</v>
      </c>
      <c r="AA97" s="1">
        <v>296950</v>
      </c>
      <c r="AB97" s="1">
        <v>315741</v>
      </c>
      <c r="AC97" s="1">
        <v>336744</v>
      </c>
      <c r="AD97" s="1">
        <v>357995</v>
      </c>
      <c r="AE97" s="1">
        <v>378379</v>
      </c>
      <c r="AF97" s="1">
        <v>397276</v>
      </c>
      <c r="AG97" s="1">
        <v>414769</v>
      </c>
      <c r="AH97" s="1">
        <v>431587</v>
      </c>
      <c r="AI97" s="1">
        <v>448420</v>
      </c>
      <c r="AJ97" s="1">
        <v>465549</v>
      </c>
      <c r="AK97" s="1">
        <v>483142</v>
      </c>
      <c r="AL97" s="1">
        <v>501334</v>
      </c>
      <c r="AM97" s="1">
        <v>520236</v>
      </c>
      <c r="AN97" s="1">
        <v>539992</v>
      </c>
      <c r="AO97" s="1">
        <v>560740</v>
      </c>
      <c r="AP97" s="1">
        <v>582573</v>
      </c>
      <c r="AQ97" s="1">
        <v>605570</v>
      </c>
      <c r="AR97" s="1">
        <v>629734</v>
      </c>
      <c r="AS97" s="1">
        <v>655029</v>
      </c>
      <c r="AT97" s="1">
        <v>684977</v>
      </c>
      <c r="AU97" s="1">
        <v>719270</v>
      </c>
      <c r="AV97" s="1">
        <v>754115</v>
      </c>
      <c r="AW97" s="1">
        <v>789681</v>
      </c>
      <c r="AX97" s="1">
        <v>826355</v>
      </c>
      <c r="AY97" s="1">
        <v>864726</v>
      </c>
      <c r="AZ97" s="1">
        <v>905418</v>
      </c>
      <c r="BA97" s="1">
        <v>948814</v>
      </c>
      <c r="BB97" s="1">
        <v>994971</v>
      </c>
      <c r="BC97" s="1">
        <v>1043686</v>
      </c>
      <c r="BD97" s="1">
        <v>1094524</v>
      </c>
      <c r="BE97" s="1">
        <v>1144588</v>
      </c>
      <c r="BF97" s="1">
        <v>1193636</v>
      </c>
      <c r="BG97" s="1">
        <v>1243941</v>
      </c>
      <c r="BH97" s="1">
        <v>1295183</v>
      </c>
      <c r="BI97" s="1">
        <v>1346973</v>
      </c>
      <c r="BJ97" s="1">
        <v>1398927</v>
      </c>
      <c r="BK97" s="1">
        <v>1450694</v>
      </c>
      <c r="BL97" s="1">
        <v>1502091</v>
      </c>
      <c r="BM97" s="1">
        <v>1553031</v>
      </c>
      <c r="BN97" s="1">
        <v>1596049</v>
      </c>
      <c r="BO97" s="1">
        <v>1634466</v>
      </c>
      <c r="BP97" s="1">
        <v>1674908</v>
      </c>
      <c r="BQ97" s="1">
        <v>1714671</v>
      </c>
    </row>
    <row r="98" spans="2:69" x14ac:dyDescent="0.3">
      <c r="B98" s="1" t="s">
        <v>120</v>
      </c>
      <c r="C98" s="1" t="s">
        <v>418</v>
      </c>
      <c r="D98" s="1" t="s">
        <v>644</v>
      </c>
      <c r="E98" s="1" t="s">
        <v>645</v>
      </c>
      <c r="F98" s="1">
        <v>8331725</v>
      </c>
      <c r="G98" s="1">
        <v>8398050</v>
      </c>
      <c r="H98" s="1">
        <v>8448233</v>
      </c>
      <c r="I98" s="1">
        <v>8479625</v>
      </c>
      <c r="J98" s="1">
        <v>8510429</v>
      </c>
      <c r="K98" s="1">
        <v>8550333</v>
      </c>
      <c r="L98" s="1">
        <v>8613651</v>
      </c>
      <c r="M98" s="1">
        <v>8684088</v>
      </c>
      <c r="N98" s="1">
        <v>8740765</v>
      </c>
      <c r="O98" s="1">
        <v>8772764</v>
      </c>
      <c r="P98" s="1">
        <v>8792806</v>
      </c>
      <c r="Q98" s="1">
        <v>8831036</v>
      </c>
      <c r="R98" s="1">
        <v>8888628</v>
      </c>
      <c r="S98" s="1">
        <v>8929086</v>
      </c>
      <c r="T98" s="1">
        <v>8962022</v>
      </c>
      <c r="U98" s="1">
        <v>9046541</v>
      </c>
      <c r="V98" s="1">
        <v>9188150</v>
      </c>
      <c r="W98" s="1">
        <v>9308479</v>
      </c>
      <c r="X98" s="1">
        <v>9429959</v>
      </c>
      <c r="Y98" s="1">
        <v>9548258</v>
      </c>
      <c r="Z98" s="1">
        <v>9642505</v>
      </c>
      <c r="AA98" s="1">
        <v>9729350</v>
      </c>
      <c r="AB98" s="1">
        <v>9789513</v>
      </c>
      <c r="AC98" s="1">
        <v>9846627</v>
      </c>
      <c r="AD98" s="1">
        <v>9895801</v>
      </c>
      <c r="AE98" s="1">
        <v>9934300</v>
      </c>
      <c r="AF98" s="1">
        <v>9967213</v>
      </c>
      <c r="AG98" s="1">
        <v>10000595</v>
      </c>
      <c r="AH98" s="1">
        <v>10036983</v>
      </c>
      <c r="AI98" s="1">
        <v>10089498</v>
      </c>
      <c r="AJ98" s="1">
        <v>10196792</v>
      </c>
      <c r="AK98" s="1">
        <v>10319927</v>
      </c>
      <c r="AL98" s="1">
        <v>10399061</v>
      </c>
      <c r="AM98" s="1">
        <v>10460415</v>
      </c>
      <c r="AN98" s="1">
        <v>10512922</v>
      </c>
      <c r="AO98" s="1">
        <v>10562153</v>
      </c>
      <c r="AP98" s="1">
        <v>10608800</v>
      </c>
      <c r="AQ98" s="1">
        <v>10661259</v>
      </c>
      <c r="AR98" s="1">
        <v>10720509</v>
      </c>
      <c r="AS98" s="1">
        <v>10761698</v>
      </c>
      <c r="AT98" s="1">
        <v>10805808</v>
      </c>
      <c r="AU98" s="1">
        <v>10862132</v>
      </c>
      <c r="AV98" s="1">
        <v>10902022</v>
      </c>
      <c r="AW98" s="1">
        <v>10928070</v>
      </c>
      <c r="AX98" s="1">
        <v>10955141</v>
      </c>
      <c r="AY98" s="1">
        <v>10987314</v>
      </c>
      <c r="AZ98" s="1">
        <v>11020362</v>
      </c>
      <c r="BA98" s="1">
        <v>11048473</v>
      </c>
      <c r="BB98" s="1">
        <v>11077841</v>
      </c>
      <c r="BC98" s="1">
        <v>11107017</v>
      </c>
      <c r="BD98" s="1">
        <v>11121341</v>
      </c>
      <c r="BE98" s="1">
        <v>11104899</v>
      </c>
      <c r="BF98" s="1">
        <v>11045011</v>
      </c>
      <c r="BG98" s="1">
        <v>10965211</v>
      </c>
      <c r="BH98" s="1">
        <v>10892413</v>
      </c>
      <c r="BI98" s="1">
        <v>10820883</v>
      </c>
      <c r="BJ98" s="1">
        <v>10775971</v>
      </c>
      <c r="BK98" s="1">
        <v>10754679</v>
      </c>
      <c r="BL98" s="1">
        <v>10732882</v>
      </c>
      <c r="BM98" s="1">
        <v>10721582</v>
      </c>
      <c r="BN98" s="1">
        <v>10698599</v>
      </c>
      <c r="BO98" s="1">
        <v>10569207</v>
      </c>
      <c r="BP98" s="1">
        <v>10426919</v>
      </c>
      <c r="BQ98" s="1">
        <v>10361295</v>
      </c>
    </row>
    <row r="99" spans="2:69" x14ac:dyDescent="0.3">
      <c r="B99" s="1" t="s">
        <v>187</v>
      </c>
      <c r="C99" s="1" t="s">
        <v>419</v>
      </c>
      <c r="D99" s="1" t="s">
        <v>644</v>
      </c>
      <c r="E99" s="1" t="s">
        <v>645</v>
      </c>
      <c r="F99" s="1">
        <v>93772</v>
      </c>
      <c r="G99" s="1">
        <v>95096</v>
      </c>
      <c r="H99" s="1">
        <v>96052</v>
      </c>
      <c r="I99" s="1">
        <v>96882</v>
      </c>
      <c r="J99" s="1">
        <v>97613</v>
      </c>
      <c r="K99" s="1">
        <v>98226</v>
      </c>
      <c r="L99" s="1">
        <v>98692</v>
      </c>
      <c r="M99" s="1">
        <v>98977</v>
      </c>
      <c r="N99" s="1">
        <v>99056</v>
      </c>
      <c r="O99" s="1">
        <v>98975</v>
      </c>
      <c r="P99" s="1">
        <v>98794</v>
      </c>
      <c r="Q99" s="1">
        <v>98535</v>
      </c>
      <c r="R99" s="1">
        <v>98225</v>
      </c>
      <c r="S99" s="1">
        <v>97886</v>
      </c>
      <c r="T99" s="1">
        <v>97528</v>
      </c>
      <c r="U99" s="1">
        <v>97165</v>
      </c>
      <c r="V99" s="1">
        <v>96781</v>
      </c>
      <c r="W99" s="1">
        <v>96329</v>
      </c>
      <c r="X99" s="1">
        <v>95811</v>
      </c>
      <c r="Y99" s="1">
        <v>95242</v>
      </c>
      <c r="Z99" s="1">
        <v>94838</v>
      </c>
      <c r="AA99" s="1">
        <v>95222</v>
      </c>
      <c r="AB99" s="1">
        <v>96534</v>
      </c>
      <c r="AC99" s="1">
        <v>98177</v>
      </c>
      <c r="AD99" s="1">
        <v>99618</v>
      </c>
      <c r="AE99" s="1">
        <v>100576</v>
      </c>
      <c r="AF99" s="1">
        <v>100893</v>
      </c>
      <c r="AG99" s="1">
        <v>100599</v>
      </c>
      <c r="AH99" s="1">
        <v>99877</v>
      </c>
      <c r="AI99" s="1">
        <v>99224</v>
      </c>
      <c r="AJ99" s="1">
        <v>99047</v>
      </c>
      <c r="AK99" s="1">
        <v>99758</v>
      </c>
      <c r="AL99" s="1">
        <v>101040</v>
      </c>
      <c r="AM99" s="1">
        <v>102173</v>
      </c>
      <c r="AN99" s="1">
        <v>103174</v>
      </c>
      <c r="AO99" s="1">
        <v>104060</v>
      </c>
      <c r="AP99" s="1">
        <v>104846</v>
      </c>
      <c r="AQ99" s="1">
        <v>105549</v>
      </c>
      <c r="AR99" s="1">
        <v>106200</v>
      </c>
      <c r="AS99" s="1">
        <v>106823</v>
      </c>
      <c r="AT99" s="1">
        <v>107432</v>
      </c>
      <c r="AU99" s="1">
        <v>107936</v>
      </c>
      <c r="AV99" s="1">
        <v>108231</v>
      </c>
      <c r="AW99" s="1">
        <v>108740</v>
      </c>
      <c r="AX99" s="1">
        <v>109516</v>
      </c>
      <c r="AY99" s="1">
        <v>110254</v>
      </c>
      <c r="AZ99" s="1">
        <v>110988</v>
      </c>
      <c r="BA99" s="1">
        <v>111725</v>
      </c>
      <c r="BB99" s="1">
        <v>112478</v>
      </c>
      <c r="BC99" s="1">
        <v>113249</v>
      </c>
      <c r="BD99" s="1">
        <v>114039</v>
      </c>
      <c r="BE99" s="1">
        <v>114918</v>
      </c>
      <c r="BF99" s="1">
        <v>115912</v>
      </c>
      <c r="BG99" s="1">
        <v>116945</v>
      </c>
      <c r="BH99" s="1">
        <v>117972</v>
      </c>
      <c r="BI99" s="1">
        <v>118980</v>
      </c>
      <c r="BJ99" s="1">
        <v>119966</v>
      </c>
      <c r="BK99" s="1">
        <v>120921</v>
      </c>
      <c r="BL99" s="1">
        <v>121838</v>
      </c>
      <c r="BM99" s="1">
        <v>122724</v>
      </c>
      <c r="BN99" s="1">
        <v>123663</v>
      </c>
      <c r="BO99" s="1">
        <v>124610</v>
      </c>
      <c r="BP99" s="1">
        <v>125438</v>
      </c>
      <c r="BQ99" s="1">
        <v>126183</v>
      </c>
    </row>
    <row r="100" spans="2:69" x14ac:dyDescent="0.3">
      <c r="B100" s="1" t="s">
        <v>216</v>
      </c>
      <c r="C100" s="1" t="s">
        <v>420</v>
      </c>
      <c r="D100" s="1" t="s">
        <v>644</v>
      </c>
      <c r="E100" s="1" t="s">
        <v>645</v>
      </c>
      <c r="F100" s="1">
        <v>32500</v>
      </c>
      <c r="G100" s="1">
        <v>33700</v>
      </c>
      <c r="H100" s="1">
        <v>35000</v>
      </c>
      <c r="I100" s="1">
        <v>36400</v>
      </c>
      <c r="J100" s="1">
        <v>37600</v>
      </c>
      <c r="K100" s="1">
        <v>39200</v>
      </c>
      <c r="L100" s="1">
        <v>40500</v>
      </c>
      <c r="M100" s="1">
        <v>41900</v>
      </c>
      <c r="N100" s="1">
        <v>43400</v>
      </c>
      <c r="O100" s="1">
        <v>44900</v>
      </c>
      <c r="P100" s="1">
        <v>46400</v>
      </c>
      <c r="Q100" s="1">
        <v>47200</v>
      </c>
      <c r="R100" s="1">
        <v>48300</v>
      </c>
      <c r="S100" s="1">
        <v>49000</v>
      </c>
      <c r="T100" s="1">
        <v>49500</v>
      </c>
      <c r="U100" s="1">
        <v>49600</v>
      </c>
      <c r="V100" s="1">
        <v>49700</v>
      </c>
      <c r="W100" s="1">
        <v>49400</v>
      </c>
      <c r="X100" s="1">
        <v>49200</v>
      </c>
      <c r="Y100" s="1">
        <v>49600</v>
      </c>
      <c r="Z100" s="1">
        <v>50200</v>
      </c>
      <c r="AA100" s="1">
        <v>51000</v>
      </c>
      <c r="AB100" s="1">
        <v>51500</v>
      </c>
      <c r="AC100" s="1">
        <v>52100</v>
      </c>
      <c r="AD100" s="1">
        <v>52700</v>
      </c>
      <c r="AE100" s="1">
        <v>53200</v>
      </c>
      <c r="AF100" s="1">
        <v>53500</v>
      </c>
      <c r="AG100" s="1">
        <v>54100</v>
      </c>
      <c r="AH100" s="1">
        <v>54800</v>
      </c>
      <c r="AI100" s="1">
        <v>55300</v>
      </c>
      <c r="AJ100" s="1">
        <v>55600</v>
      </c>
      <c r="AK100" s="1">
        <v>55500</v>
      </c>
      <c r="AL100" s="1">
        <v>55300</v>
      </c>
      <c r="AM100" s="1">
        <v>55200</v>
      </c>
      <c r="AN100" s="1">
        <v>55500</v>
      </c>
      <c r="AO100" s="1">
        <v>55800</v>
      </c>
      <c r="AP100" s="1">
        <v>55900</v>
      </c>
      <c r="AQ100" s="1">
        <v>56000</v>
      </c>
      <c r="AR100" s="1">
        <v>56100</v>
      </c>
      <c r="AS100" s="1">
        <v>56100</v>
      </c>
      <c r="AT100" s="1">
        <v>56200</v>
      </c>
      <c r="AU100" s="1">
        <v>56350</v>
      </c>
      <c r="AV100" s="1">
        <v>56609</v>
      </c>
      <c r="AW100" s="1">
        <v>56765</v>
      </c>
      <c r="AX100" s="1">
        <v>56911</v>
      </c>
      <c r="AY100" s="1">
        <v>56935</v>
      </c>
      <c r="AZ100" s="1">
        <v>56774</v>
      </c>
      <c r="BA100" s="1">
        <v>56555</v>
      </c>
      <c r="BB100" s="1">
        <v>56328</v>
      </c>
      <c r="BC100" s="1">
        <v>56323</v>
      </c>
      <c r="BD100" s="1">
        <v>56905</v>
      </c>
      <c r="BE100" s="1">
        <v>56890</v>
      </c>
      <c r="BF100" s="1">
        <v>56810</v>
      </c>
      <c r="BG100" s="1">
        <v>56483</v>
      </c>
      <c r="BH100" s="1">
        <v>56295</v>
      </c>
      <c r="BI100" s="1">
        <v>56114</v>
      </c>
      <c r="BJ100" s="1">
        <v>56186</v>
      </c>
      <c r="BK100" s="1">
        <v>56172</v>
      </c>
      <c r="BL100" s="1">
        <v>56023</v>
      </c>
      <c r="BM100" s="1">
        <v>56225</v>
      </c>
      <c r="BN100" s="1">
        <v>56367</v>
      </c>
      <c r="BO100" s="1">
        <v>56653</v>
      </c>
      <c r="BP100" s="1">
        <v>56661</v>
      </c>
      <c r="BQ100" s="1">
        <v>56865</v>
      </c>
    </row>
    <row r="101" spans="2:69" x14ac:dyDescent="0.3">
      <c r="B101" s="1" t="s">
        <v>188</v>
      </c>
      <c r="C101" s="1" t="s">
        <v>421</v>
      </c>
      <c r="D101" s="1" t="s">
        <v>644</v>
      </c>
      <c r="E101" s="1" t="s">
        <v>645</v>
      </c>
      <c r="F101" s="1">
        <v>4128880</v>
      </c>
      <c r="G101" s="1">
        <v>4251911</v>
      </c>
      <c r="H101" s="1">
        <v>4378604</v>
      </c>
      <c r="I101" s="1">
        <v>4508444</v>
      </c>
      <c r="J101" s="1">
        <v>4640795</v>
      </c>
      <c r="K101" s="1">
        <v>4774984</v>
      </c>
      <c r="L101" s="1">
        <v>4910790</v>
      </c>
      <c r="M101" s="1">
        <v>5047435</v>
      </c>
      <c r="N101" s="1">
        <v>5184095</v>
      </c>
      <c r="O101" s="1">
        <v>5320100</v>
      </c>
      <c r="P101" s="1">
        <v>5455197</v>
      </c>
      <c r="Q101" s="1">
        <v>5589563</v>
      </c>
      <c r="R101" s="1">
        <v>5723759</v>
      </c>
      <c r="S101" s="1">
        <v>5858466</v>
      </c>
      <c r="T101" s="1">
        <v>5994300</v>
      </c>
      <c r="U101" s="1">
        <v>6131151</v>
      </c>
      <c r="V101" s="1">
        <v>6269983</v>
      </c>
      <c r="W101" s="1">
        <v>6412667</v>
      </c>
      <c r="X101" s="1">
        <v>6561919</v>
      </c>
      <c r="Y101" s="1">
        <v>6720582</v>
      </c>
      <c r="Z101" s="1">
        <v>6890346</v>
      </c>
      <c r="AA101" s="1">
        <v>7071186</v>
      </c>
      <c r="AB101" s="1">
        <v>7262658</v>
      </c>
      <c r="AC101" s="1">
        <v>7462585</v>
      </c>
      <c r="AD101" s="1">
        <v>7669863</v>
      </c>
      <c r="AE101" s="1">
        <v>7884034</v>
      </c>
      <c r="AF101" s="1">
        <v>8104921</v>
      </c>
      <c r="AG101" s="1">
        <v>8332446</v>
      </c>
      <c r="AH101" s="1">
        <v>8566331</v>
      </c>
      <c r="AI101" s="1">
        <v>8805995</v>
      </c>
      <c r="AJ101" s="1">
        <v>9050115</v>
      </c>
      <c r="AK101" s="1">
        <v>9296814</v>
      </c>
      <c r="AL101" s="1">
        <v>9544055</v>
      </c>
      <c r="AM101" s="1">
        <v>9790619</v>
      </c>
      <c r="AN101" s="1">
        <v>10037522</v>
      </c>
      <c r="AO101" s="1">
        <v>10286786</v>
      </c>
      <c r="AP101" s="1">
        <v>10536942</v>
      </c>
      <c r="AQ101" s="1">
        <v>10788362</v>
      </c>
      <c r="AR101" s="1">
        <v>11046215</v>
      </c>
      <c r="AS101" s="1">
        <v>11311078</v>
      </c>
      <c r="AT101" s="1">
        <v>11589761</v>
      </c>
      <c r="AU101" s="1">
        <v>11871565</v>
      </c>
      <c r="AV101" s="1">
        <v>12147518</v>
      </c>
      <c r="AW101" s="1">
        <v>12415334</v>
      </c>
      <c r="AX101" s="1">
        <v>12682108</v>
      </c>
      <c r="AY101" s="1">
        <v>12948292</v>
      </c>
      <c r="AZ101" s="1">
        <v>13213330</v>
      </c>
      <c r="BA101" s="1">
        <v>13477017</v>
      </c>
      <c r="BB101" s="1">
        <v>13739299</v>
      </c>
      <c r="BC101" s="1">
        <v>14000190</v>
      </c>
      <c r="BD101" s="1">
        <v>14259687</v>
      </c>
      <c r="BE101" s="1">
        <v>14521515</v>
      </c>
      <c r="BF101" s="1">
        <v>14781942</v>
      </c>
      <c r="BG101" s="1">
        <v>15043981</v>
      </c>
      <c r="BH101" s="1">
        <v>15306316</v>
      </c>
      <c r="BI101" s="1">
        <v>15567419</v>
      </c>
      <c r="BJ101" s="1">
        <v>15827690</v>
      </c>
      <c r="BK101" s="1">
        <v>16087418</v>
      </c>
      <c r="BL101" s="1">
        <v>16346950</v>
      </c>
      <c r="BM101" s="1">
        <v>16604026</v>
      </c>
      <c r="BN101" s="1">
        <v>16858333</v>
      </c>
      <c r="BO101" s="1">
        <v>17109746</v>
      </c>
      <c r="BP101" s="1">
        <v>17357886</v>
      </c>
      <c r="BQ101" s="1">
        <v>17602431</v>
      </c>
    </row>
    <row r="102" spans="2:69" x14ac:dyDescent="0.3">
      <c r="B102" s="1" t="s">
        <v>217</v>
      </c>
      <c r="C102" s="1" t="s">
        <v>422</v>
      </c>
      <c r="D102" s="1" t="s">
        <v>644</v>
      </c>
      <c r="E102" s="1" t="s">
        <v>645</v>
      </c>
      <c r="F102" s="1">
        <v>72374</v>
      </c>
      <c r="G102" s="1">
        <v>73873</v>
      </c>
      <c r="H102" s="1">
        <v>75412</v>
      </c>
      <c r="I102" s="1">
        <v>76996</v>
      </c>
      <c r="J102" s="1">
        <v>78621</v>
      </c>
      <c r="K102" s="1">
        <v>80255</v>
      </c>
      <c r="L102" s="1">
        <v>81879</v>
      </c>
      <c r="M102" s="1">
        <v>83480</v>
      </c>
      <c r="N102" s="1">
        <v>85046</v>
      </c>
      <c r="O102" s="1">
        <v>86534</v>
      </c>
      <c r="P102" s="1">
        <v>88300</v>
      </c>
      <c r="Q102" s="1">
        <v>90505</v>
      </c>
      <c r="R102" s="1">
        <v>92815</v>
      </c>
      <c r="S102" s="1">
        <v>95100</v>
      </c>
      <c r="T102" s="1">
        <v>97329</v>
      </c>
      <c r="U102" s="1">
        <v>99478</v>
      </c>
      <c r="V102" s="1">
        <v>101590</v>
      </c>
      <c r="W102" s="1">
        <v>103676</v>
      </c>
      <c r="X102" s="1">
        <v>105710</v>
      </c>
      <c r="Y102" s="1">
        <v>107790</v>
      </c>
      <c r="Z102" s="1">
        <v>110286</v>
      </c>
      <c r="AA102" s="1">
        <v>113221</v>
      </c>
      <c r="AB102" s="1">
        <v>116189</v>
      </c>
      <c r="AC102" s="1">
        <v>119067</v>
      </c>
      <c r="AD102" s="1">
        <v>121885</v>
      </c>
      <c r="AE102" s="1">
        <v>124675</v>
      </c>
      <c r="AF102" s="1">
        <v>127462</v>
      </c>
      <c r="AG102" s="1">
        <v>130259</v>
      </c>
      <c r="AH102" s="1">
        <v>133079</v>
      </c>
      <c r="AI102" s="1">
        <v>135759</v>
      </c>
      <c r="AJ102" s="1">
        <v>138263</v>
      </c>
      <c r="AK102" s="1">
        <v>140739</v>
      </c>
      <c r="AL102" s="1">
        <v>143173</v>
      </c>
      <c r="AM102" s="1">
        <v>145541</v>
      </c>
      <c r="AN102" s="1">
        <v>147843</v>
      </c>
      <c r="AO102" s="1">
        <v>150094</v>
      </c>
      <c r="AP102" s="1">
        <v>152261</v>
      </c>
      <c r="AQ102" s="1">
        <v>154330</v>
      </c>
      <c r="AR102" s="1">
        <v>156357</v>
      </c>
      <c r="AS102" s="1">
        <v>158395</v>
      </c>
      <c r="AT102" s="1">
        <v>160188</v>
      </c>
      <c r="AU102" s="1">
        <v>161524</v>
      </c>
      <c r="AV102" s="1">
        <v>162563</v>
      </c>
      <c r="AW102" s="1">
        <v>163385</v>
      </c>
      <c r="AX102" s="1">
        <v>164004</v>
      </c>
      <c r="AY102" s="1">
        <v>164430</v>
      </c>
      <c r="AZ102" s="1">
        <v>164675</v>
      </c>
      <c r="BA102" s="1">
        <v>164763</v>
      </c>
      <c r="BB102" s="1">
        <v>164725</v>
      </c>
      <c r="BC102" s="1">
        <v>164580</v>
      </c>
      <c r="BD102" s="1">
        <v>164905</v>
      </c>
      <c r="BE102" s="1">
        <v>165649</v>
      </c>
      <c r="BF102" s="1">
        <v>166392</v>
      </c>
      <c r="BG102" s="1">
        <v>167054</v>
      </c>
      <c r="BH102" s="1">
        <v>167543</v>
      </c>
      <c r="BI102" s="1">
        <v>167978</v>
      </c>
      <c r="BJ102" s="1">
        <v>168346</v>
      </c>
      <c r="BK102" s="1">
        <v>168606</v>
      </c>
      <c r="BL102" s="1">
        <v>168678</v>
      </c>
      <c r="BM102" s="1">
        <v>168624</v>
      </c>
      <c r="BN102" s="1">
        <v>169231</v>
      </c>
      <c r="BO102" s="1">
        <v>170534</v>
      </c>
      <c r="BP102" s="1">
        <v>171774</v>
      </c>
      <c r="BQ102" s="1">
        <v>172952</v>
      </c>
    </row>
    <row r="103" spans="2:69" x14ac:dyDescent="0.3">
      <c r="B103" s="1" t="s">
        <v>157</v>
      </c>
      <c r="C103" s="1" t="s">
        <v>423</v>
      </c>
      <c r="D103" s="1" t="s">
        <v>644</v>
      </c>
      <c r="E103" s="1" t="s">
        <v>645</v>
      </c>
      <c r="F103" s="1">
        <v>571990</v>
      </c>
      <c r="G103" s="1">
        <v>588597</v>
      </c>
      <c r="H103" s="1">
        <v>604833</v>
      </c>
      <c r="I103" s="1">
        <v>620703</v>
      </c>
      <c r="J103" s="1">
        <v>635957</v>
      </c>
      <c r="K103" s="1">
        <v>650207</v>
      </c>
      <c r="L103" s="1">
        <v>663241</v>
      </c>
      <c r="M103" s="1">
        <v>675064</v>
      </c>
      <c r="N103" s="1">
        <v>685887</v>
      </c>
      <c r="O103" s="1">
        <v>695919</v>
      </c>
      <c r="P103" s="1">
        <v>705261</v>
      </c>
      <c r="Q103" s="1">
        <v>713904</v>
      </c>
      <c r="R103" s="1">
        <v>721994</v>
      </c>
      <c r="S103" s="1">
        <v>729865</v>
      </c>
      <c r="T103" s="1">
        <v>737701</v>
      </c>
      <c r="U103" s="1">
        <v>745590</v>
      </c>
      <c r="V103" s="1">
        <v>753553</v>
      </c>
      <c r="W103" s="1">
        <v>761378</v>
      </c>
      <c r="X103" s="1">
        <v>768609</v>
      </c>
      <c r="Y103" s="1">
        <v>774482</v>
      </c>
      <c r="Z103" s="1">
        <v>778176</v>
      </c>
      <c r="AA103" s="1">
        <v>779686</v>
      </c>
      <c r="AB103" s="1">
        <v>779639</v>
      </c>
      <c r="AC103" s="1">
        <v>778372</v>
      </c>
      <c r="AD103" s="1">
        <v>776007</v>
      </c>
      <c r="AE103" s="1">
        <v>772671</v>
      </c>
      <c r="AF103" s="1">
        <v>768508</v>
      </c>
      <c r="AG103" s="1">
        <v>763706</v>
      </c>
      <c r="AH103" s="1">
        <v>758450</v>
      </c>
      <c r="AI103" s="1">
        <v>752897</v>
      </c>
      <c r="AJ103" s="1">
        <v>747116</v>
      </c>
      <c r="AK103" s="1">
        <v>744096</v>
      </c>
      <c r="AL103" s="1">
        <v>744998</v>
      </c>
      <c r="AM103" s="1">
        <v>747189</v>
      </c>
      <c r="AN103" s="1">
        <v>749546</v>
      </c>
      <c r="AO103" s="1">
        <v>751689</v>
      </c>
      <c r="AP103" s="1">
        <v>753571</v>
      </c>
      <c r="AQ103" s="1">
        <v>755211</v>
      </c>
      <c r="AR103" s="1">
        <v>756697</v>
      </c>
      <c r="AS103" s="1">
        <v>758014</v>
      </c>
      <c r="AT103" s="1">
        <v>759051</v>
      </c>
      <c r="AU103" s="1">
        <v>759809</v>
      </c>
      <c r="AV103" s="1">
        <v>760323</v>
      </c>
      <c r="AW103" s="1">
        <v>760562</v>
      </c>
      <c r="AX103" s="1">
        <v>760424</v>
      </c>
      <c r="AY103" s="1">
        <v>759709</v>
      </c>
      <c r="AZ103" s="1">
        <v>758367</v>
      </c>
      <c r="BA103" s="1">
        <v>756521</v>
      </c>
      <c r="BB103" s="1">
        <v>754150</v>
      </c>
      <c r="BC103" s="1">
        <v>751258</v>
      </c>
      <c r="BD103" s="1">
        <v>747932</v>
      </c>
      <c r="BE103" s="1">
        <v>744230</v>
      </c>
      <c r="BF103" s="1">
        <v>743966</v>
      </c>
      <c r="BG103" s="1">
        <v>747420</v>
      </c>
      <c r="BH103" s="1">
        <v>751115</v>
      </c>
      <c r="BI103" s="1">
        <v>755031</v>
      </c>
      <c r="BJ103" s="1">
        <v>759087</v>
      </c>
      <c r="BK103" s="1">
        <v>763252</v>
      </c>
      <c r="BL103" s="1">
        <v>785514</v>
      </c>
      <c r="BM103" s="1">
        <v>798753</v>
      </c>
      <c r="BN103" s="1">
        <v>797202</v>
      </c>
      <c r="BO103" s="1">
        <v>804567</v>
      </c>
      <c r="BP103" s="1">
        <v>808726</v>
      </c>
      <c r="BQ103" s="1">
        <v>813834</v>
      </c>
    </row>
    <row r="104" spans="2:69" x14ac:dyDescent="0.3">
      <c r="B104" s="1" t="s">
        <v>424</v>
      </c>
      <c r="C104" s="1" t="s">
        <v>425</v>
      </c>
      <c r="D104" s="1" t="s">
        <v>644</v>
      </c>
      <c r="E104" s="1" t="s">
        <v>645</v>
      </c>
      <c r="F104" s="1">
        <v>907912413</v>
      </c>
      <c r="G104" s="1">
        <v>919107547</v>
      </c>
      <c r="H104" s="1">
        <v>930536680</v>
      </c>
      <c r="I104" s="1">
        <v>941879887</v>
      </c>
      <c r="J104" s="1">
        <v>953215721</v>
      </c>
      <c r="K104" s="1">
        <v>964261686</v>
      </c>
      <c r="L104" s="1">
        <v>974157526</v>
      </c>
      <c r="M104" s="1">
        <v>983690017</v>
      </c>
      <c r="N104" s="1">
        <v>993133232</v>
      </c>
      <c r="O104" s="1">
        <v>1002691282</v>
      </c>
      <c r="P104" s="1">
        <v>1012186875</v>
      </c>
      <c r="Q104" s="1">
        <v>1023331593</v>
      </c>
      <c r="R104" s="1">
        <v>1033198607</v>
      </c>
      <c r="S104" s="1">
        <v>1042769605</v>
      </c>
      <c r="T104" s="1">
        <v>1052189245</v>
      </c>
      <c r="U104" s="1">
        <v>1061393041</v>
      </c>
      <c r="V104" s="1">
        <v>1070186825</v>
      </c>
      <c r="W104" s="1">
        <v>1078894429</v>
      </c>
      <c r="X104" s="1">
        <v>1087645025</v>
      </c>
      <c r="Y104" s="1">
        <v>1096681462</v>
      </c>
      <c r="Z104" s="1">
        <v>1105492737</v>
      </c>
      <c r="AA104" s="1">
        <v>1114189491</v>
      </c>
      <c r="AB104" s="1">
        <v>1122386268</v>
      </c>
      <c r="AC104" s="1">
        <v>1130028100</v>
      </c>
      <c r="AD104" s="1">
        <v>1137503635</v>
      </c>
      <c r="AE104" s="1">
        <v>1145056586</v>
      </c>
      <c r="AF104" s="1">
        <v>1152740549</v>
      </c>
      <c r="AG104" s="1">
        <v>1160564047</v>
      </c>
      <c r="AH104" s="1">
        <v>1168510076</v>
      </c>
      <c r="AI104" s="1">
        <v>1176763924</v>
      </c>
      <c r="AJ104" s="1">
        <v>1184203705</v>
      </c>
      <c r="AK104" s="1">
        <v>1192917410</v>
      </c>
      <c r="AL104" s="1">
        <v>1201571467</v>
      </c>
      <c r="AM104" s="1">
        <v>1209574376</v>
      </c>
      <c r="AN104" s="1">
        <v>1217016521</v>
      </c>
      <c r="AO104" s="1">
        <v>1224100529</v>
      </c>
      <c r="AP104" s="1">
        <v>1231090974</v>
      </c>
      <c r="AQ104" s="1">
        <v>1237913846</v>
      </c>
      <c r="AR104" s="1">
        <v>1244547641</v>
      </c>
      <c r="AS104" s="1">
        <v>1250881910</v>
      </c>
      <c r="AT104" s="1">
        <v>1256926406</v>
      </c>
      <c r="AU104" s="1">
        <v>1262875491</v>
      </c>
      <c r="AV104" s="1">
        <v>1268844485</v>
      </c>
      <c r="AW104" s="1">
        <v>1274957396</v>
      </c>
      <c r="AX104" s="1">
        <v>1281374060</v>
      </c>
      <c r="AY104" s="1">
        <v>1288177967</v>
      </c>
      <c r="AZ104" s="1">
        <v>1296180548</v>
      </c>
      <c r="BA104" s="1">
        <v>1305161431</v>
      </c>
      <c r="BB104" s="1">
        <v>1314663441</v>
      </c>
      <c r="BC104" s="1">
        <v>1323316736</v>
      </c>
      <c r="BD104" s="1">
        <v>1330723736</v>
      </c>
      <c r="BE104" s="1">
        <v>1335858758</v>
      </c>
      <c r="BF104" s="1">
        <v>1342743557</v>
      </c>
      <c r="BG104" s="1">
        <v>1349905020</v>
      </c>
      <c r="BH104" s="1">
        <v>1357161865</v>
      </c>
      <c r="BI104" s="1">
        <v>1364282269</v>
      </c>
      <c r="BJ104" s="1">
        <v>1371516373</v>
      </c>
      <c r="BK104" s="1">
        <v>1377929189</v>
      </c>
      <c r="BL104" s="1">
        <v>1383955367</v>
      </c>
      <c r="BM104" s="1">
        <v>1389172209</v>
      </c>
      <c r="BN104" s="1">
        <v>1393950970</v>
      </c>
      <c r="BO104" s="1">
        <v>1392964458</v>
      </c>
      <c r="BP104" s="1">
        <v>1395940386</v>
      </c>
      <c r="BQ104" s="1">
        <v>1403021503</v>
      </c>
    </row>
    <row r="105" spans="2:69" x14ac:dyDescent="0.3">
      <c r="B105" s="1" t="s">
        <v>218</v>
      </c>
      <c r="C105" s="1" t="s">
        <v>426</v>
      </c>
      <c r="D105" s="1" t="s">
        <v>644</v>
      </c>
      <c r="E105" s="1" t="s">
        <v>645</v>
      </c>
      <c r="F105" s="1">
        <v>3114671</v>
      </c>
      <c r="G105" s="1">
        <v>3168100</v>
      </c>
      <c r="H105" s="1">
        <v>3305200</v>
      </c>
      <c r="I105" s="1">
        <v>3420900</v>
      </c>
      <c r="J105" s="1">
        <v>3504600</v>
      </c>
      <c r="K105" s="1">
        <v>3597900</v>
      </c>
      <c r="L105" s="1">
        <v>3629900</v>
      </c>
      <c r="M105" s="1">
        <v>3722800</v>
      </c>
      <c r="N105" s="1">
        <v>3802700</v>
      </c>
      <c r="O105" s="1">
        <v>3863900</v>
      </c>
      <c r="P105" s="1">
        <v>3959000</v>
      </c>
      <c r="Q105" s="1">
        <v>4045300</v>
      </c>
      <c r="R105" s="1">
        <v>4123600</v>
      </c>
      <c r="S105" s="1">
        <v>4241600</v>
      </c>
      <c r="T105" s="1">
        <v>4377800</v>
      </c>
      <c r="U105" s="1">
        <v>4461600</v>
      </c>
      <c r="V105" s="1">
        <v>4518000</v>
      </c>
      <c r="W105" s="1">
        <v>4583700</v>
      </c>
      <c r="X105" s="1">
        <v>4667500</v>
      </c>
      <c r="Y105" s="1">
        <v>4929700</v>
      </c>
      <c r="Z105" s="1">
        <v>5063100</v>
      </c>
      <c r="AA105" s="1">
        <v>5183400</v>
      </c>
      <c r="AB105" s="1">
        <v>5264500</v>
      </c>
      <c r="AC105" s="1">
        <v>5345100</v>
      </c>
      <c r="AD105" s="1">
        <v>5397900</v>
      </c>
      <c r="AE105" s="1">
        <v>5456200</v>
      </c>
      <c r="AF105" s="1">
        <v>5524600</v>
      </c>
      <c r="AG105" s="1">
        <v>5580500</v>
      </c>
      <c r="AH105" s="1">
        <v>5627600</v>
      </c>
      <c r="AI105" s="1">
        <v>5686200</v>
      </c>
      <c r="AJ105" s="1">
        <v>5704500</v>
      </c>
      <c r="AK105" s="1">
        <v>5752000</v>
      </c>
      <c r="AL105" s="1">
        <v>5800500</v>
      </c>
      <c r="AM105" s="1">
        <v>5901000</v>
      </c>
      <c r="AN105" s="1">
        <v>6035400</v>
      </c>
      <c r="AO105" s="1">
        <v>6156100</v>
      </c>
      <c r="AP105" s="1">
        <v>6435500</v>
      </c>
      <c r="AQ105" s="1">
        <v>6489300</v>
      </c>
      <c r="AR105" s="1">
        <v>6543700</v>
      </c>
      <c r="AS105" s="1">
        <v>6606500</v>
      </c>
      <c r="AT105" s="1">
        <v>6665000</v>
      </c>
      <c r="AU105" s="1">
        <v>6714300</v>
      </c>
      <c r="AV105" s="1">
        <v>6744100</v>
      </c>
      <c r="AW105" s="1">
        <v>6730800</v>
      </c>
      <c r="AX105" s="1">
        <v>6783500</v>
      </c>
      <c r="AY105" s="1">
        <v>6813200</v>
      </c>
      <c r="AZ105" s="1">
        <v>6857100</v>
      </c>
      <c r="BA105" s="1">
        <v>6916300</v>
      </c>
      <c r="BB105" s="1">
        <v>6957800</v>
      </c>
      <c r="BC105" s="1">
        <v>6972800</v>
      </c>
      <c r="BD105" s="1">
        <v>7024200</v>
      </c>
      <c r="BE105" s="1">
        <v>7071600</v>
      </c>
      <c r="BF105" s="1">
        <v>7150100</v>
      </c>
      <c r="BG105" s="1">
        <v>7178900</v>
      </c>
      <c r="BH105" s="1">
        <v>7229500</v>
      </c>
      <c r="BI105" s="1">
        <v>7291300</v>
      </c>
      <c r="BJ105" s="1">
        <v>7336600</v>
      </c>
      <c r="BK105" s="1">
        <v>7393200</v>
      </c>
      <c r="BL105" s="1">
        <v>7452600</v>
      </c>
      <c r="BM105" s="1">
        <v>7507900</v>
      </c>
      <c r="BN105" s="1">
        <v>7481000</v>
      </c>
      <c r="BO105" s="1">
        <v>7413100</v>
      </c>
      <c r="BP105" s="1">
        <v>7346100</v>
      </c>
      <c r="BQ105" s="1">
        <v>7536100</v>
      </c>
    </row>
    <row r="106" spans="2:69" x14ac:dyDescent="0.3">
      <c r="B106" s="1" t="s">
        <v>190</v>
      </c>
      <c r="C106" s="1" t="s">
        <v>427</v>
      </c>
      <c r="D106" s="1" t="s">
        <v>644</v>
      </c>
      <c r="E106" s="1" t="s">
        <v>645</v>
      </c>
      <c r="F106" s="1">
        <v>2078617</v>
      </c>
      <c r="G106" s="1">
        <v>2139928</v>
      </c>
      <c r="H106" s="1">
        <v>2202854</v>
      </c>
      <c r="I106" s="1">
        <v>2267708</v>
      </c>
      <c r="J106" s="1">
        <v>2334492</v>
      </c>
      <c r="K106" s="1">
        <v>2403465</v>
      </c>
      <c r="L106" s="1">
        <v>2474523</v>
      </c>
      <c r="M106" s="1">
        <v>2547497</v>
      </c>
      <c r="N106" s="1">
        <v>2622982</v>
      </c>
      <c r="O106" s="1">
        <v>2701381</v>
      </c>
      <c r="P106" s="1">
        <v>2782753</v>
      </c>
      <c r="Q106" s="1">
        <v>2867501</v>
      </c>
      <c r="R106" s="1">
        <v>2956021</v>
      </c>
      <c r="S106" s="1">
        <v>3046715</v>
      </c>
      <c r="T106" s="1">
        <v>3136539</v>
      </c>
      <c r="U106" s="1">
        <v>3231631</v>
      </c>
      <c r="V106" s="1">
        <v>3334814</v>
      </c>
      <c r="W106" s="1">
        <v>3441122</v>
      </c>
      <c r="X106" s="1">
        <v>3550368</v>
      </c>
      <c r="Y106" s="1">
        <v>3662736</v>
      </c>
      <c r="Z106" s="1">
        <v>3777990</v>
      </c>
      <c r="AA106" s="1">
        <v>3895736</v>
      </c>
      <c r="AB106" s="1">
        <v>4015647</v>
      </c>
      <c r="AC106" s="1">
        <v>4137784</v>
      </c>
      <c r="AD106" s="1">
        <v>4261919</v>
      </c>
      <c r="AE106" s="1">
        <v>4387693</v>
      </c>
      <c r="AF106" s="1">
        <v>4515568</v>
      </c>
      <c r="AG106" s="1">
        <v>4645733</v>
      </c>
      <c r="AH106" s="1">
        <v>4778114</v>
      </c>
      <c r="AI106" s="1">
        <v>4913676</v>
      </c>
      <c r="AJ106" s="1">
        <v>5053234</v>
      </c>
      <c r="AK106" s="1">
        <v>5196887</v>
      </c>
      <c r="AL106" s="1">
        <v>5344774</v>
      </c>
      <c r="AM106" s="1">
        <v>5496841</v>
      </c>
      <c r="AN106" s="1">
        <v>5652934</v>
      </c>
      <c r="AO106" s="1">
        <v>5812832</v>
      </c>
      <c r="AP106" s="1">
        <v>5976550</v>
      </c>
      <c r="AQ106" s="1">
        <v>6144112</v>
      </c>
      <c r="AR106" s="1">
        <v>6308537</v>
      </c>
      <c r="AS106" s="1">
        <v>6477365</v>
      </c>
      <c r="AT106" s="1">
        <v>6656725</v>
      </c>
      <c r="AU106" s="1">
        <v>6837861</v>
      </c>
      <c r="AV106" s="1">
        <v>7019908</v>
      </c>
      <c r="AW106" s="1">
        <v>7201881</v>
      </c>
      <c r="AX106" s="1">
        <v>7383407</v>
      </c>
      <c r="AY106" s="1">
        <v>7564613</v>
      </c>
      <c r="AZ106" s="1">
        <v>7745200</v>
      </c>
      <c r="BA106" s="1">
        <v>7924462</v>
      </c>
      <c r="BB106" s="1">
        <v>8101777</v>
      </c>
      <c r="BC106" s="1">
        <v>8277302</v>
      </c>
      <c r="BD106" s="1">
        <v>8450933</v>
      </c>
      <c r="BE106" s="1">
        <v>8622504</v>
      </c>
      <c r="BF106" s="1">
        <v>8792367</v>
      </c>
      <c r="BG106" s="1">
        <v>8960657</v>
      </c>
      <c r="BH106" s="1">
        <v>9127846</v>
      </c>
      <c r="BI106" s="1">
        <v>9294505</v>
      </c>
      <c r="BJ106" s="1">
        <v>9460798</v>
      </c>
      <c r="BK106" s="1">
        <v>9626842</v>
      </c>
      <c r="BL106" s="1">
        <v>9792850</v>
      </c>
      <c r="BM106" s="1">
        <v>9958829</v>
      </c>
      <c r="BN106" s="1">
        <v>10121763</v>
      </c>
      <c r="BO106" s="1">
        <v>10278345</v>
      </c>
      <c r="BP106" s="1">
        <v>10432860</v>
      </c>
      <c r="BQ106" s="1">
        <v>10593798</v>
      </c>
    </row>
    <row r="107" spans="2:69" x14ac:dyDescent="0.3">
      <c r="B107" s="1" t="s">
        <v>428</v>
      </c>
      <c r="C107" s="1" t="s">
        <v>429</v>
      </c>
      <c r="D107" s="1" t="s">
        <v>644</v>
      </c>
      <c r="E107" s="1" t="s">
        <v>645</v>
      </c>
      <c r="F107" s="1">
        <v>163453961</v>
      </c>
      <c r="G107" s="1">
        <v>167427839</v>
      </c>
      <c r="H107" s="1">
        <v>171555341</v>
      </c>
      <c r="I107" s="1">
        <v>175832578</v>
      </c>
      <c r="J107" s="1">
        <v>180294830</v>
      </c>
      <c r="K107" s="1">
        <v>184949176</v>
      </c>
      <c r="L107" s="1">
        <v>189744990</v>
      </c>
      <c r="M107" s="1">
        <v>194742549</v>
      </c>
      <c r="N107" s="1">
        <v>199980949</v>
      </c>
      <c r="O107" s="1">
        <v>205388448</v>
      </c>
      <c r="P107" s="1">
        <v>210973069</v>
      </c>
      <c r="Q107" s="1">
        <v>216706865</v>
      </c>
      <c r="R107" s="1">
        <v>222495959</v>
      </c>
      <c r="S107" s="1">
        <v>228507880</v>
      </c>
      <c r="T107" s="1">
        <v>234861273</v>
      </c>
      <c r="U107" s="1">
        <v>241415576</v>
      </c>
      <c r="V107" s="1">
        <v>248105304</v>
      </c>
      <c r="W107" s="1">
        <v>254798463</v>
      </c>
      <c r="X107" s="1">
        <v>262035002</v>
      </c>
      <c r="Y107" s="1">
        <v>269571043</v>
      </c>
      <c r="Z107" s="1">
        <v>276049311</v>
      </c>
      <c r="AA107" s="1">
        <v>282020641</v>
      </c>
      <c r="AB107" s="1">
        <v>289043160</v>
      </c>
      <c r="AC107" s="1">
        <v>296920640</v>
      </c>
      <c r="AD107" s="1">
        <v>305097813</v>
      </c>
      <c r="AE107" s="1">
        <v>313452117</v>
      </c>
      <c r="AF107" s="1">
        <v>321846502</v>
      </c>
      <c r="AG107" s="1">
        <v>330566338</v>
      </c>
      <c r="AH107" s="1">
        <v>339527267</v>
      </c>
      <c r="AI107" s="1">
        <v>348860257</v>
      </c>
      <c r="AJ107" s="1">
        <v>358121820</v>
      </c>
      <c r="AK107" s="1">
        <v>367531126</v>
      </c>
      <c r="AL107" s="1">
        <v>378502714</v>
      </c>
      <c r="AM107" s="1">
        <v>390576688</v>
      </c>
      <c r="AN107" s="1">
        <v>402287229</v>
      </c>
      <c r="AO107" s="1">
        <v>413913354</v>
      </c>
      <c r="AP107" s="1">
        <v>425839678</v>
      </c>
      <c r="AQ107" s="1">
        <v>437721228</v>
      </c>
      <c r="AR107" s="1">
        <v>449883034</v>
      </c>
      <c r="AS107" s="1">
        <v>462533086</v>
      </c>
      <c r="AT107" s="1">
        <v>475127894</v>
      </c>
      <c r="AU107" s="1">
        <v>488040621</v>
      </c>
      <c r="AV107" s="1">
        <v>502494432</v>
      </c>
      <c r="AW107" s="1">
        <v>517663749</v>
      </c>
      <c r="AX107" s="1">
        <v>532571131</v>
      </c>
      <c r="AY107" s="1">
        <v>547936900</v>
      </c>
      <c r="AZ107" s="1">
        <v>563930944</v>
      </c>
      <c r="BA107" s="1">
        <v>579864063</v>
      </c>
      <c r="BB107" s="1">
        <v>596301357</v>
      </c>
      <c r="BC107" s="1">
        <v>613535903</v>
      </c>
      <c r="BD107" s="1">
        <v>630953183</v>
      </c>
      <c r="BE107" s="1">
        <v>648927117</v>
      </c>
      <c r="BF107" s="1">
        <v>667520863</v>
      </c>
      <c r="BG107" s="1">
        <v>686620331</v>
      </c>
      <c r="BH107" s="1">
        <v>706617213</v>
      </c>
      <c r="BI107" s="1">
        <v>727129254</v>
      </c>
      <c r="BJ107" s="1">
        <v>748356635</v>
      </c>
      <c r="BK107" s="1">
        <v>770390212</v>
      </c>
      <c r="BL107" s="1">
        <v>792615894</v>
      </c>
      <c r="BM107" s="1">
        <v>815100831</v>
      </c>
      <c r="BN107" s="1">
        <v>838066650</v>
      </c>
      <c r="BO107" s="1">
        <v>861156745</v>
      </c>
      <c r="BP107" s="1">
        <v>884288332</v>
      </c>
      <c r="BQ107" s="1">
        <v>907995430</v>
      </c>
    </row>
    <row r="108" spans="2:69" x14ac:dyDescent="0.3">
      <c r="B108" s="1" t="s">
        <v>114</v>
      </c>
      <c r="C108" s="1" t="s">
        <v>430</v>
      </c>
      <c r="D108" s="1" t="s">
        <v>644</v>
      </c>
      <c r="E108" s="1" t="s">
        <v>645</v>
      </c>
      <c r="F108" s="1">
        <v>4140181</v>
      </c>
      <c r="G108" s="1">
        <v>4167292</v>
      </c>
      <c r="H108" s="1">
        <v>4196712</v>
      </c>
      <c r="I108" s="1">
        <v>4225675</v>
      </c>
      <c r="J108" s="1">
        <v>4252876</v>
      </c>
      <c r="K108" s="1">
        <v>4280923</v>
      </c>
      <c r="L108" s="1">
        <v>4310701</v>
      </c>
      <c r="M108" s="1">
        <v>4338683</v>
      </c>
      <c r="N108" s="1">
        <v>4365628</v>
      </c>
      <c r="O108" s="1">
        <v>4391490</v>
      </c>
      <c r="P108" s="1">
        <v>4412252</v>
      </c>
      <c r="Q108" s="1">
        <v>4431275</v>
      </c>
      <c r="R108" s="1">
        <v>4450564</v>
      </c>
      <c r="S108" s="1">
        <v>4470161</v>
      </c>
      <c r="T108" s="1">
        <v>4490660</v>
      </c>
      <c r="U108" s="1">
        <v>4512082</v>
      </c>
      <c r="V108" s="1">
        <v>4535934</v>
      </c>
      <c r="W108" s="1">
        <v>4559571</v>
      </c>
      <c r="X108" s="1">
        <v>4581085</v>
      </c>
      <c r="Y108" s="1">
        <v>4594778</v>
      </c>
      <c r="Z108" s="1">
        <v>4599782</v>
      </c>
      <c r="AA108" s="1">
        <v>4611509</v>
      </c>
      <c r="AB108" s="1">
        <v>4634234</v>
      </c>
      <c r="AC108" s="1">
        <v>4658254</v>
      </c>
      <c r="AD108" s="1">
        <v>4680285</v>
      </c>
      <c r="AE108" s="1">
        <v>4701417</v>
      </c>
      <c r="AF108" s="1">
        <v>4721446</v>
      </c>
      <c r="AG108" s="1">
        <v>4739745</v>
      </c>
      <c r="AH108" s="1">
        <v>4755207</v>
      </c>
      <c r="AI108" s="1">
        <v>4767260</v>
      </c>
      <c r="AJ108" s="1">
        <v>4777368</v>
      </c>
      <c r="AK108" s="1">
        <v>4689022</v>
      </c>
      <c r="AL108" s="1">
        <v>4575818</v>
      </c>
      <c r="AM108" s="1">
        <v>4600463</v>
      </c>
      <c r="AN108" s="1">
        <v>4652024</v>
      </c>
      <c r="AO108" s="1">
        <v>4620030</v>
      </c>
      <c r="AP108" s="1">
        <v>4557097</v>
      </c>
      <c r="AQ108" s="1">
        <v>4534920</v>
      </c>
      <c r="AR108" s="1">
        <v>4532135</v>
      </c>
      <c r="AS108" s="1">
        <v>4512597</v>
      </c>
      <c r="AT108" s="1">
        <v>4468302</v>
      </c>
      <c r="AU108" s="1">
        <v>4299642</v>
      </c>
      <c r="AV108" s="1">
        <v>4302174</v>
      </c>
      <c r="AW108" s="1">
        <v>4303399</v>
      </c>
      <c r="AX108" s="1">
        <v>4304600</v>
      </c>
      <c r="AY108" s="1">
        <v>4310145</v>
      </c>
      <c r="AZ108" s="1">
        <v>4311159</v>
      </c>
      <c r="BA108" s="1">
        <v>4310217</v>
      </c>
      <c r="BB108" s="1">
        <v>4309705</v>
      </c>
      <c r="BC108" s="1">
        <v>4305181</v>
      </c>
      <c r="BD108" s="1">
        <v>4295427</v>
      </c>
      <c r="BE108" s="1">
        <v>4280622</v>
      </c>
      <c r="BF108" s="1">
        <v>4267558</v>
      </c>
      <c r="BG108" s="1">
        <v>4255689</v>
      </c>
      <c r="BH108" s="1">
        <v>4238389</v>
      </c>
      <c r="BI108" s="1">
        <v>4203604</v>
      </c>
      <c r="BJ108" s="1">
        <v>4174349</v>
      </c>
      <c r="BK108" s="1">
        <v>4124531</v>
      </c>
      <c r="BL108" s="1">
        <v>4087843</v>
      </c>
      <c r="BM108" s="1">
        <v>4065253</v>
      </c>
      <c r="BN108" s="1">
        <v>4047680</v>
      </c>
      <c r="BO108" s="1">
        <v>3878981</v>
      </c>
      <c r="BP108" s="1">
        <v>3855641</v>
      </c>
      <c r="BQ108" s="1">
        <v>3853200</v>
      </c>
    </row>
    <row r="109" spans="2:69" x14ac:dyDescent="0.3">
      <c r="B109" s="1" t="s">
        <v>189</v>
      </c>
      <c r="C109" s="1" t="s">
        <v>431</v>
      </c>
      <c r="D109" s="1" t="s">
        <v>644</v>
      </c>
      <c r="E109" s="1" t="s">
        <v>645</v>
      </c>
      <c r="F109" s="1">
        <v>3901139</v>
      </c>
      <c r="G109" s="1">
        <v>3974934</v>
      </c>
      <c r="H109" s="1">
        <v>4049504</v>
      </c>
      <c r="I109" s="1">
        <v>4122260</v>
      </c>
      <c r="J109" s="1">
        <v>4196349</v>
      </c>
      <c r="K109" s="1">
        <v>4274348</v>
      </c>
      <c r="L109" s="1">
        <v>4352949</v>
      </c>
      <c r="M109" s="1">
        <v>4432716</v>
      </c>
      <c r="N109" s="1">
        <v>4514006</v>
      </c>
      <c r="O109" s="1">
        <v>4596642</v>
      </c>
      <c r="P109" s="1">
        <v>4680812</v>
      </c>
      <c r="Q109" s="1">
        <v>4766423</v>
      </c>
      <c r="R109" s="1">
        <v>4853117</v>
      </c>
      <c r="S109" s="1">
        <v>4940710</v>
      </c>
      <c r="T109" s="1">
        <v>5030652</v>
      </c>
      <c r="U109" s="1">
        <v>5124560</v>
      </c>
      <c r="V109" s="1">
        <v>5222342</v>
      </c>
      <c r="W109" s="1">
        <v>5323827</v>
      </c>
      <c r="X109" s="1">
        <v>5428667</v>
      </c>
      <c r="Y109" s="1">
        <v>5536423</v>
      </c>
      <c r="Z109" s="1">
        <v>5646676</v>
      </c>
      <c r="AA109" s="1">
        <v>5760197</v>
      </c>
      <c r="AB109" s="1">
        <v>5877684</v>
      </c>
      <c r="AC109" s="1">
        <v>5997739</v>
      </c>
      <c r="AD109" s="1">
        <v>6119932</v>
      </c>
      <c r="AE109" s="1">
        <v>6245539</v>
      </c>
      <c r="AF109" s="1">
        <v>6375097</v>
      </c>
      <c r="AG109" s="1">
        <v>6508349</v>
      </c>
      <c r="AH109" s="1">
        <v>6644959</v>
      </c>
      <c r="AI109" s="1">
        <v>6784161</v>
      </c>
      <c r="AJ109" s="1">
        <v>6925331</v>
      </c>
      <c r="AK109" s="1">
        <v>7066055</v>
      </c>
      <c r="AL109" s="1">
        <v>7205780</v>
      </c>
      <c r="AM109" s="1">
        <v>7345940</v>
      </c>
      <c r="AN109" s="1">
        <v>7486091</v>
      </c>
      <c r="AO109" s="1">
        <v>7627316</v>
      </c>
      <c r="AP109" s="1">
        <v>7770593</v>
      </c>
      <c r="AQ109" s="1">
        <v>7915172</v>
      </c>
      <c r="AR109" s="1">
        <v>8060896</v>
      </c>
      <c r="AS109" s="1">
        <v>8208941</v>
      </c>
      <c r="AT109" s="1">
        <v>8360225</v>
      </c>
      <c r="AU109" s="1">
        <v>8511728</v>
      </c>
      <c r="AV109" s="1">
        <v>8661546</v>
      </c>
      <c r="AW109" s="1">
        <v>8812245</v>
      </c>
      <c r="AX109" s="1">
        <v>8961489</v>
      </c>
      <c r="AY109" s="1">
        <v>9111900</v>
      </c>
      <c r="AZ109" s="1">
        <v>9266288</v>
      </c>
      <c r="BA109" s="1">
        <v>9420826</v>
      </c>
      <c r="BB109" s="1">
        <v>9575247</v>
      </c>
      <c r="BC109" s="1">
        <v>9730638</v>
      </c>
      <c r="BD109" s="1">
        <v>9842880</v>
      </c>
      <c r="BE109" s="1">
        <v>9954312</v>
      </c>
      <c r="BF109" s="1">
        <v>10108539</v>
      </c>
      <c r="BG109" s="1">
        <v>10261206</v>
      </c>
      <c r="BH109" s="1">
        <v>10412740</v>
      </c>
      <c r="BI109" s="1">
        <v>10563757</v>
      </c>
      <c r="BJ109" s="1">
        <v>10713849</v>
      </c>
      <c r="BK109" s="1">
        <v>10863543</v>
      </c>
      <c r="BL109" s="1">
        <v>11012421</v>
      </c>
      <c r="BM109" s="1">
        <v>11160438</v>
      </c>
      <c r="BN109" s="1">
        <v>11306801</v>
      </c>
      <c r="BO109" s="1">
        <v>11447569</v>
      </c>
      <c r="BP109" s="1">
        <v>11584996</v>
      </c>
      <c r="BQ109" s="1">
        <v>11724763</v>
      </c>
    </row>
    <row r="110" spans="2:69" x14ac:dyDescent="0.3">
      <c r="B110" s="1" t="s">
        <v>121</v>
      </c>
      <c r="C110" s="1" t="s">
        <v>432</v>
      </c>
      <c r="D110" s="1" t="s">
        <v>644</v>
      </c>
      <c r="E110" s="1" t="s">
        <v>645</v>
      </c>
      <c r="F110" s="1">
        <v>9983967</v>
      </c>
      <c r="G110" s="1">
        <v>10029321</v>
      </c>
      <c r="H110" s="1">
        <v>10061734</v>
      </c>
      <c r="I110" s="1">
        <v>10087947</v>
      </c>
      <c r="J110" s="1">
        <v>10119835</v>
      </c>
      <c r="K110" s="1">
        <v>10147935</v>
      </c>
      <c r="L110" s="1">
        <v>10178653</v>
      </c>
      <c r="M110" s="1">
        <v>10216604</v>
      </c>
      <c r="N110" s="1">
        <v>10255815</v>
      </c>
      <c r="O110" s="1">
        <v>10298723</v>
      </c>
      <c r="P110" s="1">
        <v>10337910</v>
      </c>
      <c r="Q110" s="1">
        <v>10367537</v>
      </c>
      <c r="R110" s="1">
        <v>10398489</v>
      </c>
      <c r="S110" s="1">
        <v>10432055</v>
      </c>
      <c r="T110" s="1">
        <v>10478720</v>
      </c>
      <c r="U110" s="1">
        <v>10540525</v>
      </c>
      <c r="V110" s="1">
        <v>10598677</v>
      </c>
      <c r="W110" s="1">
        <v>10648031</v>
      </c>
      <c r="X110" s="1">
        <v>10684822</v>
      </c>
      <c r="Y110" s="1">
        <v>10704152</v>
      </c>
      <c r="Z110" s="1">
        <v>10711122</v>
      </c>
      <c r="AA110" s="1">
        <v>10711848</v>
      </c>
      <c r="AB110" s="1">
        <v>10705535</v>
      </c>
      <c r="AC110" s="1">
        <v>10689463</v>
      </c>
      <c r="AD110" s="1">
        <v>10668095</v>
      </c>
      <c r="AE110" s="1">
        <v>10648713</v>
      </c>
      <c r="AF110" s="1">
        <v>10630564</v>
      </c>
      <c r="AG110" s="1">
        <v>10612741</v>
      </c>
      <c r="AH110" s="1">
        <v>10596487</v>
      </c>
      <c r="AI110" s="1">
        <v>10481719</v>
      </c>
      <c r="AJ110" s="1">
        <v>10373988</v>
      </c>
      <c r="AK110" s="1">
        <v>10373400</v>
      </c>
      <c r="AL110" s="1">
        <v>10369341</v>
      </c>
      <c r="AM110" s="1">
        <v>10357523</v>
      </c>
      <c r="AN110" s="1">
        <v>10343355</v>
      </c>
      <c r="AO110" s="1">
        <v>10328965</v>
      </c>
      <c r="AP110" s="1">
        <v>10311238</v>
      </c>
      <c r="AQ110" s="1">
        <v>10290486</v>
      </c>
      <c r="AR110" s="1">
        <v>10266570</v>
      </c>
      <c r="AS110" s="1">
        <v>10237530</v>
      </c>
      <c r="AT110" s="1">
        <v>10210971</v>
      </c>
      <c r="AU110" s="1">
        <v>10187576</v>
      </c>
      <c r="AV110" s="1">
        <v>10158608</v>
      </c>
      <c r="AW110" s="1">
        <v>10129552</v>
      </c>
      <c r="AX110" s="1">
        <v>10107146</v>
      </c>
      <c r="AY110" s="1">
        <v>10087065</v>
      </c>
      <c r="AZ110" s="1">
        <v>10071370</v>
      </c>
      <c r="BA110" s="1">
        <v>10055780</v>
      </c>
      <c r="BB110" s="1">
        <v>10038188</v>
      </c>
      <c r="BC110" s="1">
        <v>10022650</v>
      </c>
      <c r="BD110" s="1">
        <v>10000023</v>
      </c>
      <c r="BE110" s="1">
        <v>9971727</v>
      </c>
      <c r="BF110" s="1">
        <v>9920362</v>
      </c>
      <c r="BG110" s="1">
        <v>9893082</v>
      </c>
      <c r="BH110" s="1">
        <v>9866468</v>
      </c>
      <c r="BI110" s="1">
        <v>9843028</v>
      </c>
      <c r="BJ110" s="1">
        <v>9814023</v>
      </c>
      <c r="BK110" s="1">
        <v>9787966</v>
      </c>
      <c r="BL110" s="1">
        <v>9775564</v>
      </c>
      <c r="BM110" s="1">
        <v>9771141</v>
      </c>
      <c r="BN110" s="1">
        <v>9750149</v>
      </c>
      <c r="BO110" s="1">
        <v>9709891</v>
      </c>
      <c r="BP110" s="1">
        <v>9643048</v>
      </c>
      <c r="BQ110" s="1">
        <v>9589872</v>
      </c>
    </row>
    <row r="111" spans="2:69" x14ac:dyDescent="0.3">
      <c r="B111" s="1" t="s">
        <v>433</v>
      </c>
      <c r="C111" s="1" t="s">
        <v>434</v>
      </c>
      <c r="D111" s="1" t="s">
        <v>644</v>
      </c>
      <c r="E111" s="1" t="s">
        <v>645</v>
      </c>
      <c r="F111" s="1">
        <v>1904142765</v>
      </c>
      <c r="G111" s="1">
        <v>1925829506</v>
      </c>
      <c r="H111" s="1">
        <v>1960383924</v>
      </c>
      <c r="I111" s="1">
        <v>2006828445</v>
      </c>
      <c r="J111" s="1">
        <v>2053311947</v>
      </c>
      <c r="K111" s="1">
        <v>2100281677</v>
      </c>
      <c r="L111" s="1">
        <v>2149863866</v>
      </c>
      <c r="M111" s="1">
        <v>2199183946</v>
      </c>
      <c r="N111" s="1">
        <v>2249980136</v>
      </c>
      <c r="O111" s="1">
        <v>2302867176</v>
      </c>
      <c r="P111" s="1">
        <v>2356892546</v>
      </c>
      <c r="Q111" s="1">
        <v>2412012184</v>
      </c>
      <c r="R111" s="1">
        <v>2466068634</v>
      </c>
      <c r="S111" s="1">
        <v>2519871313</v>
      </c>
      <c r="T111" s="1">
        <v>2572840435</v>
      </c>
      <c r="U111" s="1">
        <v>2624186688</v>
      </c>
      <c r="V111" s="1">
        <v>2674969821</v>
      </c>
      <c r="W111" s="1">
        <v>2724949752</v>
      </c>
      <c r="X111" s="1">
        <v>2774937121</v>
      </c>
      <c r="Y111" s="1">
        <v>2825639414</v>
      </c>
      <c r="Z111" s="1">
        <v>2877115899</v>
      </c>
      <c r="AA111" s="1">
        <v>2930329552</v>
      </c>
      <c r="AB111" s="1">
        <v>2986059777</v>
      </c>
      <c r="AC111" s="1">
        <v>3042087759</v>
      </c>
      <c r="AD111" s="1">
        <v>3097942924</v>
      </c>
      <c r="AE111" s="1">
        <v>3154738668</v>
      </c>
      <c r="AF111" s="1">
        <v>3213395968</v>
      </c>
      <c r="AG111" s="1">
        <v>3273803609</v>
      </c>
      <c r="AH111" s="1">
        <v>3334531476</v>
      </c>
      <c r="AI111" s="1">
        <v>3394353995</v>
      </c>
      <c r="AJ111" s="1">
        <v>3453648037</v>
      </c>
      <c r="AK111" s="1">
        <v>3511638756</v>
      </c>
      <c r="AL111" s="1">
        <v>3566912141</v>
      </c>
      <c r="AM111" s="1">
        <v>3620616438</v>
      </c>
      <c r="AN111" s="1">
        <v>3673830207</v>
      </c>
      <c r="AO111" s="1">
        <v>3726486149</v>
      </c>
      <c r="AP111" s="1">
        <v>3778679694</v>
      </c>
      <c r="AQ111" s="1">
        <v>3830663657</v>
      </c>
      <c r="AR111" s="1">
        <v>3881872613</v>
      </c>
      <c r="AS111" s="1">
        <v>3931470705</v>
      </c>
      <c r="AT111" s="1">
        <v>3979356320</v>
      </c>
      <c r="AU111" s="1">
        <v>4026403756</v>
      </c>
      <c r="AV111" s="1">
        <v>4072303744</v>
      </c>
      <c r="AW111" s="1">
        <v>4117630166</v>
      </c>
      <c r="AX111" s="1">
        <v>4162927496</v>
      </c>
      <c r="AY111" s="1">
        <v>4207824263</v>
      </c>
      <c r="AZ111" s="1">
        <v>4251458316</v>
      </c>
      <c r="BA111" s="1">
        <v>4293654594</v>
      </c>
      <c r="BB111" s="1">
        <v>4336867656</v>
      </c>
      <c r="BC111" s="1">
        <v>4380820406</v>
      </c>
      <c r="BD111" s="1">
        <v>4424528755</v>
      </c>
      <c r="BE111" s="1">
        <v>4469961043</v>
      </c>
      <c r="BF111" s="1">
        <v>4517846874</v>
      </c>
      <c r="BG111" s="1">
        <v>4566948798</v>
      </c>
      <c r="BH111" s="1">
        <v>4615651856</v>
      </c>
      <c r="BI111" s="1">
        <v>4662836842</v>
      </c>
      <c r="BJ111" s="1">
        <v>4708313438</v>
      </c>
      <c r="BK111" s="1">
        <v>4752675645</v>
      </c>
      <c r="BL111" s="1">
        <v>4794094269</v>
      </c>
      <c r="BM111" s="1">
        <v>4832585266</v>
      </c>
      <c r="BN111" s="1">
        <v>4866828116</v>
      </c>
      <c r="BO111" s="1">
        <v>4894666421</v>
      </c>
      <c r="BP111" s="1">
        <v>4912348798</v>
      </c>
      <c r="BQ111" s="1">
        <v>4937047867</v>
      </c>
    </row>
    <row r="112" spans="2:69" x14ac:dyDescent="0.3">
      <c r="B112" s="1" t="s">
        <v>435</v>
      </c>
      <c r="C112" s="1" t="s">
        <v>436</v>
      </c>
      <c r="D112" s="1" t="s">
        <v>644</v>
      </c>
      <c r="E112" s="1" t="s">
        <v>645</v>
      </c>
      <c r="F112" s="1">
        <v>2298247983</v>
      </c>
      <c r="G112" s="1">
        <v>2329785708</v>
      </c>
      <c r="H112" s="1">
        <v>2374555774</v>
      </c>
      <c r="I112" s="1">
        <v>2431591328</v>
      </c>
      <c r="J112" s="1">
        <v>2489084003</v>
      </c>
      <c r="K112" s="1">
        <v>2547491977</v>
      </c>
      <c r="L112" s="1">
        <v>2608851292</v>
      </c>
      <c r="M112" s="1">
        <v>2670356128</v>
      </c>
      <c r="N112" s="1">
        <v>2733794158</v>
      </c>
      <c r="O112" s="1">
        <v>2799632817</v>
      </c>
      <c r="P112" s="1">
        <v>2866639928</v>
      </c>
      <c r="Q112" s="1">
        <v>2934067335</v>
      </c>
      <c r="R112" s="1">
        <v>3000875648</v>
      </c>
      <c r="S112" s="1">
        <v>3068779645</v>
      </c>
      <c r="T112" s="1">
        <v>3136417425</v>
      </c>
      <c r="U112" s="1">
        <v>3202651220</v>
      </c>
      <c r="V112" s="1">
        <v>3268442731</v>
      </c>
      <c r="W112" s="1">
        <v>3333971696</v>
      </c>
      <c r="X112" s="1">
        <v>3400614104</v>
      </c>
      <c r="Y112" s="1">
        <v>3468899419</v>
      </c>
      <c r="Z112" s="1">
        <v>3538125231</v>
      </c>
      <c r="AA112" s="1">
        <v>3609391186</v>
      </c>
      <c r="AB112" s="1">
        <v>3684291030</v>
      </c>
      <c r="AC112" s="1">
        <v>3760049450</v>
      </c>
      <c r="AD112" s="1">
        <v>3835772578</v>
      </c>
      <c r="AE112" s="1">
        <v>3913078525</v>
      </c>
      <c r="AF112" s="1">
        <v>3992634841</v>
      </c>
      <c r="AG112" s="1">
        <v>4074363345</v>
      </c>
      <c r="AH112" s="1">
        <v>4156642221</v>
      </c>
      <c r="AI112" s="1">
        <v>4238479661</v>
      </c>
      <c r="AJ112" s="1">
        <v>4320048688</v>
      </c>
      <c r="AK112" s="1">
        <v>4400467505</v>
      </c>
      <c r="AL112" s="1">
        <v>4479108518</v>
      </c>
      <c r="AM112" s="1">
        <v>4557323479</v>
      </c>
      <c r="AN112" s="1">
        <v>4635143097</v>
      </c>
      <c r="AO112" s="1">
        <v>4712519365</v>
      </c>
      <c r="AP112" s="1">
        <v>4789922904</v>
      </c>
      <c r="AQ112" s="1">
        <v>4867134757</v>
      </c>
      <c r="AR112" s="1">
        <v>4943812366</v>
      </c>
      <c r="AS112" s="1">
        <v>5019457363</v>
      </c>
      <c r="AT112" s="1">
        <v>5094293697</v>
      </c>
      <c r="AU112" s="1">
        <v>5169110817</v>
      </c>
      <c r="AV112" s="1">
        <v>5243694285</v>
      </c>
      <c r="AW112" s="1">
        <v>5317975833</v>
      </c>
      <c r="AX112" s="1">
        <v>5392175010</v>
      </c>
      <c r="AY112" s="1">
        <v>5466351480</v>
      </c>
      <c r="AZ112" s="1">
        <v>5540049563</v>
      </c>
      <c r="BA112" s="1">
        <v>5612877854</v>
      </c>
      <c r="BB112" s="1">
        <v>5686788085</v>
      </c>
      <c r="BC112" s="1">
        <v>5762203524</v>
      </c>
      <c r="BD112" s="1">
        <v>5838903143</v>
      </c>
      <c r="BE112" s="1">
        <v>5917936328</v>
      </c>
      <c r="BF112" s="1">
        <v>5998753810</v>
      </c>
      <c r="BG112" s="1">
        <v>6079936045</v>
      </c>
      <c r="BH112" s="1">
        <v>6160835364</v>
      </c>
      <c r="BI112" s="1">
        <v>6240908648</v>
      </c>
      <c r="BJ112" s="1">
        <v>6320624467</v>
      </c>
      <c r="BK112" s="1">
        <v>6400602851</v>
      </c>
      <c r="BL112" s="1">
        <v>6478776303</v>
      </c>
      <c r="BM112" s="1">
        <v>6555193386</v>
      </c>
      <c r="BN112" s="1">
        <v>6628629499</v>
      </c>
      <c r="BO112" s="1">
        <v>6696373761</v>
      </c>
      <c r="BP112" s="1">
        <v>6754104791</v>
      </c>
      <c r="BQ112" s="1">
        <v>6819750360</v>
      </c>
    </row>
    <row r="113" spans="2:69" x14ac:dyDescent="0.3">
      <c r="B113" s="1" t="s">
        <v>437</v>
      </c>
      <c r="C113" s="1" t="s">
        <v>438</v>
      </c>
      <c r="D113" s="1" t="s">
        <v>644</v>
      </c>
      <c r="E113" s="1" t="s">
        <v>645</v>
      </c>
      <c r="F113" s="1">
        <v>394105218</v>
      </c>
      <c r="G113" s="1">
        <v>403956202</v>
      </c>
      <c r="H113" s="1">
        <v>414171850</v>
      </c>
      <c r="I113" s="1">
        <v>424762883</v>
      </c>
      <c r="J113" s="1">
        <v>435772056</v>
      </c>
      <c r="K113" s="1">
        <v>447210300</v>
      </c>
      <c r="L113" s="1">
        <v>458987426</v>
      </c>
      <c r="M113" s="1">
        <v>471172182</v>
      </c>
      <c r="N113" s="1">
        <v>483814022</v>
      </c>
      <c r="O113" s="1">
        <v>496765641</v>
      </c>
      <c r="P113" s="1">
        <v>509747382</v>
      </c>
      <c r="Q113" s="1">
        <v>522055151</v>
      </c>
      <c r="R113" s="1">
        <v>534807014</v>
      </c>
      <c r="S113" s="1">
        <v>548908332</v>
      </c>
      <c r="T113" s="1">
        <v>563576990</v>
      </c>
      <c r="U113" s="1">
        <v>578464532</v>
      </c>
      <c r="V113" s="1">
        <v>593472910</v>
      </c>
      <c r="W113" s="1">
        <v>609021944</v>
      </c>
      <c r="X113" s="1">
        <v>625676983</v>
      </c>
      <c r="Y113" s="1">
        <v>643260005</v>
      </c>
      <c r="Z113" s="1">
        <v>661009332</v>
      </c>
      <c r="AA113" s="1">
        <v>679061634</v>
      </c>
      <c r="AB113" s="1">
        <v>698231253</v>
      </c>
      <c r="AC113" s="1">
        <v>717961691</v>
      </c>
      <c r="AD113" s="1">
        <v>737829654</v>
      </c>
      <c r="AE113" s="1">
        <v>758339857</v>
      </c>
      <c r="AF113" s="1">
        <v>779238873</v>
      </c>
      <c r="AG113" s="1">
        <v>800559736</v>
      </c>
      <c r="AH113" s="1">
        <v>822110745</v>
      </c>
      <c r="AI113" s="1">
        <v>844125666</v>
      </c>
      <c r="AJ113" s="1">
        <v>866400651</v>
      </c>
      <c r="AK113" s="1">
        <v>888828749</v>
      </c>
      <c r="AL113" s="1">
        <v>912196377</v>
      </c>
      <c r="AM113" s="1">
        <v>936707041</v>
      </c>
      <c r="AN113" s="1">
        <v>961312890</v>
      </c>
      <c r="AO113" s="1">
        <v>986033216</v>
      </c>
      <c r="AP113" s="1">
        <v>1011243210</v>
      </c>
      <c r="AQ113" s="1">
        <v>1036471100</v>
      </c>
      <c r="AR113" s="1">
        <v>1061939753</v>
      </c>
      <c r="AS113" s="1">
        <v>1087986658</v>
      </c>
      <c r="AT113" s="1">
        <v>1114937377</v>
      </c>
      <c r="AU113" s="1">
        <v>1142707061</v>
      </c>
      <c r="AV113" s="1">
        <v>1171390541</v>
      </c>
      <c r="AW113" s="1">
        <v>1200345667</v>
      </c>
      <c r="AX113" s="1">
        <v>1229247514</v>
      </c>
      <c r="AY113" s="1">
        <v>1258527217</v>
      </c>
      <c r="AZ113" s="1">
        <v>1288591247</v>
      </c>
      <c r="BA113" s="1">
        <v>1319223260</v>
      </c>
      <c r="BB113" s="1">
        <v>1349920429</v>
      </c>
      <c r="BC113" s="1">
        <v>1381383118</v>
      </c>
      <c r="BD113" s="1">
        <v>1414374388</v>
      </c>
      <c r="BE113" s="1">
        <v>1447975285</v>
      </c>
      <c r="BF113" s="1">
        <v>1480906936</v>
      </c>
      <c r="BG113" s="1">
        <v>1512987247</v>
      </c>
      <c r="BH113" s="1">
        <v>1545183508</v>
      </c>
      <c r="BI113" s="1">
        <v>1578071806</v>
      </c>
      <c r="BJ113" s="1">
        <v>1612311029</v>
      </c>
      <c r="BK113" s="1">
        <v>1647927206</v>
      </c>
      <c r="BL113" s="1">
        <v>1684682034</v>
      </c>
      <c r="BM113" s="1">
        <v>1722608120</v>
      </c>
      <c r="BN113" s="1">
        <v>1761801383</v>
      </c>
      <c r="BO113" s="1">
        <v>1801707340</v>
      </c>
      <c r="BP113" s="1">
        <v>1841755993</v>
      </c>
      <c r="BQ113" s="1">
        <v>1882702493</v>
      </c>
    </row>
    <row r="114" spans="2:69" x14ac:dyDescent="0.3">
      <c r="B114" s="1" t="s">
        <v>439</v>
      </c>
      <c r="C114" s="1" t="s">
        <v>440</v>
      </c>
      <c r="D114" s="1" t="s">
        <v>644</v>
      </c>
      <c r="E114" s="1" t="s">
        <v>645</v>
      </c>
      <c r="F114" s="1">
        <v>120817228</v>
      </c>
      <c r="G114" s="1">
        <v>123787114</v>
      </c>
      <c r="H114" s="1">
        <v>126862058</v>
      </c>
      <c r="I114" s="1">
        <v>130088814</v>
      </c>
      <c r="J114" s="1">
        <v>133448149</v>
      </c>
      <c r="K114" s="1">
        <v>136945840</v>
      </c>
      <c r="L114" s="1">
        <v>140571218</v>
      </c>
      <c r="M114" s="1">
        <v>144289794</v>
      </c>
      <c r="N114" s="1">
        <v>148122678</v>
      </c>
      <c r="O114" s="1">
        <v>152090704</v>
      </c>
      <c r="P114" s="1">
        <v>156188262</v>
      </c>
      <c r="Q114" s="1">
        <v>160311126</v>
      </c>
      <c r="R114" s="1">
        <v>164564539</v>
      </c>
      <c r="S114" s="1">
        <v>169101287</v>
      </c>
      <c r="T114" s="1">
        <v>173882120</v>
      </c>
      <c r="U114" s="1">
        <v>178942945</v>
      </c>
      <c r="V114" s="1">
        <v>184255432</v>
      </c>
      <c r="W114" s="1">
        <v>189819289</v>
      </c>
      <c r="X114" s="1">
        <v>195597910</v>
      </c>
      <c r="Y114" s="1">
        <v>201759170</v>
      </c>
      <c r="Z114" s="1">
        <v>208958276</v>
      </c>
      <c r="AA114" s="1">
        <v>216739122</v>
      </c>
      <c r="AB114" s="1">
        <v>224210712</v>
      </c>
      <c r="AC114" s="1">
        <v>231163936</v>
      </c>
      <c r="AD114" s="1">
        <v>237939240</v>
      </c>
      <c r="AE114" s="1">
        <v>245258177</v>
      </c>
      <c r="AF114" s="1">
        <v>252983956</v>
      </c>
      <c r="AG114" s="1">
        <v>260915798</v>
      </c>
      <c r="AH114" s="1">
        <v>269037308</v>
      </c>
      <c r="AI114" s="1">
        <v>277221224</v>
      </c>
      <c r="AJ114" s="1">
        <v>285458430</v>
      </c>
      <c r="AK114" s="1">
        <v>293790697</v>
      </c>
      <c r="AL114" s="1">
        <v>301587423</v>
      </c>
      <c r="AM114" s="1">
        <v>309380669</v>
      </c>
      <c r="AN114" s="1">
        <v>317628977</v>
      </c>
      <c r="AO114" s="1">
        <v>326152635</v>
      </c>
      <c r="AP114" s="1">
        <v>335062226</v>
      </c>
      <c r="AQ114" s="1">
        <v>344022548</v>
      </c>
      <c r="AR114" s="1">
        <v>353079757</v>
      </c>
      <c r="AS114" s="1">
        <v>362258853</v>
      </c>
      <c r="AT114" s="1">
        <v>372181624</v>
      </c>
      <c r="AU114" s="1">
        <v>382432118</v>
      </c>
      <c r="AV114" s="1">
        <v>392011236</v>
      </c>
      <c r="AW114" s="1">
        <v>401318288</v>
      </c>
      <c r="AX114" s="1">
        <v>410960215</v>
      </c>
      <c r="AY114" s="1">
        <v>420690092</v>
      </c>
      <c r="AZ114" s="1">
        <v>430617236</v>
      </c>
      <c r="BA114" s="1">
        <v>440957937</v>
      </c>
      <c r="BB114" s="1">
        <v>451665010</v>
      </c>
      <c r="BC114" s="1">
        <v>462819210</v>
      </c>
      <c r="BD114" s="1">
        <v>474626536</v>
      </c>
      <c r="BE114" s="1">
        <v>486354807</v>
      </c>
      <c r="BF114" s="1">
        <v>497317025</v>
      </c>
      <c r="BG114" s="1">
        <v>507906365</v>
      </c>
      <c r="BH114" s="1">
        <v>518378284</v>
      </c>
      <c r="BI114" s="1">
        <v>528669692</v>
      </c>
      <c r="BJ114" s="1">
        <v>538868249</v>
      </c>
      <c r="BK114" s="1">
        <v>549511044</v>
      </c>
      <c r="BL114" s="1">
        <v>560698093</v>
      </c>
      <c r="BM114" s="1">
        <v>572192040</v>
      </c>
      <c r="BN114" s="1">
        <v>584212703</v>
      </c>
      <c r="BO114" s="1">
        <v>596608333</v>
      </c>
      <c r="BP114" s="1">
        <v>609342910</v>
      </c>
      <c r="BQ114" s="1">
        <v>622553200</v>
      </c>
    </row>
    <row r="115" spans="2:69" x14ac:dyDescent="0.3">
      <c r="B115" s="1" t="s">
        <v>70</v>
      </c>
      <c r="C115" s="1" t="s">
        <v>441</v>
      </c>
      <c r="D115" s="1" t="s">
        <v>644</v>
      </c>
      <c r="E115" s="1" t="s">
        <v>645</v>
      </c>
      <c r="F115" s="1">
        <v>88382881</v>
      </c>
      <c r="G115" s="1">
        <v>90816938</v>
      </c>
      <c r="H115" s="1">
        <v>93345489</v>
      </c>
      <c r="I115" s="1">
        <v>95962527</v>
      </c>
      <c r="J115" s="1">
        <v>98675061</v>
      </c>
      <c r="K115" s="1">
        <v>101157868</v>
      </c>
      <c r="L115" s="1">
        <v>103561105</v>
      </c>
      <c r="M115" s="1">
        <v>106260749</v>
      </c>
      <c r="N115" s="1">
        <v>109138723</v>
      </c>
      <c r="O115" s="1">
        <v>112149246</v>
      </c>
      <c r="P115" s="1">
        <v>115228394</v>
      </c>
      <c r="Q115" s="1">
        <v>118347135</v>
      </c>
      <c r="R115" s="1">
        <v>121504145</v>
      </c>
      <c r="S115" s="1">
        <v>124709058</v>
      </c>
      <c r="T115" s="1">
        <v>127945196</v>
      </c>
      <c r="U115" s="1">
        <v>131213215</v>
      </c>
      <c r="V115" s="1">
        <v>134521025</v>
      </c>
      <c r="W115" s="1">
        <v>137861540</v>
      </c>
      <c r="X115" s="1">
        <v>141250964</v>
      </c>
      <c r="Y115" s="1">
        <v>144693087</v>
      </c>
      <c r="Z115" s="1">
        <v>148177096</v>
      </c>
      <c r="AA115" s="1">
        <v>151686337</v>
      </c>
      <c r="AB115" s="1">
        <v>155228658</v>
      </c>
      <c r="AC115" s="1">
        <v>158790611</v>
      </c>
      <c r="AD115" s="1">
        <v>162331962</v>
      </c>
      <c r="AE115" s="1">
        <v>165791694</v>
      </c>
      <c r="AF115" s="1">
        <v>169135273</v>
      </c>
      <c r="AG115" s="1">
        <v>172421390</v>
      </c>
      <c r="AH115" s="1">
        <v>175694647</v>
      </c>
      <c r="AI115" s="1">
        <v>178949174</v>
      </c>
      <c r="AJ115" s="1">
        <v>182159874</v>
      </c>
      <c r="AK115" s="1">
        <v>185361228</v>
      </c>
      <c r="AL115" s="1">
        <v>188558416</v>
      </c>
      <c r="AM115" s="1">
        <v>191737287</v>
      </c>
      <c r="AN115" s="1">
        <v>194928533</v>
      </c>
      <c r="AO115" s="1">
        <v>198140162</v>
      </c>
      <c r="AP115" s="1">
        <v>201373791</v>
      </c>
      <c r="AQ115" s="1">
        <v>204628007</v>
      </c>
      <c r="AR115" s="1">
        <v>207855486</v>
      </c>
      <c r="AS115" s="1">
        <v>210996910</v>
      </c>
      <c r="AT115" s="1">
        <v>214072421</v>
      </c>
      <c r="AU115" s="1">
        <v>217112437</v>
      </c>
      <c r="AV115" s="1">
        <v>220115092</v>
      </c>
      <c r="AW115" s="1">
        <v>223080121</v>
      </c>
      <c r="AX115" s="1">
        <v>225938595</v>
      </c>
      <c r="AY115" s="1">
        <v>228805144</v>
      </c>
      <c r="AZ115" s="1">
        <v>231797427</v>
      </c>
      <c r="BA115" s="1">
        <v>234858289</v>
      </c>
      <c r="BB115" s="1">
        <v>237936543</v>
      </c>
      <c r="BC115" s="1">
        <v>240981299</v>
      </c>
      <c r="BD115" s="1">
        <v>244016173</v>
      </c>
      <c r="BE115" s="1">
        <v>247099697</v>
      </c>
      <c r="BF115" s="1">
        <v>250222695</v>
      </c>
      <c r="BG115" s="1">
        <v>253275918</v>
      </c>
      <c r="BH115" s="1">
        <v>256229761</v>
      </c>
      <c r="BI115" s="1">
        <v>259091970</v>
      </c>
      <c r="BJ115" s="1">
        <v>261850182</v>
      </c>
      <c r="BK115" s="1">
        <v>264498852</v>
      </c>
      <c r="BL115" s="1">
        <v>267066843</v>
      </c>
      <c r="BM115" s="1">
        <v>269582878</v>
      </c>
      <c r="BN115" s="1">
        <v>271857970</v>
      </c>
      <c r="BO115" s="1">
        <v>273753191</v>
      </c>
      <c r="BP115" s="1">
        <v>275501339</v>
      </c>
      <c r="BQ115" s="1">
        <v>277534122</v>
      </c>
    </row>
    <row r="116" spans="2:69" x14ac:dyDescent="0.3">
      <c r="B116" s="1" t="s">
        <v>442</v>
      </c>
      <c r="C116" s="1" t="s">
        <v>443</v>
      </c>
      <c r="D116" s="1" t="s">
        <v>644</v>
      </c>
      <c r="E116" s="1" t="s">
        <v>645</v>
      </c>
      <c r="F116" s="1">
        <v>273287990</v>
      </c>
      <c r="G116" s="1">
        <v>280169088</v>
      </c>
      <c r="H116" s="1">
        <v>287309792</v>
      </c>
      <c r="I116" s="1">
        <v>294674069</v>
      </c>
      <c r="J116" s="1">
        <v>302323907</v>
      </c>
      <c r="K116" s="1">
        <v>310264460</v>
      </c>
      <c r="L116" s="1">
        <v>318416208</v>
      </c>
      <c r="M116" s="1">
        <v>326882388</v>
      </c>
      <c r="N116" s="1">
        <v>335691344</v>
      </c>
      <c r="O116" s="1">
        <v>344674937</v>
      </c>
      <c r="P116" s="1">
        <v>353559120</v>
      </c>
      <c r="Q116" s="1">
        <v>361744025</v>
      </c>
      <c r="R116" s="1">
        <v>370242475</v>
      </c>
      <c r="S116" s="1">
        <v>379807045</v>
      </c>
      <c r="T116" s="1">
        <v>389694870</v>
      </c>
      <c r="U116" s="1">
        <v>399521587</v>
      </c>
      <c r="V116" s="1">
        <v>409217478</v>
      </c>
      <c r="W116" s="1">
        <v>419202655</v>
      </c>
      <c r="X116" s="1">
        <v>430079073</v>
      </c>
      <c r="Y116" s="1">
        <v>441500835</v>
      </c>
      <c r="Z116" s="1">
        <v>452051056</v>
      </c>
      <c r="AA116" s="1">
        <v>462322512</v>
      </c>
      <c r="AB116" s="1">
        <v>474020541</v>
      </c>
      <c r="AC116" s="1">
        <v>486797755</v>
      </c>
      <c r="AD116" s="1">
        <v>499890414</v>
      </c>
      <c r="AE116" s="1">
        <v>513081680</v>
      </c>
      <c r="AF116" s="1">
        <v>526254917</v>
      </c>
      <c r="AG116" s="1">
        <v>539643938</v>
      </c>
      <c r="AH116" s="1">
        <v>553073437</v>
      </c>
      <c r="AI116" s="1">
        <v>566904442</v>
      </c>
      <c r="AJ116" s="1">
        <v>580942221</v>
      </c>
      <c r="AK116" s="1">
        <v>595038052</v>
      </c>
      <c r="AL116" s="1">
        <v>610608954</v>
      </c>
      <c r="AM116" s="1">
        <v>627326372</v>
      </c>
      <c r="AN116" s="1">
        <v>643683913</v>
      </c>
      <c r="AO116" s="1">
        <v>659880581</v>
      </c>
      <c r="AP116" s="1">
        <v>676180984</v>
      </c>
      <c r="AQ116" s="1">
        <v>692448552</v>
      </c>
      <c r="AR116" s="1">
        <v>708859996</v>
      </c>
      <c r="AS116" s="1">
        <v>725727805</v>
      </c>
      <c r="AT116" s="1">
        <v>742755753</v>
      </c>
      <c r="AU116" s="1">
        <v>760274943</v>
      </c>
      <c r="AV116" s="1">
        <v>779379305</v>
      </c>
      <c r="AW116" s="1">
        <v>799027379</v>
      </c>
      <c r="AX116" s="1">
        <v>818287299</v>
      </c>
      <c r="AY116" s="1">
        <v>837837125</v>
      </c>
      <c r="AZ116" s="1">
        <v>857974011</v>
      </c>
      <c r="BA116" s="1">
        <v>878265323</v>
      </c>
      <c r="BB116" s="1">
        <v>898255419</v>
      </c>
      <c r="BC116" s="1">
        <v>918563908</v>
      </c>
      <c r="BD116" s="1">
        <v>939747852</v>
      </c>
      <c r="BE116" s="1">
        <v>961620478</v>
      </c>
      <c r="BF116" s="1">
        <v>983589911</v>
      </c>
      <c r="BG116" s="1">
        <v>1005080882</v>
      </c>
      <c r="BH116" s="1">
        <v>1026805224</v>
      </c>
      <c r="BI116" s="1">
        <v>1049402114</v>
      </c>
      <c r="BJ116" s="1">
        <v>1073442780</v>
      </c>
      <c r="BK116" s="1">
        <v>1098416162</v>
      </c>
      <c r="BL116" s="1">
        <v>1123983941</v>
      </c>
      <c r="BM116" s="1">
        <v>1150416080</v>
      </c>
      <c r="BN116" s="1">
        <v>1177588680</v>
      </c>
      <c r="BO116" s="1">
        <v>1205099007</v>
      </c>
      <c r="BP116" s="1">
        <v>1232413083</v>
      </c>
      <c r="BQ116" s="1">
        <v>1260149293</v>
      </c>
    </row>
    <row r="117" spans="2:69" x14ac:dyDescent="0.3">
      <c r="B117" s="1" t="s">
        <v>220</v>
      </c>
      <c r="C117" s="1" t="s">
        <v>444</v>
      </c>
      <c r="D117" s="1" t="s">
        <v>644</v>
      </c>
      <c r="E117" s="1" t="s">
        <v>645</v>
      </c>
      <c r="F117" s="1">
        <v>48793</v>
      </c>
      <c r="G117" s="1">
        <v>48422</v>
      </c>
      <c r="H117" s="1">
        <v>48669</v>
      </c>
      <c r="I117" s="1">
        <v>49131</v>
      </c>
      <c r="J117" s="1">
        <v>49597</v>
      </c>
      <c r="K117" s="1">
        <v>50057</v>
      </c>
      <c r="L117" s="1">
        <v>50718</v>
      </c>
      <c r="M117" s="1">
        <v>51731</v>
      </c>
      <c r="N117" s="1">
        <v>52910</v>
      </c>
      <c r="O117" s="1">
        <v>54099</v>
      </c>
      <c r="P117" s="1">
        <v>55298</v>
      </c>
      <c r="Q117" s="1">
        <v>56431</v>
      </c>
      <c r="R117" s="1">
        <v>57419</v>
      </c>
      <c r="S117" s="1">
        <v>58325</v>
      </c>
      <c r="T117" s="1">
        <v>59179</v>
      </c>
      <c r="U117" s="1">
        <v>59949</v>
      </c>
      <c r="V117" s="1">
        <v>60701</v>
      </c>
      <c r="W117" s="1">
        <v>61506</v>
      </c>
      <c r="X117" s="1">
        <v>62333</v>
      </c>
      <c r="Y117" s="1">
        <v>63172</v>
      </c>
      <c r="Z117" s="1">
        <v>64022</v>
      </c>
      <c r="AA117" s="1">
        <v>64558</v>
      </c>
      <c r="AB117" s="1">
        <v>64654</v>
      </c>
      <c r="AC117" s="1">
        <v>64598</v>
      </c>
      <c r="AD117" s="1">
        <v>64500</v>
      </c>
      <c r="AE117" s="1">
        <v>64376</v>
      </c>
      <c r="AF117" s="1">
        <v>64663</v>
      </c>
      <c r="AG117" s="1">
        <v>65554</v>
      </c>
      <c r="AH117" s="1">
        <v>66636</v>
      </c>
      <c r="AI117" s="1">
        <v>67740</v>
      </c>
      <c r="AJ117" s="1">
        <v>68865</v>
      </c>
      <c r="AK117" s="1">
        <v>69770</v>
      </c>
      <c r="AL117" s="1">
        <v>70307</v>
      </c>
      <c r="AM117" s="1">
        <v>70710</v>
      </c>
      <c r="AN117" s="1">
        <v>71094</v>
      </c>
      <c r="AO117" s="1">
        <v>71454</v>
      </c>
      <c r="AP117" s="1">
        <v>71981</v>
      </c>
      <c r="AQ117" s="1">
        <v>72793</v>
      </c>
      <c r="AR117" s="1">
        <v>73727</v>
      </c>
      <c r="AS117" s="1">
        <v>74668</v>
      </c>
      <c r="AT117" s="1">
        <v>75562</v>
      </c>
      <c r="AU117" s="1">
        <v>76398</v>
      </c>
      <c r="AV117" s="1">
        <v>77183</v>
      </c>
      <c r="AW117" s="1">
        <v>77939</v>
      </c>
      <c r="AX117" s="1">
        <v>78677</v>
      </c>
      <c r="AY117" s="1">
        <v>79415</v>
      </c>
      <c r="AZ117" s="1">
        <v>80228</v>
      </c>
      <c r="BA117" s="1">
        <v>81100</v>
      </c>
      <c r="BB117" s="1">
        <v>81997</v>
      </c>
      <c r="BC117" s="1">
        <v>82915</v>
      </c>
      <c r="BD117" s="1">
        <v>83828</v>
      </c>
      <c r="BE117" s="1">
        <v>84350</v>
      </c>
      <c r="BF117" s="1">
        <v>84338</v>
      </c>
      <c r="BG117" s="1">
        <v>84144</v>
      </c>
      <c r="BH117" s="1">
        <v>83896</v>
      </c>
      <c r="BI117" s="1">
        <v>83593</v>
      </c>
      <c r="BJ117" s="1">
        <v>83450</v>
      </c>
      <c r="BK117" s="1">
        <v>83580</v>
      </c>
      <c r="BL117" s="1">
        <v>83775</v>
      </c>
      <c r="BM117" s="1">
        <v>83933</v>
      </c>
      <c r="BN117" s="1">
        <v>84046</v>
      </c>
      <c r="BO117" s="1">
        <v>84263</v>
      </c>
      <c r="BP117" s="1">
        <v>84519</v>
      </c>
      <c r="BQ117" s="1">
        <v>84710</v>
      </c>
    </row>
    <row r="118" spans="2:69" x14ac:dyDescent="0.3">
      <c r="B118" s="1" t="s">
        <v>69</v>
      </c>
      <c r="C118" s="1" t="s">
        <v>445</v>
      </c>
      <c r="D118" s="1" t="s">
        <v>644</v>
      </c>
      <c r="E118" s="1" t="s">
        <v>645</v>
      </c>
      <c r="F118" s="1">
        <v>445954579</v>
      </c>
      <c r="G118" s="1">
        <v>456351876</v>
      </c>
      <c r="H118" s="1">
        <v>467024193</v>
      </c>
      <c r="I118" s="1">
        <v>477933619</v>
      </c>
      <c r="J118" s="1">
        <v>489059309</v>
      </c>
      <c r="K118" s="1">
        <v>500114346</v>
      </c>
      <c r="L118" s="1">
        <v>510992617</v>
      </c>
      <c r="M118" s="1">
        <v>521987069</v>
      </c>
      <c r="N118" s="1">
        <v>533431909</v>
      </c>
      <c r="O118" s="1">
        <v>545314670</v>
      </c>
      <c r="P118" s="1">
        <v>557501301</v>
      </c>
      <c r="Q118" s="1">
        <v>569999178</v>
      </c>
      <c r="R118" s="1">
        <v>582837973</v>
      </c>
      <c r="S118" s="1">
        <v>596107483</v>
      </c>
      <c r="T118" s="1">
        <v>609721951</v>
      </c>
      <c r="U118" s="1">
        <v>623524219</v>
      </c>
      <c r="V118" s="1">
        <v>637451448</v>
      </c>
      <c r="W118" s="1">
        <v>651685628</v>
      </c>
      <c r="X118" s="1">
        <v>666267760</v>
      </c>
      <c r="Y118" s="1">
        <v>681248383</v>
      </c>
      <c r="Z118" s="1">
        <v>696828385</v>
      </c>
      <c r="AA118" s="1">
        <v>712869298</v>
      </c>
      <c r="AB118" s="1">
        <v>729169466</v>
      </c>
      <c r="AC118" s="1">
        <v>745826546</v>
      </c>
      <c r="AD118" s="1">
        <v>762895156</v>
      </c>
      <c r="AE118" s="1">
        <v>780242084</v>
      </c>
      <c r="AF118" s="1">
        <v>797878993</v>
      </c>
      <c r="AG118" s="1">
        <v>815716125</v>
      </c>
      <c r="AH118" s="1">
        <v>833729681</v>
      </c>
      <c r="AI118" s="1">
        <v>852012673</v>
      </c>
      <c r="AJ118" s="1">
        <v>870452165</v>
      </c>
      <c r="AK118" s="1">
        <v>888941756</v>
      </c>
      <c r="AL118" s="1">
        <v>907574049</v>
      </c>
      <c r="AM118" s="1">
        <v>926351297</v>
      </c>
      <c r="AN118" s="1">
        <v>945261958</v>
      </c>
      <c r="AO118" s="1">
        <v>964279129</v>
      </c>
      <c r="AP118" s="1">
        <v>983281218</v>
      </c>
      <c r="AQ118" s="1">
        <v>1002335230</v>
      </c>
      <c r="AR118" s="1">
        <v>1021434576</v>
      </c>
      <c r="AS118" s="1">
        <v>1040500054</v>
      </c>
      <c r="AT118" s="1">
        <v>1059633675</v>
      </c>
      <c r="AU118" s="1">
        <v>1078970907</v>
      </c>
      <c r="AV118" s="1">
        <v>1098313039</v>
      </c>
      <c r="AW118" s="1">
        <v>1117415123</v>
      </c>
      <c r="AX118" s="1">
        <v>1136264583</v>
      </c>
      <c r="AY118" s="1">
        <v>1154638713</v>
      </c>
      <c r="AZ118" s="1">
        <v>1172373788</v>
      </c>
      <c r="BA118" s="1">
        <v>1189691809</v>
      </c>
      <c r="BB118" s="1">
        <v>1206734806</v>
      </c>
      <c r="BC118" s="1">
        <v>1223640160</v>
      </c>
      <c r="BD118" s="1">
        <v>1240613620</v>
      </c>
      <c r="BE118" s="1">
        <v>1257621191</v>
      </c>
      <c r="BF118" s="1">
        <v>1274487215</v>
      </c>
      <c r="BG118" s="1">
        <v>1291132063</v>
      </c>
      <c r="BH118" s="1">
        <v>1307246509</v>
      </c>
      <c r="BI118" s="1">
        <v>1322866505</v>
      </c>
      <c r="BJ118" s="1">
        <v>1338636340</v>
      </c>
      <c r="BK118" s="1">
        <v>1354195680</v>
      </c>
      <c r="BL118" s="1">
        <v>1369003306</v>
      </c>
      <c r="BM118" s="1">
        <v>1383112050</v>
      </c>
      <c r="BN118" s="1">
        <v>1396387127</v>
      </c>
      <c r="BO118" s="1">
        <v>1407563842</v>
      </c>
      <c r="BP118" s="1">
        <v>1417173173</v>
      </c>
      <c r="BQ118" s="1">
        <v>1428627663</v>
      </c>
    </row>
    <row r="119" spans="2:69" x14ac:dyDescent="0.3">
      <c r="B119" s="1" t="s">
        <v>446</v>
      </c>
      <c r="C119" s="1" t="s">
        <v>447</v>
      </c>
      <c r="D119" s="1" t="s">
        <v>644</v>
      </c>
      <c r="E119" s="1" t="s">
        <v>645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2:69" x14ac:dyDescent="0.3">
      <c r="B120" s="1" t="s">
        <v>123</v>
      </c>
      <c r="C120" s="1" t="s">
        <v>448</v>
      </c>
      <c r="D120" s="1" t="s">
        <v>644</v>
      </c>
      <c r="E120" s="1" t="s">
        <v>645</v>
      </c>
      <c r="F120" s="1">
        <v>2828600</v>
      </c>
      <c r="G120" s="1">
        <v>2824400</v>
      </c>
      <c r="H120" s="1">
        <v>2836050</v>
      </c>
      <c r="I120" s="1">
        <v>2852650</v>
      </c>
      <c r="J120" s="1">
        <v>2866550</v>
      </c>
      <c r="K120" s="1">
        <v>2877300</v>
      </c>
      <c r="L120" s="1">
        <v>2888800</v>
      </c>
      <c r="M120" s="1">
        <v>2902450</v>
      </c>
      <c r="N120" s="1">
        <v>2915550</v>
      </c>
      <c r="O120" s="1">
        <v>2932650</v>
      </c>
      <c r="P120" s="1">
        <v>2957250</v>
      </c>
      <c r="Q120" s="1">
        <v>2992050</v>
      </c>
      <c r="R120" s="1">
        <v>3036850</v>
      </c>
      <c r="S120" s="1">
        <v>3085950</v>
      </c>
      <c r="T120" s="1">
        <v>3137500</v>
      </c>
      <c r="U120" s="1">
        <v>3189550</v>
      </c>
      <c r="V120" s="1">
        <v>3238050</v>
      </c>
      <c r="W120" s="1">
        <v>3282200</v>
      </c>
      <c r="X120" s="1">
        <v>3329100</v>
      </c>
      <c r="Y120" s="1">
        <v>3373750</v>
      </c>
      <c r="Z120" s="1">
        <v>3412800</v>
      </c>
      <c r="AA120" s="1">
        <v>3453000</v>
      </c>
      <c r="AB120" s="1">
        <v>3485800</v>
      </c>
      <c r="AC120" s="1">
        <v>3510600</v>
      </c>
      <c r="AD120" s="1">
        <v>3532423</v>
      </c>
      <c r="AE120" s="1">
        <v>3538082</v>
      </c>
      <c r="AF120" s="1">
        <v>3539690</v>
      </c>
      <c r="AG120" s="1">
        <v>3540057</v>
      </c>
      <c r="AH120" s="1">
        <v>3524949</v>
      </c>
      <c r="AI120" s="1">
        <v>3511009</v>
      </c>
      <c r="AJ120" s="1">
        <v>3513974</v>
      </c>
      <c r="AK120" s="1">
        <v>3534235</v>
      </c>
      <c r="AL120" s="1">
        <v>3558430</v>
      </c>
      <c r="AM120" s="1">
        <v>3576261</v>
      </c>
      <c r="AN120" s="1">
        <v>3590386</v>
      </c>
      <c r="AO120" s="1">
        <v>3608841</v>
      </c>
      <c r="AP120" s="1">
        <v>3637510</v>
      </c>
      <c r="AQ120" s="1">
        <v>3674171</v>
      </c>
      <c r="AR120" s="1">
        <v>3712696</v>
      </c>
      <c r="AS120" s="1">
        <v>3754786</v>
      </c>
      <c r="AT120" s="1">
        <v>3805174</v>
      </c>
      <c r="AU120" s="1">
        <v>3866243</v>
      </c>
      <c r="AV120" s="1">
        <v>3931947</v>
      </c>
      <c r="AW120" s="1">
        <v>3996521</v>
      </c>
      <c r="AX120" s="1">
        <v>4070262</v>
      </c>
      <c r="AY120" s="1">
        <v>4159914</v>
      </c>
      <c r="AZ120" s="1">
        <v>4273591</v>
      </c>
      <c r="BA120" s="1">
        <v>4398942</v>
      </c>
      <c r="BB120" s="1">
        <v>4489544</v>
      </c>
      <c r="BC120" s="1">
        <v>4535375</v>
      </c>
      <c r="BD120" s="1">
        <v>4560155</v>
      </c>
      <c r="BE120" s="1">
        <v>4580084</v>
      </c>
      <c r="BF120" s="1">
        <v>4599533</v>
      </c>
      <c r="BG120" s="1">
        <v>4623816</v>
      </c>
      <c r="BH120" s="1">
        <v>4657740</v>
      </c>
      <c r="BI120" s="1">
        <v>4701957</v>
      </c>
      <c r="BJ120" s="1">
        <v>4755335</v>
      </c>
      <c r="BK120" s="1">
        <v>4807388</v>
      </c>
      <c r="BL120" s="1">
        <v>4867316</v>
      </c>
      <c r="BM120" s="1">
        <v>4934340</v>
      </c>
      <c r="BN120" s="1">
        <v>4985382</v>
      </c>
      <c r="BO120" s="1">
        <v>5033164</v>
      </c>
      <c r="BP120" s="1">
        <v>5127170</v>
      </c>
      <c r="BQ120" s="1">
        <v>5262382</v>
      </c>
    </row>
    <row r="121" spans="2:69" x14ac:dyDescent="0.3">
      <c r="B121" s="1" t="s">
        <v>219</v>
      </c>
      <c r="C121" s="1" t="s">
        <v>449</v>
      </c>
      <c r="D121" s="1" t="s">
        <v>644</v>
      </c>
      <c r="E121" s="1" t="s">
        <v>645</v>
      </c>
      <c r="F121" s="1">
        <v>21388806</v>
      </c>
      <c r="G121" s="1">
        <v>21983622</v>
      </c>
      <c r="H121" s="1">
        <v>22605050</v>
      </c>
      <c r="I121" s="1">
        <v>23259094</v>
      </c>
      <c r="J121" s="1">
        <v>23948624</v>
      </c>
      <c r="K121" s="1">
        <v>24667026</v>
      </c>
      <c r="L121" s="1">
        <v>25398700</v>
      </c>
      <c r="M121" s="1">
        <v>26133341</v>
      </c>
      <c r="N121" s="1">
        <v>26875302</v>
      </c>
      <c r="O121" s="1">
        <v>27643685</v>
      </c>
      <c r="P121" s="1">
        <v>28449705</v>
      </c>
      <c r="Q121" s="1">
        <v>29273682</v>
      </c>
      <c r="R121" s="1">
        <v>30111574</v>
      </c>
      <c r="S121" s="1">
        <v>30981898</v>
      </c>
      <c r="T121" s="1">
        <v>31895534</v>
      </c>
      <c r="U121" s="1">
        <v>32856976</v>
      </c>
      <c r="V121" s="1">
        <v>33841060</v>
      </c>
      <c r="W121" s="1">
        <v>34876497</v>
      </c>
      <c r="X121" s="1">
        <v>35993661</v>
      </c>
      <c r="Y121" s="1">
        <v>37205013</v>
      </c>
      <c r="Z121" s="1">
        <v>38520664</v>
      </c>
      <c r="AA121" s="1">
        <v>40476251</v>
      </c>
      <c r="AB121" s="1">
        <v>42500030</v>
      </c>
      <c r="AC121" s="1">
        <v>44027986</v>
      </c>
      <c r="AD121" s="1">
        <v>45628402</v>
      </c>
      <c r="AE121" s="1">
        <v>47266160</v>
      </c>
      <c r="AF121" s="1">
        <v>48913237</v>
      </c>
      <c r="AG121" s="1">
        <v>50541490</v>
      </c>
      <c r="AH121" s="1">
        <v>52111868</v>
      </c>
      <c r="AI121" s="1">
        <v>53644736</v>
      </c>
      <c r="AJ121" s="1">
        <v>55793629</v>
      </c>
      <c r="AK121" s="1">
        <v>57990883</v>
      </c>
      <c r="AL121" s="1">
        <v>59372016</v>
      </c>
      <c r="AM121" s="1">
        <v>59755430</v>
      </c>
      <c r="AN121" s="1">
        <v>59985749</v>
      </c>
      <c r="AO121" s="1">
        <v>60794809</v>
      </c>
      <c r="AP121" s="1">
        <v>61598378</v>
      </c>
      <c r="AQ121" s="1">
        <v>62480533</v>
      </c>
      <c r="AR121" s="1">
        <v>63461421</v>
      </c>
      <c r="AS121" s="1">
        <v>64474745</v>
      </c>
      <c r="AT121" s="1">
        <v>65544383</v>
      </c>
      <c r="AU121" s="1">
        <v>66674851</v>
      </c>
      <c r="AV121" s="1">
        <v>67327117</v>
      </c>
      <c r="AW121" s="1">
        <v>67954699</v>
      </c>
      <c r="AX121" s="1">
        <v>69061674</v>
      </c>
      <c r="AY121" s="1">
        <v>70182594</v>
      </c>
      <c r="AZ121" s="1">
        <v>71275760</v>
      </c>
      <c r="BA121" s="1">
        <v>72319418</v>
      </c>
      <c r="BB121" s="1">
        <v>73318394</v>
      </c>
      <c r="BC121" s="1">
        <v>74322685</v>
      </c>
      <c r="BD121" s="1">
        <v>75373855</v>
      </c>
      <c r="BE121" s="1">
        <v>76342971</v>
      </c>
      <c r="BF121" s="1">
        <v>77324451</v>
      </c>
      <c r="BG121" s="1">
        <v>78458928</v>
      </c>
      <c r="BH121" s="1">
        <v>79961672</v>
      </c>
      <c r="BI121" s="1">
        <v>81790841</v>
      </c>
      <c r="BJ121" s="1">
        <v>83306231</v>
      </c>
      <c r="BK121" s="1">
        <v>84505076</v>
      </c>
      <c r="BL121" s="1">
        <v>85617562</v>
      </c>
      <c r="BM121" s="1">
        <v>86564202</v>
      </c>
      <c r="BN121" s="1">
        <v>87290193</v>
      </c>
      <c r="BO121" s="1">
        <v>87923432</v>
      </c>
      <c r="BP121" s="1">
        <v>88550570</v>
      </c>
      <c r="BQ121" s="1">
        <v>89172767</v>
      </c>
    </row>
    <row r="122" spans="2:69" x14ac:dyDescent="0.3">
      <c r="B122" s="1" t="s">
        <v>72</v>
      </c>
      <c r="C122" s="1" t="s">
        <v>450</v>
      </c>
      <c r="D122" s="1" t="s">
        <v>644</v>
      </c>
      <c r="E122" s="1" t="s">
        <v>645</v>
      </c>
      <c r="F122" s="1">
        <v>7084678</v>
      </c>
      <c r="G122" s="1">
        <v>7260714</v>
      </c>
      <c r="H122" s="1">
        <v>7481832</v>
      </c>
      <c r="I122" s="1">
        <v>7735824</v>
      </c>
      <c r="J122" s="1">
        <v>7997655</v>
      </c>
      <c r="K122" s="1">
        <v>8270544</v>
      </c>
      <c r="L122" s="1">
        <v>8553883</v>
      </c>
      <c r="M122" s="1">
        <v>8848502</v>
      </c>
      <c r="N122" s="1">
        <v>9156132</v>
      </c>
      <c r="O122" s="1">
        <v>9476737</v>
      </c>
      <c r="P122" s="1">
        <v>9811347</v>
      </c>
      <c r="Q122" s="1">
        <v>10154928</v>
      </c>
      <c r="R122" s="1">
        <v>10507315</v>
      </c>
      <c r="S122" s="1">
        <v>10872139</v>
      </c>
      <c r="T122" s="1">
        <v>11243146</v>
      </c>
      <c r="U122" s="1">
        <v>11617622</v>
      </c>
      <c r="V122" s="1">
        <v>11999342</v>
      </c>
      <c r="W122" s="1">
        <v>12400190</v>
      </c>
      <c r="X122" s="1">
        <v>12819707</v>
      </c>
      <c r="Y122" s="1">
        <v>13233830</v>
      </c>
      <c r="Z122" s="1">
        <v>13653369</v>
      </c>
      <c r="AA122" s="1">
        <v>14067260</v>
      </c>
      <c r="AB122" s="1">
        <v>14467682</v>
      </c>
      <c r="AC122" s="1">
        <v>14903737</v>
      </c>
      <c r="AD122" s="1">
        <v>15377032</v>
      </c>
      <c r="AE122" s="1">
        <v>15753856</v>
      </c>
      <c r="AF122" s="1">
        <v>16148221</v>
      </c>
      <c r="AG122" s="1">
        <v>16598019</v>
      </c>
      <c r="AH122" s="1">
        <v>16987346</v>
      </c>
      <c r="AI122" s="1">
        <v>17442590</v>
      </c>
      <c r="AJ122" s="1">
        <v>17658381</v>
      </c>
      <c r="AK122" s="1">
        <v>17846378</v>
      </c>
      <c r="AL122" s="1">
        <v>18385673</v>
      </c>
      <c r="AM122" s="1">
        <v>19295818</v>
      </c>
      <c r="AN122" s="1">
        <v>20248073</v>
      </c>
      <c r="AO122" s="1">
        <v>20948858</v>
      </c>
      <c r="AP122" s="1">
        <v>21639332</v>
      </c>
      <c r="AQ122" s="1">
        <v>22330770</v>
      </c>
      <c r="AR122" s="1">
        <v>23053488</v>
      </c>
      <c r="AS122" s="1">
        <v>23820734</v>
      </c>
      <c r="AT122" s="1">
        <v>24628858</v>
      </c>
      <c r="AU122" s="1">
        <v>25425663</v>
      </c>
      <c r="AV122" s="1">
        <v>26255343</v>
      </c>
      <c r="AW122" s="1">
        <v>27068823</v>
      </c>
      <c r="AX122" s="1">
        <v>27858948</v>
      </c>
      <c r="AY122" s="1">
        <v>28698684</v>
      </c>
      <c r="AZ122" s="1">
        <v>28905607</v>
      </c>
      <c r="BA122" s="1">
        <v>28660887</v>
      </c>
      <c r="BB122" s="1">
        <v>29218381</v>
      </c>
      <c r="BC122" s="1">
        <v>30289040</v>
      </c>
      <c r="BD122" s="1">
        <v>31264875</v>
      </c>
      <c r="BE122" s="1">
        <v>32378061</v>
      </c>
      <c r="BF122" s="1">
        <v>33864447</v>
      </c>
      <c r="BG122" s="1">
        <v>35481800</v>
      </c>
      <c r="BH122" s="1">
        <v>36746488</v>
      </c>
      <c r="BI122" s="1">
        <v>37757813</v>
      </c>
      <c r="BJ122" s="1">
        <v>38697943</v>
      </c>
      <c r="BK122" s="1">
        <v>39621162</v>
      </c>
      <c r="BL122" s="1">
        <v>40590700</v>
      </c>
      <c r="BM122" s="1">
        <v>41563520</v>
      </c>
      <c r="BN122" s="1">
        <v>42556984</v>
      </c>
      <c r="BO122" s="1">
        <v>43533592</v>
      </c>
      <c r="BP122" s="1">
        <v>44496122</v>
      </c>
      <c r="BQ122" s="1">
        <v>45504560</v>
      </c>
    </row>
    <row r="123" spans="2:69" x14ac:dyDescent="0.3">
      <c r="B123" s="1" t="s">
        <v>122</v>
      </c>
      <c r="C123" s="1" t="s">
        <v>451</v>
      </c>
      <c r="D123" s="1" t="s">
        <v>644</v>
      </c>
      <c r="E123" s="1" t="s">
        <v>645</v>
      </c>
      <c r="F123" s="1">
        <v>175574</v>
      </c>
      <c r="G123" s="1">
        <v>179029</v>
      </c>
      <c r="H123" s="1">
        <v>182378</v>
      </c>
      <c r="I123" s="1">
        <v>185653</v>
      </c>
      <c r="J123" s="1">
        <v>188983</v>
      </c>
      <c r="K123" s="1">
        <v>192286</v>
      </c>
      <c r="L123" s="1">
        <v>195570</v>
      </c>
      <c r="M123" s="1">
        <v>198751</v>
      </c>
      <c r="N123" s="1">
        <v>201488</v>
      </c>
      <c r="O123" s="1">
        <v>203369</v>
      </c>
      <c r="P123" s="1">
        <v>204438</v>
      </c>
      <c r="Q123" s="1">
        <v>206098</v>
      </c>
      <c r="R123" s="1">
        <v>209137</v>
      </c>
      <c r="S123" s="1">
        <v>212317</v>
      </c>
      <c r="T123" s="1">
        <v>215209</v>
      </c>
      <c r="U123" s="1">
        <v>217979</v>
      </c>
      <c r="V123" s="1">
        <v>220154</v>
      </c>
      <c r="W123" s="1">
        <v>221799</v>
      </c>
      <c r="X123" s="1">
        <v>223537</v>
      </c>
      <c r="Y123" s="1">
        <v>225735</v>
      </c>
      <c r="Z123" s="1">
        <v>228138</v>
      </c>
      <c r="AA123" s="1">
        <v>230755</v>
      </c>
      <c r="AB123" s="1">
        <v>233860</v>
      </c>
      <c r="AC123" s="1">
        <v>236977</v>
      </c>
      <c r="AD123" s="1">
        <v>239511</v>
      </c>
      <c r="AE123" s="1">
        <v>241405</v>
      </c>
      <c r="AF123" s="1">
        <v>243180</v>
      </c>
      <c r="AG123" s="1">
        <v>245859</v>
      </c>
      <c r="AH123" s="1">
        <v>249740</v>
      </c>
      <c r="AI123" s="1">
        <v>252852</v>
      </c>
      <c r="AJ123" s="1">
        <v>254826</v>
      </c>
      <c r="AK123" s="1">
        <v>257797</v>
      </c>
      <c r="AL123" s="1">
        <v>261057</v>
      </c>
      <c r="AM123" s="1">
        <v>263725</v>
      </c>
      <c r="AN123" s="1">
        <v>266021</v>
      </c>
      <c r="AO123" s="1">
        <v>267468</v>
      </c>
      <c r="AP123" s="1">
        <v>268916</v>
      </c>
      <c r="AQ123" s="1">
        <v>271128</v>
      </c>
      <c r="AR123" s="1">
        <v>274047</v>
      </c>
      <c r="AS123" s="1">
        <v>277381</v>
      </c>
      <c r="AT123" s="1">
        <v>281205</v>
      </c>
      <c r="AU123" s="1">
        <v>284968</v>
      </c>
      <c r="AV123" s="1">
        <v>287523</v>
      </c>
      <c r="AW123" s="1">
        <v>289521</v>
      </c>
      <c r="AX123" s="1">
        <v>292074</v>
      </c>
      <c r="AY123" s="1">
        <v>296734</v>
      </c>
      <c r="AZ123" s="1">
        <v>303782</v>
      </c>
      <c r="BA123" s="1">
        <v>311566</v>
      </c>
      <c r="BB123" s="1">
        <v>317414</v>
      </c>
      <c r="BC123" s="1">
        <v>318499</v>
      </c>
      <c r="BD123" s="1">
        <v>318041</v>
      </c>
      <c r="BE123" s="1">
        <v>319014</v>
      </c>
      <c r="BF123" s="1">
        <v>320716</v>
      </c>
      <c r="BG123" s="1">
        <v>323764</v>
      </c>
      <c r="BH123" s="1">
        <v>327386</v>
      </c>
      <c r="BI123" s="1">
        <v>330815</v>
      </c>
      <c r="BJ123" s="1">
        <v>335439</v>
      </c>
      <c r="BK123" s="1">
        <v>343400</v>
      </c>
      <c r="BL123" s="1">
        <v>352721</v>
      </c>
      <c r="BM123" s="1">
        <v>360563</v>
      </c>
      <c r="BN123" s="1">
        <v>366463</v>
      </c>
      <c r="BO123" s="1">
        <v>372520</v>
      </c>
      <c r="BP123" s="1">
        <v>382003</v>
      </c>
      <c r="BQ123" s="1">
        <v>393600</v>
      </c>
    </row>
    <row r="124" spans="2:69" x14ac:dyDescent="0.3">
      <c r="B124" s="1" t="s">
        <v>73</v>
      </c>
      <c r="C124" s="1" t="s">
        <v>452</v>
      </c>
      <c r="D124" s="1" t="s">
        <v>644</v>
      </c>
      <c r="E124" s="1" t="s">
        <v>645</v>
      </c>
      <c r="F124" s="1">
        <v>2114020</v>
      </c>
      <c r="G124" s="1">
        <v>2185000</v>
      </c>
      <c r="H124" s="1">
        <v>2293000</v>
      </c>
      <c r="I124" s="1">
        <v>2379000</v>
      </c>
      <c r="J124" s="1">
        <v>2475000</v>
      </c>
      <c r="K124" s="1">
        <v>2563000</v>
      </c>
      <c r="L124" s="1">
        <v>2629000</v>
      </c>
      <c r="M124" s="1">
        <v>2745000</v>
      </c>
      <c r="N124" s="1">
        <v>2803000</v>
      </c>
      <c r="O124" s="1">
        <v>2877000</v>
      </c>
      <c r="P124" s="1">
        <v>2974000</v>
      </c>
      <c r="Q124" s="1">
        <v>3069000</v>
      </c>
      <c r="R124" s="1">
        <v>3148000</v>
      </c>
      <c r="S124" s="1">
        <v>3278000</v>
      </c>
      <c r="T124" s="1">
        <v>3377000</v>
      </c>
      <c r="U124" s="1">
        <v>3455000</v>
      </c>
      <c r="V124" s="1">
        <v>3533000</v>
      </c>
      <c r="W124" s="1">
        <v>3613000</v>
      </c>
      <c r="X124" s="1">
        <v>3690000</v>
      </c>
      <c r="Y124" s="1">
        <v>3786000</v>
      </c>
      <c r="Z124" s="1">
        <v>3878000</v>
      </c>
      <c r="AA124" s="1">
        <v>3956000</v>
      </c>
      <c r="AB124" s="1">
        <v>4031000</v>
      </c>
      <c r="AC124" s="1">
        <v>4105000</v>
      </c>
      <c r="AD124" s="1">
        <v>4159000</v>
      </c>
      <c r="AE124" s="1">
        <v>4233000</v>
      </c>
      <c r="AF124" s="1">
        <v>4299000</v>
      </c>
      <c r="AG124" s="1">
        <v>4369000</v>
      </c>
      <c r="AH124" s="1">
        <v>4442000</v>
      </c>
      <c r="AI124" s="1">
        <v>4518000</v>
      </c>
      <c r="AJ124" s="1">
        <v>4660000</v>
      </c>
      <c r="AK124" s="1">
        <v>4949000</v>
      </c>
      <c r="AL124" s="1">
        <v>5123000</v>
      </c>
      <c r="AM124" s="1">
        <v>5261000</v>
      </c>
      <c r="AN124" s="1">
        <v>5399000</v>
      </c>
      <c r="AO124" s="1">
        <v>5545000</v>
      </c>
      <c r="AP124" s="1">
        <v>5692000</v>
      </c>
      <c r="AQ124" s="1">
        <v>5836000</v>
      </c>
      <c r="AR124" s="1">
        <v>5971000</v>
      </c>
      <c r="AS124" s="1">
        <v>6125000</v>
      </c>
      <c r="AT124" s="1">
        <v>6289000</v>
      </c>
      <c r="AU124" s="1">
        <v>6439000</v>
      </c>
      <c r="AV124" s="1">
        <v>6570000</v>
      </c>
      <c r="AW124" s="1">
        <v>6689700</v>
      </c>
      <c r="AX124" s="1">
        <v>6809000</v>
      </c>
      <c r="AY124" s="1">
        <v>6930100</v>
      </c>
      <c r="AZ124" s="1">
        <v>7053700</v>
      </c>
      <c r="BA124" s="1">
        <v>7180100</v>
      </c>
      <c r="BB124" s="1">
        <v>7308800</v>
      </c>
      <c r="BC124" s="1">
        <v>7485600</v>
      </c>
      <c r="BD124" s="1">
        <v>7623600</v>
      </c>
      <c r="BE124" s="1">
        <v>7765800</v>
      </c>
      <c r="BF124" s="1">
        <v>7910500</v>
      </c>
      <c r="BG124" s="1">
        <v>8059500</v>
      </c>
      <c r="BH124" s="1">
        <v>8215700</v>
      </c>
      <c r="BI124" s="1">
        <v>8380100</v>
      </c>
      <c r="BJ124" s="1">
        <v>8546000</v>
      </c>
      <c r="BK124" s="1">
        <v>8713300</v>
      </c>
      <c r="BL124" s="1">
        <v>8882800</v>
      </c>
      <c r="BM124" s="1">
        <v>9054000</v>
      </c>
      <c r="BN124" s="1">
        <v>9215100</v>
      </c>
      <c r="BO124" s="1">
        <v>9371400</v>
      </c>
      <c r="BP124" s="1">
        <v>9557500</v>
      </c>
      <c r="BQ124" s="1">
        <v>9756700</v>
      </c>
    </row>
    <row r="125" spans="2:69" x14ac:dyDescent="0.3">
      <c r="B125" s="1" t="s">
        <v>124</v>
      </c>
      <c r="C125" s="1" t="s">
        <v>453</v>
      </c>
      <c r="D125" s="1" t="s">
        <v>644</v>
      </c>
      <c r="E125" s="1" t="s">
        <v>645</v>
      </c>
      <c r="F125" s="1">
        <v>50199700</v>
      </c>
      <c r="G125" s="1">
        <v>50536350</v>
      </c>
      <c r="H125" s="1">
        <v>50879450</v>
      </c>
      <c r="I125" s="1">
        <v>51252000</v>
      </c>
      <c r="J125" s="1">
        <v>51675350</v>
      </c>
      <c r="K125" s="1">
        <v>52112350</v>
      </c>
      <c r="L125" s="1">
        <v>52519000</v>
      </c>
      <c r="M125" s="1">
        <v>52900500</v>
      </c>
      <c r="N125" s="1">
        <v>53235750</v>
      </c>
      <c r="O125" s="1">
        <v>53537950</v>
      </c>
      <c r="P125" s="1">
        <v>53821850</v>
      </c>
      <c r="Q125" s="1">
        <v>54073490</v>
      </c>
      <c r="R125" s="1">
        <v>54381345</v>
      </c>
      <c r="S125" s="1">
        <v>54751406</v>
      </c>
      <c r="T125" s="1">
        <v>55110868</v>
      </c>
      <c r="U125" s="1">
        <v>55441001</v>
      </c>
      <c r="V125" s="1">
        <v>55718260</v>
      </c>
      <c r="W125" s="1">
        <v>55955411</v>
      </c>
      <c r="X125" s="1">
        <v>56155143</v>
      </c>
      <c r="Y125" s="1">
        <v>56317749</v>
      </c>
      <c r="Z125" s="1">
        <v>56433883</v>
      </c>
      <c r="AA125" s="1">
        <v>56501675</v>
      </c>
      <c r="AB125" s="1">
        <v>56543548</v>
      </c>
      <c r="AC125" s="1">
        <v>56564074</v>
      </c>
      <c r="AD125" s="1">
        <v>56576718</v>
      </c>
      <c r="AE125" s="1">
        <v>56593071</v>
      </c>
      <c r="AF125" s="1">
        <v>56596155</v>
      </c>
      <c r="AG125" s="1">
        <v>56601931</v>
      </c>
      <c r="AH125" s="1">
        <v>56629288</v>
      </c>
      <c r="AI125" s="1">
        <v>56671781</v>
      </c>
      <c r="AJ125" s="1">
        <v>56719240</v>
      </c>
      <c r="AK125" s="1">
        <v>56758521</v>
      </c>
      <c r="AL125" s="1">
        <v>56797087</v>
      </c>
      <c r="AM125" s="1">
        <v>56831821</v>
      </c>
      <c r="AN125" s="1">
        <v>56843400</v>
      </c>
      <c r="AO125" s="1">
        <v>56844303</v>
      </c>
      <c r="AP125" s="1">
        <v>56860281</v>
      </c>
      <c r="AQ125" s="1">
        <v>56890372</v>
      </c>
      <c r="AR125" s="1">
        <v>56906744</v>
      </c>
      <c r="AS125" s="1">
        <v>56916317</v>
      </c>
      <c r="AT125" s="1">
        <v>56942108</v>
      </c>
      <c r="AU125" s="1">
        <v>56974100</v>
      </c>
      <c r="AV125" s="1">
        <v>57059007</v>
      </c>
      <c r="AW125" s="1">
        <v>57313203</v>
      </c>
      <c r="AX125" s="1">
        <v>57685327</v>
      </c>
      <c r="AY125" s="1">
        <v>57969484</v>
      </c>
      <c r="AZ125" s="1">
        <v>58143979</v>
      </c>
      <c r="BA125" s="1">
        <v>58438310</v>
      </c>
      <c r="BB125" s="1">
        <v>58826731</v>
      </c>
      <c r="BC125" s="1">
        <v>59095365</v>
      </c>
      <c r="BD125" s="1">
        <v>59277417</v>
      </c>
      <c r="BE125" s="1">
        <v>59379449</v>
      </c>
      <c r="BF125" s="1">
        <v>59539717</v>
      </c>
      <c r="BG125" s="1">
        <v>60233948</v>
      </c>
      <c r="BH125" s="1">
        <v>60789140</v>
      </c>
      <c r="BI125" s="1">
        <v>60730582</v>
      </c>
      <c r="BJ125" s="1">
        <v>60627498</v>
      </c>
      <c r="BK125" s="1">
        <v>60536709</v>
      </c>
      <c r="BL125" s="1">
        <v>60421760</v>
      </c>
      <c r="BM125" s="1">
        <v>59729081</v>
      </c>
      <c r="BN125" s="1">
        <v>59438851</v>
      </c>
      <c r="BO125" s="1">
        <v>59133173</v>
      </c>
      <c r="BP125" s="1">
        <v>58940425</v>
      </c>
      <c r="BQ125" s="1">
        <v>58761146</v>
      </c>
    </row>
    <row r="126" spans="2:69" x14ac:dyDescent="0.3">
      <c r="B126" s="1" t="s">
        <v>191</v>
      </c>
      <c r="C126" s="1" t="s">
        <v>454</v>
      </c>
      <c r="D126" s="1" t="s">
        <v>644</v>
      </c>
      <c r="E126" s="1" t="s">
        <v>645</v>
      </c>
      <c r="F126" s="1">
        <v>1642331</v>
      </c>
      <c r="G126" s="1">
        <v>1663754</v>
      </c>
      <c r="H126" s="1">
        <v>1683761</v>
      </c>
      <c r="I126" s="1">
        <v>1703868</v>
      </c>
      <c r="J126" s="1">
        <v>1725181</v>
      </c>
      <c r="K126" s="1">
        <v>1746977</v>
      </c>
      <c r="L126" s="1">
        <v>1768803</v>
      </c>
      <c r="M126" s="1">
        <v>1790580</v>
      </c>
      <c r="N126" s="1">
        <v>1812209</v>
      </c>
      <c r="O126" s="1">
        <v>1834615</v>
      </c>
      <c r="P126" s="1">
        <v>1859091</v>
      </c>
      <c r="Q126" s="1">
        <v>1886143</v>
      </c>
      <c r="R126" s="1">
        <v>1915299</v>
      </c>
      <c r="S126" s="1">
        <v>1945320</v>
      </c>
      <c r="T126" s="1">
        <v>1974880</v>
      </c>
      <c r="U126" s="1">
        <v>2003094</v>
      </c>
      <c r="V126" s="1">
        <v>2029486</v>
      </c>
      <c r="W126" s="1">
        <v>2054927</v>
      </c>
      <c r="X126" s="1">
        <v>2080485</v>
      </c>
      <c r="Y126" s="1">
        <v>2106937</v>
      </c>
      <c r="Z126" s="1">
        <v>2135546</v>
      </c>
      <c r="AA126" s="1">
        <v>2166657</v>
      </c>
      <c r="AB126" s="1">
        <v>2199606</v>
      </c>
      <c r="AC126" s="1">
        <v>2232782</v>
      </c>
      <c r="AD126" s="1">
        <v>2264095</v>
      </c>
      <c r="AE126" s="1">
        <v>2292030</v>
      </c>
      <c r="AF126" s="1">
        <v>2315871</v>
      </c>
      <c r="AG126" s="1">
        <v>2336245</v>
      </c>
      <c r="AH126" s="1">
        <v>2354805</v>
      </c>
      <c r="AI126" s="1">
        <v>2373365</v>
      </c>
      <c r="AJ126" s="1">
        <v>2392030</v>
      </c>
      <c r="AK126" s="1">
        <v>2411867</v>
      </c>
      <c r="AL126" s="1">
        <v>2434574</v>
      </c>
      <c r="AM126" s="1">
        <v>2459062</v>
      </c>
      <c r="AN126" s="1">
        <v>2484182</v>
      </c>
      <c r="AO126" s="1">
        <v>2509372</v>
      </c>
      <c r="AP126" s="1">
        <v>2532894</v>
      </c>
      <c r="AQ126" s="1">
        <v>2554954</v>
      </c>
      <c r="AR126" s="1">
        <v>2576567</v>
      </c>
      <c r="AS126" s="1">
        <v>2596271</v>
      </c>
      <c r="AT126" s="1">
        <v>2612205</v>
      </c>
      <c r="AU126" s="1">
        <v>2625405</v>
      </c>
      <c r="AV126" s="1">
        <v>2638244</v>
      </c>
      <c r="AW126" s="1">
        <v>2651027</v>
      </c>
      <c r="AX126" s="1">
        <v>2664024</v>
      </c>
      <c r="AY126" s="1">
        <v>2676863</v>
      </c>
      <c r="AZ126" s="1">
        <v>2689660</v>
      </c>
      <c r="BA126" s="1">
        <v>2701221</v>
      </c>
      <c r="BB126" s="1">
        <v>2711373</v>
      </c>
      <c r="BC126" s="1">
        <v>2722401</v>
      </c>
      <c r="BD126" s="1">
        <v>2733896</v>
      </c>
      <c r="BE126" s="1">
        <v>2746169</v>
      </c>
      <c r="BF126" s="1">
        <v>2759817</v>
      </c>
      <c r="BG126" s="1">
        <v>2773129</v>
      </c>
      <c r="BH126" s="1">
        <v>2784543</v>
      </c>
      <c r="BI126" s="1">
        <v>2794445</v>
      </c>
      <c r="BJ126" s="1">
        <v>2802695</v>
      </c>
      <c r="BK126" s="1">
        <v>2808376</v>
      </c>
      <c r="BL126" s="1">
        <v>2811835</v>
      </c>
      <c r="BM126" s="1">
        <v>2813773</v>
      </c>
      <c r="BN126" s="1">
        <v>2820436</v>
      </c>
      <c r="BO126" s="1">
        <v>2827695</v>
      </c>
      <c r="BP126" s="1">
        <v>2827377</v>
      </c>
      <c r="BQ126" s="1">
        <v>2825544</v>
      </c>
    </row>
    <row r="127" spans="2:69" x14ac:dyDescent="0.3">
      <c r="B127" s="1" t="s">
        <v>75</v>
      </c>
      <c r="C127" s="1" t="s">
        <v>455</v>
      </c>
      <c r="D127" s="1" t="s">
        <v>644</v>
      </c>
      <c r="E127" s="1" t="s">
        <v>645</v>
      </c>
      <c r="F127" s="1">
        <v>847936</v>
      </c>
      <c r="G127" s="1">
        <v>891848</v>
      </c>
      <c r="H127" s="1">
        <v>934615</v>
      </c>
      <c r="I127" s="1">
        <v>978607</v>
      </c>
      <c r="J127" s="1">
        <v>1029447</v>
      </c>
      <c r="K127" s="1">
        <v>1093474</v>
      </c>
      <c r="L127" s="1">
        <v>1172770</v>
      </c>
      <c r="M127" s="1">
        <v>1265680</v>
      </c>
      <c r="N127" s="1">
        <v>1366644</v>
      </c>
      <c r="O127" s="1">
        <v>1466428</v>
      </c>
      <c r="P127" s="1">
        <v>1557374</v>
      </c>
      <c r="Q127" s="1">
        <v>1636320</v>
      </c>
      <c r="R127" s="1">
        <v>1704787</v>
      </c>
      <c r="S127" s="1">
        <v>1767414</v>
      </c>
      <c r="T127" s="1">
        <v>1827584</v>
      </c>
      <c r="U127" s="1">
        <v>1886636</v>
      </c>
      <c r="V127" s="1">
        <v>1945141</v>
      </c>
      <c r="W127" s="1">
        <v>2005418</v>
      </c>
      <c r="X127" s="1">
        <v>2069104</v>
      </c>
      <c r="Y127" s="1">
        <v>2138078</v>
      </c>
      <c r="Z127" s="1">
        <v>2216903</v>
      </c>
      <c r="AA127" s="1">
        <v>2306655</v>
      </c>
      <c r="AB127" s="1">
        <v>2406349</v>
      </c>
      <c r="AC127" s="1">
        <v>2514785</v>
      </c>
      <c r="AD127" s="1">
        <v>2629939</v>
      </c>
      <c r="AE127" s="1">
        <v>2751492</v>
      </c>
      <c r="AF127" s="1">
        <v>2879799</v>
      </c>
      <c r="AG127" s="1">
        <v>3014694</v>
      </c>
      <c r="AH127" s="1">
        <v>3157177</v>
      </c>
      <c r="AI127" s="1">
        <v>3310954</v>
      </c>
      <c r="AJ127" s="1">
        <v>3480587</v>
      </c>
      <c r="AK127" s="1">
        <v>3666379</v>
      </c>
      <c r="AL127" s="1">
        <v>3866887</v>
      </c>
      <c r="AM127" s="1">
        <v>4075759</v>
      </c>
      <c r="AN127" s="1">
        <v>4278166</v>
      </c>
      <c r="AO127" s="1">
        <v>4458195</v>
      </c>
      <c r="AP127" s="1">
        <v>4608676</v>
      </c>
      <c r="AQ127" s="1">
        <v>4733665</v>
      </c>
      <c r="AR127" s="1">
        <v>4844403</v>
      </c>
      <c r="AS127" s="1">
        <v>4950775</v>
      </c>
      <c r="AT127" s="1">
        <v>5056174</v>
      </c>
      <c r="AU127" s="1">
        <v>5163310</v>
      </c>
      <c r="AV127" s="1">
        <v>5275532</v>
      </c>
      <c r="AW127" s="1">
        <v>5396117</v>
      </c>
      <c r="AX127" s="1">
        <v>5532423</v>
      </c>
      <c r="AY127" s="1">
        <v>5678534</v>
      </c>
      <c r="AZ127" s="1">
        <v>6075548</v>
      </c>
      <c r="BA127" s="1">
        <v>6473457</v>
      </c>
      <c r="BB127" s="1">
        <v>6632873</v>
      </c>
      <c r="BC127" s="1">
        <v>6780493</v>
      </c>
      <c r="BD127" s="1">
        <v>6931258</v>
      </c>
      <c r="BE127" s="1">
        <v>7109980</v>
      </c>
      <c r="BF127" s="1">
        <v>7211863</v>
      </c>
      <c r="BG127" s="1">
        <v>7694814</v>
      </c>
      <c r="BH127" s="1">
        <v>8658026</v>
      </c>
      <c r="BI127" s="1">
        <v>9494246</v>
      </c>
      <c r="BJ127" s="1">
        <v>9964656</v>
      </c>
      <c r="BK127" s="1">
        <v>10215381</v>
      </c>
      <c r="BL127" s="1">
        <v>10459865</v>
      </c>
      <c r="BM127" s="1">
        <v>10698683</v>
      </c>
      <c r="BN127" s="1">
        <v>10928721</v>
      </c>
      <c r="BO127" s="1">
        <v>11148278</v>
      </c>
      <c r="BP127" s="1">
        <v>11285869</v>
      </c>
      <c r="BQ127" s="1">
        <v>11337052</v>
      </c>
    </row>
    <row r="128" spans="2:69" x14ac:dyDescent="0.3">
      <c r="B128" s="1" t="s">
        <v>74</v>
      </c>
      <c r="C128" s="1" t="s">
        <v>456</v>
      </c>
      <c r="D128" s="1" t="s">
        <v>644</v>
      </c>
      <c r="E128" s="1" t="s">
        <v>645</v>
      </c>
      <c r="F128" s="1">
        <v>93216000</v>
      </c>
      <c r="G128" s="1">
        <v>94055000</v>
      </c>
      <c r="H128" s="1">
        <v>94933000</v>
      </c>
      <c r="I128" s="1">
        <v>95900000</v>
      </c>
      <c r="J128" s="1">
        <v>96903000</v>
      </c>
      <c r="K128" s="1">
        <v>97952000</v>
      </c>
      <c r="L128" s="1">
        <v>98851000</v>
      </c>
      <c r="M128" s="1">
        <v>99879000</v>
      </c>
      <c r="N128" s="1">
        <v>101011000</v>
      </c>
      <c r="O128" s="1">
        <v>102219000</v>
      </c>
      <c r="P128" s="1">
        <v>103403000</v>
      </c>
      <c r="Q128" s="1">
        <v>105697000</v>
      </c>
      <c r="R128" s="1">
        <v>107188000</v>
      </c>
      <c r="S128" s="1">
        <v>108707000</v>
      </c>
      <c r="T128" s="1">
        <v>110162000</v>
      </c>
      <c r="U128" s="1">
        <v>111573000</v>
      </c>
      <c r="V128" s="1">
        <v>112775000</v>
      </c>
      <c r="W128" s="1">
        <v>113872000</v>
      </c>
      <c r="X128" s="1">
        <v>114913000</v>
      </c>
      <c r="Y128" s="1">
        <v>115890000</v>
      </c>
      <c r="Z128" s="1">
        <v>116807000</v>
      </c>
      <c r="AA128" s="1">
        <v>117661000</v>
      </c>
      <c r="AB128" s="1">
        <v>118480000</v>
      </c>
      <c r="AC128" s="1">
        <v>119307000</v>
      </c>
      <c r="AD128" s="1">
        <v>120083000</v>
      </c>
      <c r="AE128" s="1">
        <v>120837000</v>
      </c>
      <c r="AF128" s="1">
        <v>121482000</v>
      </c>
      <c r="AG128" s="1">
        <v>122069000</v>
      </c>
      <c r="AH128" s="1">
        <v>122578000</v>
      </c>
      <c r="AI128" s="1">
        <v>123069000</v>
      </c>
      <c r="AJ128" s="1">
        <v>123478000</v>
      </c>
      <c r="AK128" s="1">
        <v>123964000</v>
      </c>
      <c r="AL128" s="1">
        <v>124425000</v>
      </c>
      <c r="AM128" s="1">
        <v>124829000</v>
      </c>
      <c r="AN128" s="1">
        <v>125178000</v>
      </c>
      <c r="AO128" s="1">
        <v>125472000</v>
      </c>
      <c r="AP128" s="1">
        <v>125757000</v>
      </c>
      <c r="AQ128" s="1">
        <v>126057000</v>
      </c>
      <c r="AR128" s="1">
        <v>126400000</v>
      </c>
      <c r="AS128" s="1">
        <v>126631000</v>
      </c>
      <c r="AT128" s="1">
        <v>126843000</v>
      </c>
      <c r="AU128" s="1">
        <v>127149000</v>
      </c>
      <c r="AV128" s="1">
        <v>127445000</v>
      </c>
      <c r="AW128" s="1">
        <v>127718000</v>
      </c>
      <c r="AX128" s="1">
        <v>127761000</v>
      </c>
      <c r="AY128" s="1">
        <v>127773000</v>
      </c>
      <c r="AZ128" s="1">
        <v>127854000</v>
      </c>
      <c r="BA128" s="1">
        <v>128001000</v>
      </c>
      <c r="BB128" s="1">
        <v>128063000</v>
      </c>
      <c r="BC128" s="1">
        <v>128047000</v>
      </c>
      <c r="BD128" s="1">
        <v>128070000</v>
      </c>
      <c r="BE128" s="1">
        <v>127833000</v>
      </c>
      <c r="BF128" s="1">
        <v>127629000</v>
      </c>
      <c r="BG128" s="1">
        <v>127445000</v>
      </c>
      <c r="BH128" s="1">
        <v>127276000</v>
      </c>
      <c r="BI128" s="1">
        <v>127141000</v>
      </c>
      <c r="BJ128" s="1">
        <v>127076000</v>
      </c>
      <c r="BK128" s="1">
        <v>126972000</v>
      </c>
      <c r="BL128" s="1">
        <v>126811000</v>
      </c>
      <c r="BM128" s="1">
        <v>126633000</v>
      </c>
      <c r="BN128" s="1">
        <v>126261000</v>
      </c>
      <c r="BO128" s="1">
        <v>125681593</v>
      </c>
      <c r="BP128" s="1">
        <v>125124989</v>
      </c>
      <c r="BQ128" s="1">
        <v>124516650</v>
      </c>
    </row>
    <row r="129" spans="2:69" x14ac:dyDescent="0.3">
      <c r="B129" s="1" t="s">
        <v>76</v>
      </c>
      <c r="C129" s="1" t="s">
        <v>457</v>
      </c>
      <c r="D129" s="1" t="s">
        <v>644</v>
      </c>
      <c r="E129" s="1" t="s">
        <v>645</v>
      </c>
      <c r="F129" s="1">
        <v>9319283</v>
      </c>
      <c r="G129" s="1">
        <v>9639302</v>
      </c>
      <c r="H129" s="1">
        <v>9959414</v>
      </c>
      <c r="I129" s="1">
        <v>10277790</v>
      </c>
      <c r="J129" s="1">
        <v>10590934</v>
      </c>
      <c r="K129" s="1">
        <v>10897644</v>
      </c>
      <c r="L129" s="1">
        <v>11197568</v>
      </c>
      <c r="M129" s="1">
        <v>11491228</v>
      </c>
      <c r="N129" s="1">
        <v>11777849</v>
      </c>
      <c r="O129" s="1">
        <v>12042478</v>
      </c>
      <c r="P129" s="1">
        <v>12265305</v>
      </c>
      <c r="Q129" s="1">
        <v>12444338</v>
      </c>
      <c r="R129" s="1">
        <v>12611997</v>
      </c>
      <c r="S129" s="1">
        <v>12789985</v>
      </c>
      <c r="T129" s="1">
        <v>12972497</v>
      </c>
      <c r="U129" s="1">
        <v>13158942</v>
      </c>
      <c r="V129" s="1">
        <v>13346173</v>
      </c>
      <c r="W129" s="1">
        <v>13543521</v>
      </c>
      <c r="X129" s="1">
        <v>13750291</v>
      </c>
      <c r="Y129" s="1">
        <v>13957795</v>
      </c>
      <c r="Z129" s="1">
        <v>14172710</v>
      </c>
      <c r="AA129" s="1">
        <v>14397391</v>
      </c>
      <c r="AB129" s="1">
        <v>14634179</v>
      </c>
      <c r="AC129" s="1">
        <v>14885966</v>
      </c>
      <c r="AD129" s="1">
        <v>15147590</v>
      </c>
      <c r="AE129" s="1">
        <v>15413315</v>
      </c>
      <c r="AF129" s="1">
        <v>15721289</v>
      </c>
      <c r="AG129" s="1">
        <v>16072478</v>
      </c>
      <c r="AH129" s="1">
        <v>16430590</v>
      </c>
      <c r="AI129" s="1">
        <v>16249500</v>
      </c>
      <c r="AJ129" s="1">
        <v>16348000</v>
      </c>
      <c r="AK129" s="1">
        <v>16451711</v>
      </c>
      <c r="AL129" s="1">
        <v>16439095</v>
      </c>
      <c r="AM129" s="1">
        <v>16380672</v>
      </c>
      <c r="AN129" s="1">
        <v>16145766</v>
      </c>
      <c r="AO129" s="1">
        <v>15816243</v>
      </c>
      <c r="AP129" s="1">
        <v>15578227</v>
      </c>
      <c r="AQ129" s="1">
        <v>15334405</v>
      </c>
      <c r="AR129" s="1">
        <v>15071640</v>
      </c>
      <c r="AS129" s="1">
        <v>14928374</v>
      </c>
      <c r="AT129" s="1">
        <v>14883626</v>
      </c>
      <c r="AU129" s="1">
        <v>14858335</v>
      </c>
      <c r="AV129" s="1">
        <v>14858948</v>
      </c>
      <c r="AW129" s="1">
        <v>14909019</v>
      </c>
      <c r="AX129" s="1">
        <v>15012984</v>
      </c>
      <c r="AY129" s="1">
        <v>15147029</v>
      </c>
      <c r="AZ129" s="1">
        <v>15308085</v>
      </c>
      <c r="BA129" s="1">
        <v>15484192</v>
      </c>
      <c r="BB129" s="1">
        <v>15776938</v>
      </c>
      <c r="BC129" s="1">
        <v>16092822</v>
      </c>
      <c r="BD129" s="1">
        <v>16321872</v>
      </c>
      <c r="BE129" s="1">
        <v>16557202</v>
      </c>
      <c r="BF129" s="1">
        <v>16792090</v>
      </c>
      <c r="BG129" s="1">
        <v>17035551</v>
      </c>
      <c r="BH129" s="1">
        <v>17288285</v>
      </c>
      <c r="BI129" s="1">
        <v>17542806</v>
      </c>
      <c r="BJ129" s="1">
        <v>17794055</v>
      </c>
      <c r="BK129" s="1">
        <v>18037776</v>
      </c>
      <c r="BL129" s="1">
        <v>18276452</v>
      </c>
      <c r="BM129" s="1">
        <v>18513673</v>
      </c>
      <c r="BN129" s="1">
        <v>18755666</v>
      </c>
      <c r="BO129" s="1">
        <v>19191356</v>
      </c>
      <c r="BP129" s="1">
        <v>19634983</v>
      </c>
      <c r="BQ129" s="1">
        <v>19900177</v>
      </c>
    </row>
    <row r="130" spans="2:69" x14ac:dyDescent="0.3">
      <c r="B130" s="1" t="s">
        <v>28</v>
      </c>
      <c r="C130" s="1" t="s">
        <v>458</v>
      </c>
      <c r="D130" s="1" t="s">
        <v>644</v>
      </c>
      <c r="E130" s="1" t="s">
        <v>645</v>
      </c>
      <c r="F130" s="1">
        <v>7751435</v>
      </c>
      <c r="G130" s="1">
        <v>8047470</v>
      </c>
      <c r="H130" s="1">
        <v>8363578</v>
      </c>
      <c r="I130" s="1">
        <v>8697200</v>
      </c>
      <c r="J130" s="1">
        <v>9047387</v>
      </c>
      <c r="K130" s="1">
        <v>9417207</v>
      </c>
      <c r="L130" s="1">
        <v>9802605</v>
      </c>
      <c r="M130" s="1">
        <v>10201068</v>
      </c>
      <c r="N130" s="1">
        <v>10613877</v>
      </c>
      <c r="O130" s="1">
        <v>11039551</v>
      </c>
      <c r="P130" s="1">
        <v>11473087</v>
      </c>
      <c r="Q130" s="1">
        <v>11898457</v>
      </c>
      <c r="R130" s="1">
        <v>12322903</v>
      </c>
      <c r="S130" s="1">
        <v>12760405</v>
      </c>
      <c r="T130" s="1">
        <v>13203949</v>
      </c>
      <c r="U130" s="1">
        <v>13651908</v>
      </c>
      <c r="V130" s="1">
        <v>14102268</v>
      </c>
      <c r="W130" s="1">
        <v>14577346</v>
      </c>
      <c r="X130" s="1">
        <v>15087423</v>
      </c>
      <c r="Y130" s="1">
        <v>15620613</v>
      </c>
      <c r="Z130" s="1">
        <v>16187124</v>
      </c>
      <c r="AA130" s="1">
        <v>16785962</v>
      </c>
      <c r="AB130" s="1">
        <v>17411491</v>
      </c>
      <c r="AC130" s="1">
        <v>18069461</v>
      </c>
      <c r="AD130" s="1">
        <v>18753176</v>
      </c>
      <c r="AE130" s="1">
        <v>19452161</v>
      </c>
      <c r="AF130" s="1">
        <v>20160879</v>
      </c>
      <c r="AG130" s="1">
        <v>20882094</v>
      </c>
      <c r="AH130" s="1">
        <v>21626122</v>
      </c>
      <c r="AI130" s="1">
        <v>22387803</v>
      </c>
      <c r="AJ130" s="1">
        <v>23162269</v>
      </c>
      <c r="AK130" s="1">
        <v>23918235</v>
      </c>
      <c r="AL130" s="1">
        <v>24655723</v>
      </c>
      <c r="AM130" s="1">
        <v>25391830</v>
      </c>
      <c r="AN130" s="1">
        <v>26133744</v>
      </c>
      <c r="AO130" s="1">
        <v>26878347</v>
      </c>
      <c r="AP130" s="1">
        <v>27615736</v>
      </c>
      <c r="AQ130" s="1">
        <v>28364264</v>
      </c>
      <c r="AR130" s="1">
        <v>29137373</v>
      </c>
      <c r="AS130" s="1">
        <v>29965129</v>
      </c>
      <c r="AT130" s="1">
        <v>30851606</v>
      </c>
      <c r="AU130" s="1">
        <v>31800343</v>
      </c>
      <c r="AV130" s="1">
        <v>32779823</v>
      </c>
      <c r="AW130" s="1">
        <v>33767122</v>
      </c>
      <c r="AX130" s="1">
        <v>34791836</v>
      </c>
      <c r="AY130" s="1">
        <v>35843010</v>
      </c>
      <c r="AZ130" s="1">
        <v>36925253</v>
      </c>
      <c r="BA130" s="1">
        <v>38036793</v>
      </c>
      <c r="BB130" s="1">
        <v>39186895</v>
      </c>
      <c r="BC130" s="1">
        <v>40364444</v>
      </c>
      <c r="BD130" s="1">
        <v>41517895</v>
      </c>
      <c r="BE130" s="1">
        <v>42635144</v>
      </c>
      <c r="BF130" s="1">
        <v>43725806</v>
      </c>
      <c r="BG130" s="1">
        <v>44792368</v>
      </c>
      <c r="BH130" s="1">
        <v>45831863</v>
      </c>
      <c r="BI130" s="1">
        <v>46851488</v>
      </c>
      <c r="BJ130" s="1">
        <v>47894670</v>
      </c>
      <c r="BK130" s="1">
        <v>48948137</v>
      </c>
      <c r="BL130" s="1">
        <v>49953304</v>
      </c>
      <c r="BM130" s="1">
        <v>50951450</v>
      </c>
      <c r="BN130" s="1">
        <v>51985780</v>
      </c>
      <c r="BO130" s="1">
        <v>53005614</v>
      </c>
      <c r="BP130" s="1">
        <v>54027487</v>
      </c>
      <c r="BQ130" s="1">
        <v>55100586</v>
      </c>
    </row>
    <row r="131" spans="2:69" x14ac:dyDescent="0.3">
      <c r="B131" s="1" t="s">
        <v>223</v>
      </c>
      <c r="C131" s="1" t="s">
        <v>459</v>
      </c>
      <c r="D131" s="1" t="s">
        <v>644</v>
      </c>
      <c r="E131" s="1" t="s">
        <v>645</v>
      </c>
      <c r="F131" s="1">
        <v>2172300</v>
      </c>
      <c r="G131" s="1">
        <v>2255900</v>
      </c>
      <c r="H131" s="1">
        <v>2333400</v>
      </c>
      <c r="I131" s="1">
        <v>2413700</v>
      </c>
      <c r="J131" s="1">
        <v>2495300</v>
      </c>
      <c r="K131" s="1">
        <v>2573300</v>
      </c>
      <c r="L131" s="1">
        <v>2655300</v>
      </c>
      <c r="M131" s="1">
        <v>2736500</v>
      </c>
      <c r="N131" s="1">
        <v>2818300</v>
      </c>
      <c r="O131" s="1">
        <v>2894800</v>
      </c>
      <c r="P131" s="1">
        <v>2959900</v>
      </c>
      <c r="Q131" s="1">
        <v>3022300</v>
      </c>
      <c r="R131" s="1">
        <v>3088200</v>
      </c>
      <c r="S131" s="1">
        <v>3153800</v>
      </c>
      <c r="T131" s="1">
        <v>3223900</v>
      </c>
      <c r="U131" s="1">
        <v>3292400</v>
      </c>
      <c r="V131" s="1">
        <v>3358700</v>
      </c>
      <c r="W131" s="1">
        <v>3423900</v>
      </c>
      <c r="X131" s="1">
        <v>3487100</v>
      </c>
      <c r="Y131" s="1">
        <v>3552000</v>
      </c>
      <c r="Z131" s="1">
        <v>3617400</v>
      </c>
      <c r="AA131" s="1">
        <v>3685800</v>
      </c>
      <c r="AB131" s="1">
        <v>3759300</v>
      </c>
      <c r="AC131" s="1">
        <v>3838300</v>
      </c>
      <c r="AD131" s="1">
        <v>3916400</v>
      </c>
      <c r="AE131" s="1">
        <v>3990300</v>
      </c>
      <c r="AF131" s="1">
        <v>4066500</v>
      </c>
      <c r="AG131" s="1">
        <v>4144600</v>
      </c>
      <c r="AH131" s="1">
        <v>4218400</v>
      </c>
      <c r="AI131" s="1">
        <v>4307500</v>
      </c>
      <c r="AJ131" s="1">
        <v>4391200</v>
      </c>
      <c r="AK131" s="1">
        <v>4463600</v>
      </c>
      <c r="AL131" s="1">
        <v>4515400</v>
      </c>
      <c r="AM131" s="1">
        <v>4516700</v>
      </c>
      <c r="AN131" s="1">
        <v>4515100</v>
      </c>
      <c r="AO131" s="1">
        <v>4560400</v>
      </c>
      <c r="AP131" s="1">
        <v>4628400</v>
      </c>
      <c r="AQ131" s="1">
        <v>4696400</v>
      </c>
      <c r="AR131" s="1">
        <v>4769000</v>
      </c>
      <c r="AS131" s="1">
        <v>4840400</v>
      </c>
      <c r="AT131" s="1">
        <v>4898400</v>
      </c>
      <c r="AU131" s="1">
        <v>4945100</v>
      </c>
      <c r="AV131" s="1">
        <v>4990700</v>
      </c>
      <c r="AW131" s="1">
        <v>5043300</v>
      </c>
      <c r="AX131" s="1">
        <v>5104700</v>
      </c>
      <c r="AY131" s="1">
        <v>5162600</v>
      </c>
      <c r="AZ131" s="1">
        <v>5218400</v>
      </c>
      <c r="BA131" s="1">
        <v>5268400</v>
      </c>
      <c r="BB131" s="1">
        <v>5318700</v>
      </c>
      <c r="BC131" s="1">
        <v>5383300</v>
      </c>
      <c r="BD131" s="1">
        <v>5447900</v>
      </c>
      <c r="BE131" s="1">
        <v>5514600</v>
      </c>
      <c r="BF131" s="1">
        <v>5607200</v>
      </c>
      <c r="BG131" s="1">
        <v>5719600</v>
      </c>
      <c r="BH131" s="1">
        <v>5835500</v>
      </c>
      <c r="BI131" s="1">
        <v>5956900</v>
      </c>
      <c r="BJ131" s="1">
        <v>6079500</v>
      </c>
      <c r="BK131" s="1">
        <v>6198200</v>
      </c>
      <c r="BL131" s="1">
        <v>6322800</v>
      </c>
      <c r="BM131" s="1">
        <v>6456200</v>
      </c>
      <c r="BN131" s="1">
        <v>6579900</v>
      </c>
      <c r="BO131" s="1">
        <v>6773400</v>
      </c>
      <c r="BP131" s="1">
        <v>6974900</v>
      </c>
      <c r="BQ131" s="1">
        <v>7100800</v>
      </c>
    </row>
    <row r="132" spans="2:69" x14ac:dyDescent="0.3">
      <c r="B132" s="1" t="s">
        <v>65</v>
      </c>
      <c r="C132" s="1" t="s">
        <v>460</v>
      </c>
      <c r="D132" s="1" t="s">
        <v>644</v>
      </c>
      <c r="E132" s="1" t="s">
        <v>645</v>
      </c>
      <c r="F132" s="1">
        <v>5541676</v>
      </c>
      <c r="G132" s="1">
        <v>5664654</v>
      </c>
      <c r="H132" s="1">
        <v>5788854</v>
      </c>
      <c r="I132" s="1">
        <v>5913680</v>
      </c>
      <c r="J132" s="1">
        <v>6040847</v>
      </c>
      <c r="K132" s="1">
        <v>6170727</v>
      </c>
      <c r="L132" s="1">
        <v>6299230</v>
      </c>
      <c r="M132" s="1">
        <v>6426445</v>
      </c>
      <c r="N132" s="1">
        <v>6553109</v>
      </c>
      <c r="O132" s="1">
        <v>6679708</v>
      </c>
      <c r="P132" s="1">
        <v>6708525</v>
      </c>
      <c r="Q132" s="1">
        <v>6696324</v>
      </c>
      <c r="R132" s="1">
        <v>6766289</v>
      </c>
      <c r="S132" s="1">
        <v>6852360</v>
      </c>
      <c r="T132" s="1">
        <v>6913408</v>
      </c>
      <c r="U132" s="1">
        <v>6727922</v>
      </c>
      <c r="V132" s="1">
        <v>6307122</v>
      </c>
      <c r="W132" s="1">
        <v>6040197</v>
      </c>
      <c r="X132" s="1">
        <v>5961193</v>
      </c>
      <c r="Y132" s="1">
        <v>6051808</v>
      </c>
      <c r="Z132" s="1">
        <v>6198959</v>
      </c>
      <c r="AA132" s="1">
        <v>6364472</v>
      </c>
      <c r="AB132" s="1">
        <v>6619699</v>
      </c>
      <c r="AC132" s="1">
        <v>6881962</v>
      </c>
      <c r="AD132" s="1">
        <v>7133899</v>
      </c>
      <c r="AE132" s="1">
        <v>7376090</v>
      </c>
      <c r="AF132" s="1">
        <v>7661317</v>
      </c>
      <c r="AG132" s="1">
        <v>7975597</v>
      </c>
      <c r="AH132" s="1">
        <v>8269780</v>
      </c>
      <c r="AI132" s="1">
        <v>8570928</v>
      </c>
      <c r="AJ132" s="1">
        <v>8910808</v>
      </c>
      <c r="AK132" s="1">
        <v>9259362</v>
      </c>
      <c r="AL132" s="1">
        <v>9718215</v>
      </c>
      <c r="AM132" s="1">
        <v>10243550</v>
      </c>
      <c r="AN132" s="1">
        <v>10636353</v>
      </c>
      <c r="AO132" s="1">
        <v>10919528</v>
      </c>
      <c r="AP132" s="1">
        <v>11182612</v>
      </c>
      <c r="AQ132" s="1">
        <v>11431569</v>
      </c>
      <c r="AR132" s="1">
        <v>11669077</v>
      </c>
      <c r="AS132" s="1">
        <v>11899006</v>
      </c>
      <c r="AT132" s="1">
        <v>12118841</v>
      </c>
      <c r="AU132" s="1">
        <v>12338192</v>
      </c>
      <c r="AV132" s="1">
        <v>12561779</v>
      </c>
      <c r="AW132" s="1">
        <v>12787710</v>
      </c>
      <c r="AX132" s="1">
        <v>13016371</v>
      </c>
      <c r="AY132" s="1">
        <v>13246583</v>
      </c>
      <c r="AZ132" s="1">
        <v>13477779</v>
      </c>
      <c r="BA132" s="1">
        <v>13714791</v>
      </c>
      <c r="BB132" s="1">
        <v>13943888</v>
      </c>
      <c r="BC132" s="1">
        <v>14155740</v>
      </c>
      <c r="BD132" s="1">
        <v>14363532</v>
      </c>
      <c r="BE132" s="1">
        <v>14573885</v>
      </c>
      <c r="BF132" s="1">
        <v>14786640</v>
      </c>
      <c r="BG132" s="1">
        <v>14999683</v>
      </c>
      <c r="BH132" s="1">
        <v>15210817</v>
      </c>
      <c r="BI132" s="1">
        <v>15417523</v>
      </c>
      <c r="BJ132" s="1">
        <v>15624584</v>
      </c>
      <c r="BK132" s="1">
        <v>15830689</v>
      </c>
      <c r="BL132" s="1">
        <v>16025238</v>
      </c>
      <c r="BM132" s="1">
        <v>16207746</v>
      </c>
      <c r="BN132" s="1">
        <v>16396860</v>
      </c>
      <c r="BO132" s="1">
        <v>16589023</v>
      </c>
      <c r="BP132" s="1">
        <v>16767842</v>
      </c>
      <c r="BQ132" s="1">
        <v>16944826</v>
      </c>
    </row>
    <row r="133" spans="2:69" x14ac:dyDescent="0.3">
      <c r="B133" s="1" t="s">
        <v>166</v>
      </c>
      <c r="C133" s="1" t="s">
        <v>461</v>
      </c>
      <c r="D133" s="1" t="s">
        <v>644</v>
      </c>
      <c r="E133" s="1" t="s">
        <v>645</v>
      </c>
      <c r="F133" s="1">
        <v>47093</v>
      </c>
      <c r="G133" s="1">
        <v>48275</v>
      </c>
      <c r="H133" s="1">
        <v>49508</v>
      </c>
      <c r="I133" s="1">
        <v>50780</v>
      </c>
      <c r="J133" s="1">
        <v>52092</v>
      </c>
      <c r="K133" s="1">
        <v>53444</v>
      </c>
      <c r="L133" s="1">
        <v>54428</v>
      </c>
      <c r="M133" s="1">
        <v>54990</v>
      </c>
      <c r="N133" s="1">
        <v>55511</v>
      </c>
      <c r="O133" s="1">
        <v>56324</v>
      </c>
      <c r="P133" s="1">
        <v>57437</v>
      </c>
      <c r="Q133" s="1">
        <v>58535</v>
      </c>
      <c r="R133" s="1">
        <v>59606</v>
      </c>
      <c r="S133" s="1">
        <v>60598</v>
      </c>
      <c r="T133" s="1">
        <v>60953</v>
      </c>
      <c r="U133" s="1">
        <v>60675</v>
      </c>
      <c r="V133" s="1">
        <v>60310</v>
      </c>
      <c r="W133" s="1">
        <v>59894</v>
      </c>
      <c r="X133" s="1">
        <v>59465</v>
      </c>
      <c r="Y133" s="1">
        <v>59775</v>
      </c>
      <c r="Z133" s="1">
        <v>60813</v>
      </c>
      <c r="AA133" s="1">
        <v>61875</v>
      </c>
      <c r="AB133" s="1">
        <v>62977</v>
      </c>
      <c r="AC133" s="1">
        <v>64121</v>
      </c>
      <c r="AD133" s="1">
        <v>65338</v>
      </c>
      <c r="AE133" s="1">
        <v>66708</v>
      </c>
      <c r="AF133" s="1">
        <v>68266</v>
      </c>
      <c r="AG133" s="1">
        <v>69946</v>
      </c>
      <c r="AH133" s="1">
        <v>71680</v>
      </c>
      <c r="AI133" s="1">
        <v>73436</v>
      </c>
      <c r="AJ133" s="1">
        <v>75124</v>
      </c>
      <c r="AK133" s="1">
        <v>76612</v>
      </c>
      <c r="AL133" s="1">
        <v>77901</v>
      </c>
      <c r="AM133" s="1">
        <v>79093</v>
      </c>
      <c r="AN133" s="1">
        <v>80264</v>
      </c>
      <c r="AO133" s="1">
        <v>81481</v>
      </c>
      <c r="AP133" s="1">
        <v>82832</v>
      </c>
      <c r="AQ133" s="1">
        <v>84308</v>
      </c>
      <c r="AR133" s="1">
        <v>85805</v>
      </c>
      <c r="AS133" s="1">
        <v>87289</v>
      </c>
      <c r="AT133" s="1">
        <v>88826</v>
      </c>
      <c r="AU133" s="1">
        <v>90531</v>
      </c>
      <c r="AV133" s="1">
        <v>92400</v>
      </c>
      <c r="AW133" s="1">
        <v>94302</v>
      </c>
      <c r="AX133" s="1">
        <v>96224</v>
      </c>
      <c r="AY133" s="1">
        <v>98164</v>
      </c>
      <c r="AZ133" s="1">
        <v>100083</v>
      </c>
      <c r="BA133" s="1">
        <v>101998</v>
      </c>
      <c r="BB133" s="1">
        <v>103966</v>
      </c>
      <c r="BC133" s="1">
        <v>105996</v>
      </c>
      <c r="BD133" s="1">
        <v>107995</v>
      </c>
      <c r="BE133" s="1">
        <v>109871</v>
      </c>
      <c r="BF133" s="1">
        <v>111618</v>
      </c>
      <c r="BG133" s="1">
        <v>113311</v>
      </c>
      <c r="BH133" s="1">
        <v>114985</v>
      </c>
      <c r="BI133" s="1">
        <v>116707</v>
      </c>
      <c r="BJ133" s="1">
        <v>118513</v>
      </c>
      <c r="BK133" s="1">
        <v>120362</v>
      </c>
      <c r="BL133" s="1">
        <v>122261</v>
      </c>
      <c r="BM133" s="1">
        <v>124241</v>
      </c>
      <c r="BN133" s="1">
        <v>126463</v>
      </c>
      <c r="BO133" s="1">
        <v>128874</v>
      </c>
      <c r="BP133" s="1">
        <v>131232</v>
      </c>
      <c r="BQ133" s="1">
        <v>133515</v>
      </c>
    </row>
    <row r="134" spans="2:69" x14ac:dyDescent="0.3">
      <c r="B134" s="1" t="s">
        <v>233</v>
      </c>
      <c r="C134" s="1" t="s">
        <v>462</v>
      </c>
      <c r="D134" s="1" t="s">
        <v>644</v>
      </c>
      <c r="E134" s="1" t="s">
        <v>645</v>
      </c>
      <c r="F134" s="1">
        <v>56660</v>
      </c>
      <c r="G134" s="1">
        <v>56247</v>
      </c>
      <c r="H134" s="1">
        <v>55404</v>
      </c>
      <c r="I134" s="1">
        <v>54391</v>
      </c>
      <c r="J134" s="1">
        <v>53255</v>
      </c>
      <c r="K134" s="1">
        <v>52016</v>
      </c>
      <c r="L134" s="1">
        <v>50683</v>
      </c>
      <c r="M134" s="1">
        <v>49269</v>
      </c>
      <c r="N134" s="1">
        <v>47772</v>
      </c>
      <c r="O134" s="1">
        <v>46135</v>
      </c>
      <c r="P134" s="1">
        <v>44968</v>
      </c>
      <c r="Q134" s="1">
        <v>44583</v>
      </c>
      <c r="R134" s="1">
        <v>44416</v>
      </c>
      <c r="S134" s="1">
        <v>44242</v>
      </c>
      <c r="T134" s="1">
        <v>44056</v>
      </c>
      <c r="U134" s="1">
        <v>43888</v>
      </c>
      <c r="V134" s="1">
        <v>43740</v>
      </c>
      <c r="W134" s="1">
        <v>43603</v>
      </c>
      <c r="X134" s="1">
        <v>43465</v>
      </c>
      <c r="Y134" s="1">
        <v>43278</v>
      </c>
      <c r="Z134" s="1">
        <v>43097</v>
      </c>
      <c r="AA134" s="1">
        <v>42953</v>
      </c>
      <c r="AB134" s="1">
        <v>42794</v>
      </c>
      <c r="AC134" s="1">
        <v>42600</v>
      </c>
      <c r="AD134" s="1">
        <v>42380</v>
      </c>
      <c r="AE134" s="1">
        <v>42144</v>
      </c>
      <c r="AF134" s="1">
        <v>41889</v>
      </c>
      <c r="AG134" s="1">
        <v>41617</v>
      </c>
      <c r="AH134" s="1">
        <v>41321</v>
      </c>
      <c r="AI134" s="1">
        <v>40992</v>
      </c>
      <c r="AJ134" s="1">
        <v>40636</v>
      </c>
      <c r="AK134" s="1">
        <v>40542</v>
      </c>
      <c r="AL134" s="1">
        <v>40900</v>
      </c>
      <c r="AM134" s="1">
        <v>41447</v>
      </c>
      <c r="AN134" s="1">
        <v>42001</v>
      </c>
      <c r="AO134" s="1">
        <v>42550</v>
      </c>
      <c r="AP134" s="1">
        <v>43097</v>
      </c>
      <c r="AQ134" s="1">
        <v>43656</v>
      </c>
      <c r="AR134" s="1">
        <v>44230</v>
      </c>
      <c r="AS134" s="1">
        <v>44825</v>
      </c>
      <c r="AT134" s="1">
        <v>45461</v>
      </c>
      <c r="AU134" s="1">
        <v>45986</v>
      </c>
      <c r="AV134" s="1">
        <v>46264</v>
      </c>
      <c r="AW134" s="1">
        <v>46431</v>
      </c>
      <c r="AX134" s="1">
        <v>46580</v>
      </c>
      <c r="AY134" s="1">
        <v>46725</v>
      </c>
      <c r="AZ134" s="1">
        <v>46874</v>
      </c>
      <c r="BA134" s="1">
        <v>47015</v>
      </c>
      <c r="BB134" s="1">
        <v>47156</v>
      </c>
      <c r="BC134" s="1">
        <v>47286</v>
      </c>
      <c r="BD134" s="1">
        <v>47403</v>
      </c>
      <c r="BE134" s="1">
        <v>47581</v>
      </c>
      <c r="BF134" s="1">
        <v>47727</v>
      </c>
      <c r="BG134" s="1">
        <v>47767</v>
      </c>
      <c r="BH134" s="1">
        <v>47789</v>
      </c>
      <c r="BI134" s="1">
        <v>47790</v>
      </c>
      <c r="BJ134" s="1">
        <v>47788</v>
      </c>
      <c r="BK134" s="1">
        <v>47785</v>
      </c>
      <c r="BL134" s="1">
        <v>47761</v>
      </c>
      <c r="BM134" s="1">
        <v>47712</v>
      </c>
      <c r="BN134" s="1">
        <v>47642</v>
      </c>
      <c r="BO134" s="1">
        <v>47606</v>
      </c>
      <c r="BP134" s="1">
        <v>47657</v>
      </c>
      <c r="BQ134" s="1">
        <v>47755</v>
      </c>
    </row>
    <row r="135" spans="2:69" x14ac:dyDescent="0.3">
      <c r="B135" s="1" t="s">
        <v>222</v>
      </c>
      <c r="C135" s="1" t="s">
        <v>463</v>
      </c>
      <c r="D135" s="1" t="s">
        <v>644</v>
      </c>
      <c r="E135" s="1" t="s">
        <v>645</v>
      </c>
      <c r="F135" s="1">
        <v>25012374</v>
      </c>
      <c r="G135" s="1">
        <v>25765673</v>
      </c>
      <c r="H135" s="1">
        <v>26513030</v>
      </c>
      <c r="I135" s="1">
        <v>27261747</v>
      </c>
      <c r="J135" s="1">
        <v>27984155</v>
      </c>
      <c r="K135" s="1">
        <v>28704674</v>
      </c>
      <c r="L135" s="1">
        <v>29435571</v>
      </c>
      <c r="M135" s="1">
        <v>30130983</v>
      </c>
      <c r="N135" s="1">
        <v>30838302</v>
      </c>
      <c r="O135" s="1">
        <v>31544266</v>
      </c>
      <c r="P135" s="1">
        <v>32240827</v>
      </c>
      <c r="Q135" s="1">
        <v>32882704</v>
      </c>
      <c r="R135" s="1">
        <v>33505406</v>
      </c>
      <c r="S135" s="1">
        <v>34103149</v>
      </c>
      <c r="T135" s="1">
        <v>34692266</v>
      </c>
      <c r="U135" s="1">
        <v>35280725</v>
      </c>
      <c r="V135" s="1">
        <v>35848523</v>
      </c>
      <c r="W135" s="1">
        <v>36411795</v>
      </c>
      <c r="X135" s="1">
        <v>36969185</v>
      </c>
      <c r="Y135" s="1">
        <v>37534236</v>
      </c>
      <c r="Z135" s="1">
        <v>38123775</v>
      </c>
      <c r="AA135" s="1">
        <v>38723248</v>
      </c>
      <c r="AB135" s="1">
        <v>39326352</v>
      </c>
      <c r="AC135" s="1">
        <v>39910403</v>
      </c>
      <c r="AD135" s="1">
        <v>40405956</v>
      </c>
      <c r="AE135" s="1">
        <v>40805744</v>
      </c>
      <c r="AF135" s="1">
        <v>41213674</v>
      </c>
      <c r="AG135" s="1">
        <v>41621690</v>
      </c>
      <c r="AH135" s="1">
        <v>42031247</v>
      </c>
      <c r="AI135" s="1">
        <v>42449038</v>
      </c>
      <c r="AJ135" s="1">
        <v>42869283</v>
      </c>
      <c r="AK135" s="1">
        <v>43295704</v>
      </c>
      <c r="AL135" s="1">
        <v>43747962</v>
      </c>
      <c r="AM135" s="1">
        <v>44194628</v>
      </c>
      <c r="AN135" s="1">
        <v>44641540</v>
      </c>
      <c r="AO135" s="1">
        <v>45092991</v>
      </c>
      <c r="AP135" s="1">
        <v>45524681</v>
      </c>
      <c r="AQ135" s="1">
        <v>45953580</v>
      </c>
      <c r="AR135" s="1">
        <v>46286503</v>
      </c>
      <c r="AS135" s="1">
        <v>46616677</v>
      </c>
      <c r="AT135" s="1">
        <v>47008111</v>
      </c>
      <c r="AU135" s="1">
        <v>47370164</v>
      </c>
      <c r="AV135" s="1">
        <v>47644736</v>
      </c>
      <c r="AW135" s="1">
        <v>47892330</v>
      </c>
      <c r="AX135" s="1">
        <v>48082519</v>
      </c>
      <c r="AY135" s="1">
        <v>48184561</v>
      </c>
      <c r="AZ135" s="1">
        <v>48438292</v>
      </c>
      <c r="BA135" s="1">
        <v>48683638</v>
      </c>
      <c r="BB135" s="1">
        <v>49054708</v>
      </c>
      <c r="BC135" s="1">
        <v>49307835</v>
      </c>
      <c r="BD135" s="1">
        <v>49554112</v>
      </c>
      <c r="BE135" s="1">
        <v>49936638</v>
      </c>
      <c r="BF135" s="1">
        <v>50199853</v>
      </c>
      <c r="BG135" s="1">
        <v>50428893</v>
      </c>
      <c r="BH135" s="1">
        <v>50746659</v>
      </c>
      <c r="BI135" s="1">
        <v>51014947</v>
      </c>
      <c r="BJ135" s="1">
        <v>51217803</v>
      </c>
      <c r="BK135" s="1">
        <v>51361911</v>
      </c>
      <c r="BL135" s="1">
        <v>51585058</v>
      </c>
      <c r="BM135" s="1">
        <v>51764822</v>
      </c>
      <c r="BN135" s="1">
        <v>51836239</v>
      </c>
      <c r="BO135" s="1">
        <v>51769539</v>
      </c>
      <c r="BP135" s="1">
        <v>51672569</v>
      </c>
      <c r="BQ135" s="1">
        <v>51712619</v>
      </c>
    </row>
    <row r="136" spans="2:69" x14ac:dyDescent="0.3">
      <c r="B136" s="1" t="s">
        <v>77</v>
      </c>
      <c r="C136" s="1" t="s">
        <v>464</v>
      </c>
      <c r="D136" s="1" t="s">
        <v>644</v>
      </c>
      <c r="E136" s="1" t="s">
        <v>645</v>
      </c>
      <c r="F136" s="1">
        <v>305415</v>
      </c>
      <c r="G136" s="1">
        <v>339697</v>
      </c>
      <c r="H136" s="1">
        <v>378190</v>
      </c>
      <c r="I136" s="1">
        <v>420494</v>
      </c>
      <c r="J136" s="1">
        <v>465748</v>
      </c>
      <c r="K136" s="1">
        <v>513840</v>
      </c>
      <c r="L136" s="1">
        <v>565463</v>
      </c>
      <c r="M136" s="1">
        <v>621242</v>
      </c>
      <c r="N136" s="1">
        <v>681117</v>
      </c>
      <c r="O136" s="1">
        <v>743044</v>
      </c>
      <c r="P136" s="1">
        <v>802786</v>
      </c>
      <c r="Q136" s="1">
        <v>858734</v>
      </c>
      <c r="R136" s="1">
        <v>913785</v>
      </c>
      <c r="S136" s="1">
        <v>970527</v>
      </c>
      <c r="T136" s="1">
        <v>1030426</v>
      </c>
      <c r="U136" s="1">
        <v>1095998</v>
      </c>
      <c r="V136" s="1">
        <v>1168791</v>
      </c>
      <c r="W136" s="1">
        <v>1247225</v>
      </c>
      <c r="X136" s="1">
        <v>1329074</v>
      </c>
      <c r="Y136" s="1">
        <v>1412266</v>
      </c>
      <c r="Z136" s="1">
        <v>1493870</v>
      </c>
      <c r="AA136" s="1">
        <v>1573026</v>
      </c>
      <c r="AB136" s="1">
        <v>1652921</v>
      </c>
      <c r="AC136" s="1">
        <v>1736028</v>
      </c>
      <c r="AD136" s="1">
        <v>1813986</v>
      </c>
      <c r="AE136" s="1">
        <v>1888975</v>
      </c>
      <c r="AF136" s="1">
        <v>1968093</v>
      </c>
      <c r="AG136" s="1">
        <v>2048477</v>
      </c>
      <c r="AH136" s="1">
        <v>2129153</v>
      </c>
      <c r="AI136" s="1">
        <v>2210013</v>
      </c>
      <c r="AJ136" s="1">
        <v>1674938</v>
      </c>
      <c r="AK136" s="1">
        <v>1339500</v>
      </c>
      <c r="AL136" s="1">
        <v>1620633</v>
      </c>
      <c r="AM136" s="1">
        <v>1653645</v>
      </c>
      <c r="AN136" s="1">
        <v>1641106</v>
      </c>
      <c r="AO136" s="1">
        <v>1655222</v>
      </c>
      <c r="AP136" s="1">
        <v>1703318</v>
      </c>
      <c r="AQ136" s="1">
        <v>1761468</v>
      </c>
      <c r="AR136" s="1">
        <v>1819544</v>
      </c>
      <c r="AS136" s="1">
        <v>1877427</v>
      </c>
      <c r="AT136" s="1">
        <v>1934901</v>
      </c>
      <c r="AU136" s="1">
        <v>1991674</v>
      </c>
      <c r="AV136" s="1">
        <v>2047364</v>
      </c>
      <c r="AW136" s="1">
        <v>2101506</v>
      </c>
      <c r="AX136" s="1">
        <v>2153481</v>
      </c>
      <c r="AY136" s="1">
        <v>2235403</v>
      </c>
      <c r="AZ136" s="1">
        <v>2363409</v>
      </c>
      <c r="BA136" s="1">
        <v>2506769</v>
      </c>
      <c r="BB136" s="1">
        <v>2650930</v>
      </c>
      <c r="BC136" s="1">
        <v>2795550</v>
      </c>
      <c r="BD136" s="1">
        <v>2943356</v>
      </c>
      <c r="BE136" s="1">
        <v>3143825</v>
      </c>
      <c r="BF136" s="1">
        <v>3394663</v>
      </c>
      <c r="BG136" s="1">
        <v>3646518</v>
      </c>
      <c r="BH136" s="1">
        <v>3761584</v>
      </c>
      <c r="BI136" s="1">
        <v>3908743</v>
      </c>
      <c r="BJ136" s="1">
        <v>4048085</v>
      </c>
      <c r="BK136" s="1">
        <v>4124904</v>
      </c>
      <c r="BL136" s="1">
        <v>4317185</v>
      </c>
      <c r="BM136" s="1">
        <v>4441100</v>
      </c>
      <c r="BN136" s="1">
        <v>4360444</v>
      </c>
      <c r="BO136" s="1">
        <v>4250114</v>
      </c>
      <c r="BP136" s="1">
        <v>4268873</v>
      </c>
      <c r="BQ136" s="1">
        <v>4310108</v>
      </c>
    </row>
    <row r="137" spans="2:69" x14ac:dyDescent="0.3">
      <c r="B137" s="1" t="s">
        <v>465</v>
      </c>
      <c r="C137" s="1" t="s">
        <v>466</v>
      </c>
      <c r="D137" s="1" t="s">
        <v>644</v>
      </c>
      <c r="E137" s="1" t="s">
        <v>645</v>
      </c>
      <c r="F137" s="1">
        <v>194711112</v>
      </c>
      <c r="G137" s="1">
        <v>200250715</v>
      </c>
      <c r="H137" s="1">
        <v>205949399</v>
      </c>
      <c r="I137" s="1">
        <v>211793513</v>
      </c>
      <c r="J137" s="1">
        <v>217767514</v>
      </c>
      <c r="K137" s="1">
        <v>223847681</v>
      </c>
      <c r="L137" s="1">
        <v>229988384</v>
      </c>
      <c r="M137" s="1">
        <v>236176636</v>
      </c>
      <c r="N137" s="1">
        <v>242412816</v>
      </c>
      <c r="O137" s="1">
        <v>248701446</v>
      </c>
      <c r="P137" s="1">
        <v>255049279</v>
      </c>
      <c r="Q137" s="1">
        <v>261469430</v>
      </c>
      <c r="R137" s="1">
        <v>267987160</v>
      </c>
      <c r="S137" s="1">
        <v>274614064</v>
      </c>
      <c r="T137" s="1">
        <v>281334755</v>
      </c>
      <c r="U137" s="1">
        <v>288125444</v>
      </c>
      <c r="V137" s="1">
        <v>294984501</v>
      </c>
      <c r="W137" s="1">
        <v>302010242</v>
      </c>
      <c r="X137" s="1">
        <v>309220692</v>
      </c>
      <c r="Y137" s="1">
        <v>316512545</v>
      </c>
      <c r="Z137" s="1">
        <v>323797061</v>
      </c>
      <c r="AA137" s="1">
        <v>330950954</v>
      </c>
      <c r="AB137" s="1">
        <v>338095672</v>
      </c>
      <c r="AC137" s="1">
        <v>345367369</v>
      </c>
      <c r="AD137" s="1">
        <v>352669319</v>
      </c>
      <c r="AE137" s="1">
        <v>359944435</v>
      </c>
      <c r="AF137" s="1">
        <v>367182475</v>
      </c>
      <c r="AG137" s="1">
        <v>374403954</v>
      </c>
      <c r="AH137" s="1">
        <v>381662610</v>
      </c>
      <c r="AI137" s="1">
        <v>388933687</v>
      </c>
      <c r="AJ137" s="1">
        <v>396328556</v>
      </c>
      <c r="AK137" s="1">
        <v>403768603</v>
      </c>
      <c r="AL137" s="1">
        <v>411115420</v>
      </c>
      <c r="AM137" s="1">
        <v>418431327</v>
      </c>
      <c r="AN137" s="1">
        <v>425740147</v>
      </c>
      <c r="AO137" s="1">
        <v>433010808</v>
      </c>
      <c r="AP137" s="1">
        <v>440183193</v>
      </c>
      <c r="AQ137" s="1">
        <v>447290040</v>
      </c>
      <c r="AR137" s="1">
        <v>454334962</v>
      </c>
      <c r="AS137" s="1">
        <v>461289769</v>
      </c>
      <c r="AT137" s="1">
        <v>468125382</v>
      </c>
      <c r="AU137" s="1">
        <v>474817217</v>
      </c>
      <c r="AV137" s="1">
        <v>481353718</v>
      </c>
      <c r="AW137" s="1">
        <v>487688819</v>
      </c>
      <c r="AX137" s="1">
        <v>493917791</v>
      </c>
      <c r="AY137" s="1">
        <v>500076606</v>
      </c>
      <c r="AZ137" s="1">
        <v>506094784</v>
      </c>
      <c r="BA137" s="1">
        <v>511989821</v>
      </c>
      <c r="BB137" s="1">
        <v>517759389</v>
      </c>
      <c r="BC137" s="1">
        <v>523473668</v>
      </c>
      <c r="BD137" s="1">
        <v>528978305</v>
      </c>
      <c r="BE137" s="1">
        <v>535014773</v>
      </c>
      <c r="BF137" s="1">
        <v>541048298</v>
      </c>
      <c r="BG137" s="1">
        <v>546954103</v>
      </c>
      <c r="BH137" s="1">
        <v>552781789</v>
      </c>
      <c r="BI137" s="1">
        <v>558562792</v>
      </c>
      <c r="BJ137" s="1">
        <v>564377885</v>
      </c>
      <c r="BK137" s="1">
        <v>570381211</v>
      </c>
      <c r="BL137" s="1">
        <v>576620516</v>
      </c>
      <c r="BM137" s="1">
        <v>582701622</v>
      </c>
      <c r="BN137" s="1">
        <v>588011178</v>
      </c>
      <c r="BO137" s="1">
        <v>592503434</v>
      </c>
      <c r="BP137" s="1">
        <v>596596955</v>
      </c>
      <c r="BQ137" s="1">
        <v>600825676</v>
      </c>
    </row>
    <row r="138" spans="2:69" x14ac:dyDescent="0.3">
      <c r="B138" s="1" t="s">
        <v>224</v>
      </c>
      <c r="C138" s="1" t="s">
        <v>467</v>
      </c>
      <c r="D138" s="1" t="s">
        <v>644</v>
      </c>
      <c r="E138" s="1" t="s">
        <v>645</v>
      </c>
      <c r="F138" s="1">
        <v>2122532</v>
      </c>
      <c r="G138" s="1">
        <v>2171141</v>
      </c>
      <c r="H138" s="1">
        <v>2221615</v>
      </c>
      <c r="I138" s="1">
        <v>2273219</v>
      </c>
      <c r="J138" s="1">
        <v>2325513</v>
      </c>
      <c r="K138" s="1">
        <v>2379456</v>
      </c>
      <c r="L138" s="1">
        <v>2434861</v>
      </c>
      <c r="M138" s="1">
        <v>2491927</v>
      </c>
      <c r="N138" s="1">
        <v>2551070</v>
      </c>
      <c r="O138" s="1">
        <v>2612111</v>
      </c>
      <c r="P138" s="1">
        <v>2675283</v>
      </c>
      <c r="Q138" s="1">
        <v>2740732</v>
      </c>
      <c r="R138" s="1">
        <v>2808290</v>
      </c>
      <c r="S138" s="1">
        <v>2877561</v>
      </c>
      <c r="T138" s="1">
        <v>2946882</v>
      </c>
      <c r="U138" s="1">
        <v>3012720</v>
      </c>
      <c r="V138" s="1">
        <v>3072017</v>
      </c>
      <c r="W138" s="1">
        <v>3125742</v>
      </c>
      <c r="X138" s="1">
        <v>3177945</v>
      </c>
      <c r="Y138" s="1">
        <v>3233700</v>
      </c>
      <c r="Z138" s="1">
        <v>3297519</v>
      </c>
      <c r="AA138" s="1">
        <v>3370993</v>
      </c>
      <c r="AB138" s="1">
        <v>3453691</v>
      </c>
      <c r="AC138" s="1">
        <v>3543861</v>
      </c>
      <c r="AD138" s="1">
        <v>3639956</v>
      </c>
      <c r="AE138" s="1">
        <v>3741604</v>
      </c>
      <c r="AF138" s="1">
        <v>3848390</v>
      </c>
      <c r="AG138" s="1">
        <v>3959697</v>
      </c>
      <c r="AH138" s="1">
        <v>4074961</v>
      </c>
      <c r="AI138" s="1">
        <v>4193532</v>
      </c>
      <c r="AJ138" s="1">
        <v>4314443</v>
      </c>
      <c r="AK138" s="1">
        <v>4437225</v>
      </c>
      <c r="AL138" s="1">
        <v>4561106</v>
      </c>
      <c r="AM138" s="1">
        <v>4685296</v>
      </c>
      <c r="AN138" s="1">
        <v>4807950</v>
      </c>
      <c r="AO138" s="1">
        <v>4927432</v>
      </c>
      <c r="AP138" s="1">
        <v>5043914</v>
      </c>
      <c r="AQ138" s="1">
        <v>5150538</v>
      </c>
      <c r="AR138" s="1">
        <v>5246922</v>
      </c>
      <c r="AS138" s="1">
        <v>5340056</v>
      </c>
      <c r="AT138" s="1">
        <v>5430853</v>
      </c>
      <c r="AU138" s="1">
        <v>5519707</v>
      </c>
      <c r="AV138" s="1">
        <v>5606101</v>
      </c>
      <c r="AW138" s="1">
        <v>5689065</v>
      </c>
      <c r="AX138" s="1">
        <v>5768167</v>
      </c>
      <c r="AY138" s="1">
        <v>5852970</v>
      </c>
      <c r="AZ138" s="1">
        <v>5946593</v>
      </c>
      <c r="BA138" s="1">
        <v>6041348</v>
      </c>
      <c r="BB138" s="1">
        <v>6135861</v>
      </c>
      <c r="BC138" s="1">
        <v>6229930</v>
      </c>
      <c r="BD138" s="1">
        <v>6323418</v>
      </c>
      <c r="BE138" s="1">
        <v>6416327</v>
      </c>
      <c r="BF138" s="1">
        <v>6508803</v>
      </c>
      <c r="BG138" s="1">
        <v>6600742</v>
      </c>
      <c r="BH138" s="1">
        <v>6691454</v>
      </c>
      <c r="BI138" s="1">
        <v>6787419</v>
      </c>
      <c r="BJ138" s="1">
        <v>6891363</v>
      </c>
      <c r="BK138" s="1">
        <v>6997917</v>
      </c>
      <c r="BL138" s="1">
        <v>7105006</v>
      </c>
      <c r="BM138" s="1">
        <v>7212053</v>
      </c>
      <c r="BN138" s="1">
        <v>7319399</v>
      </c>
      <c r="BO138" s="1">
        <v>7425057</v>
      </c>
      <c r="BP138" s="1">
        <v>7529475</v>
      </c>
      <c r="BQ138" s="1">
        <v>7633779</v>
      </c>
    </row>
    <row r="139" spans="2:69" x14ac:dyDescent="0.3">
      <c r="B139" s="1" t="s">
        <v>80</v>
      </c>
      <c r="C139" s="1" t="s">
        <v>468</v>
      </c>
      <c r="D139" s="1" t="s">
        <v>644</v>
      </c>
      <c r="E139" s="1" t="s">
        <v>645</v>
      </c>
      <c r="F139" s="1">
        <v>1798092</v>
      </c>
      <c r="G139" s="1">
        <v>1853295</v>
      </c>
      <c r="H139" s="1">
        <v>1911959</v>
      </c>
      <c r="I139" s="1">
        <v>1971511</v>
      </c>
      <c r="J139" s="1">
        <v>2030440</v>
      </c>
      <c r="K139" s="1">
        <v>2087445</v>
      </c>
      <c r="L139" s="1">
        <v>2145646</v>
      </c>
      <c r="M139" s="1">
        <v>2203202</v>
      </c>
      <c r="N139" s="1">
        <v>2262291</v>
      </c>
      <c r="O139" s="1">
        <v>2323823</v>
      </c>
      <c r="P139" s="1">
        <v>2381791</v>
      </c>
      <c r="Q139" s="1">
        <v>2442137</v>
      </c>
      <c r="R139" s="1">
        <v>2505965</v>
      </c>
      <c r="S139" s="1">
        <v>2569841</v>
      </c>
      <c r="T139" s="1">
        <v>2632880</v>
      </c>
      <c r="U139" s="1">
        <v>2691586</v>
      </c>
      <c r="V139" s="1">
        <v>3070419</v>
      </c>
      <c r="W139" s="1">
        <v>3457617</v>
      </c>
      <c r="X139" s="1">
        <v>3183405</v>
      </c>
      <c r="Y139" s="1">
        <v>2902164</v>
      </c>
      <c r="Z139" s="1">
        <v>2963702</v>
      </c>
      <c r="AA139" s="1">
        <v>3027222</v>
      </c>
      <c r="AB139" s="1">
        <v>3070133</v>
      </c>
      <c r="AC139" s="1">
        <v>3106990</v>
      </c>
      <c r="AD139" s="1">
        <v>3163558</v>
      </c>
      <c r="AE139" s="1">
        <v>3226750</v>
      </c>
      <c r="AF139" s="1">
        <v>3308010</v>
      </c>
      <c r="AG139" s="1">
        <v>3390870</v>
      </c>
      <c r="AH139" s="1">
        <v>3457148</v>
      </c>
      <c r="AI139" s="1">
        <v>3525502</v>
      </c>
      <c r="AJ139" s="1">
        <v>3593700</v>
      </c>
      <c r="AK139" s="1">
        <v>3666734</v>
      </c>
      <c r="AL139" s="1">
        <v>3745407</v>
      </c>
      <c r="AM139" s="1">
        <v>3818796</v>
      </c>
      <c r="AN139" s="1">
        <v>3888144</v>
      </c>
      <c r="AO139" s="1">
        <v>3959640</v>
      </c>
      <c r="AP139" s="1">
        <v>4034243</v>
      </c>
      <c r="AQ139" s="1">
        <v>4107551</v>
      </c>
      <c r="AR139" s="1">
        <v>4178784</v>
      </c>
      <c r="AS139" s="1">
        <v>4250020</v>
      </c>
      <c r="AT139" s="1">
        <v>4320642</v>
      </c>
      <c r="AU139" s="1">
        <v>4389200</v>
      </c>
      <c r="AV139" s="1">
        <v>4446666</v>
      </c>
      <c r="AW139" s="1">
        <v>4504807</v>
      </c>
      <c r="AX139" s="1">
        <v>4574797</v>
      </c>
      <c r="AY139" s="1">
        <v>4643044</v>
      </c>
      <c r="AZ139" s="1">
        <v>4719864</v>
      </c>
      <c r="BA139" s="1">
        <v>4809608</v>
      </c>
      <c r="BB139" s="1">
        <v>4887613</v>
      </c>
      <c r="BC139" s="1">
        <v>4951135</v>
      </c>
      <c r="BD139" s="1">
        <v>4995800</v>
      </c>
      <c r="BE139" s="1">
        <v>5045056</v>
      </c>
      <c r="BF139" s="1">
        <v>5178337</v>
      </c>
      <c r="BG139" s="1">
        <v>5678851</v>
      </c>
      <c r="BH139" s="1">
        <v>6274342</v>
      </c>
      <c r="BI139" s="1">
        <v>6398940</v>
      </c>
      <c r="BJ139" s="1">
        <v>6258619</v>
      </c>
      <c r="BK139" s="1">
        <v>6109252</v>
      </c>
      <c r="BL139" s="1">
        <v>5950839</v>
      </c>
      <c r="BM139" s="1">
        <v>5781907</v>
      </c>
      <c r="BN139" s="1">
        <v>5662923</v>
      </c>
      <c r="BO139" s="1">
        <v>5592631</v>
      </c>
      <c r="BP139" s="1">
        <v>5489739</v>
      </c>
      <c r="BQ139" s="1">
        <v>5353930</v>
      </c>
    </row>
    <row r="140" spans="2:69" x14ac:dyDescent="0.3">
      <c r="B140" s="1" t="s">
        <v>30</v>
      </c>
      <c r="C140" s="1" t="s">
        <v>469</v>
      </c>
      <c r="D140" s="1" t="s">
        <v>644</v>
      </c>
      <c r="E140" s="1" t="s">
        <v>645</v>
      </c>
      <c r="F140" s="1">
        <v>1137026</v>
      </c>
      <c r="G140" s="1">
        <v>1165005</v>
      </c>
      <c r="H140" s="1">
        <v>1194085</v>
      </c>
      <c r="I140" s="1">
        <v>1224169</v>
      </c>
      <c r="J140" s="1">
        <v>1255197</v>
      </c>
      <c r="K140" s="1">
        <v>1287315</v>
      </c>
      <c r="L140" s="1">
        <v>1320315</v>
      </c>
      <c r="M140" s="1">
        <v>1354287</v>
      </c>
      <c r="N140" s="1">
        <v>1389453</v>
      </c>
      <c r="O140" s="1">
        <v>1425879</v>
      </c>
      <c r="P140" s="1">
        <v>1463563</v>
      </c>
      <c r="Q140" s="1">
        <v>1501658</v>
      </c>
      <c r="R140" s="1">
        <v>1540995</v>
      </c>
      <c r="S140" s="1">
        <v>1582697</v>
      </c>
      <c r="T140" s="1">
        <v>1626283</v>
      </c>
      <c r="U140" s="1">
        <v>1671632</v>
      </c>
      <c r="V140" s="1">
        <v>1718482</v>
      </c>
      <c r="W140" s="1">
        <v>1768092</v>
      </c>
      <c r="X140" s="1">
        <v>1820861</v>
      </c>
      <c r="Y140" s="1">
        <v>1875566</v>
      </c>
      <c r="Z140" s="1">
        <v>1932169</v>
      </c>
      <c r="AA140" s="1">
        <v>1989690</v>
      </c>
      <c r="AB140" s="1">
        <v>2047602</v>
      </c>
      <c r="AC140" s="1">
        <v>2109151</v>
      </c>
      <c r="AD140" s="1">
        <v>2174194</v>
      </c>
      <c r="AE140" s="1">
        <v>2239724</v>
      </c>
      <c r="AF140" s="1">
        <v>2305860</v>
      </c>
      <c r="AG140" s="1">
        <v>2372449</v>
      </c>
      <c r="AH140" s="1">
        <v>2439639</v>
      </c>
      <c r="AI140" s="1">
        <v>2507600</v>
      </c>
      <c r="AJ140" s="1">
        <v>2209731</v>
      </c>
      <c r="AK140" s="1">
        <v>1939236</v>
      </c>
      <c r="AL140" s="1">
        <v>2052626</v>
      </c>
      <c r="AM140" s="1">
        <v>2132771</v>
      </c>
      <c r="AN140" s="1">
        <v>2125198</v>
      </c>
      <c r="AO140" s="1">
        <v>2142422</v>
      </c>
      <c r="AP140" s="1">
        <v>2203966</v>
      </c>
      <c r="AQ140" s="1">
        <v>2383300</v>
      </c>
      <c r="AR140" s="1">
        <v>2639224</v>
      </c>
      <c r="AS140" s="1">
        <v>2789743</v>
      </c>
      <c r="AT140" s="1">
        <v>2895224</v>
      </c>
      <c r="AU140" s="1">
        <v>2981648</v>
      </c>
      <c r="AV140" s="1">
        <v>3060599</v>
      </c>
      <c r="AW140" s="1">
        <v>3085173</v>
      </c>
      <c r="AX140" s="1">
        <v>3122447</v>
      </c>
      <c r="AY140" s="1">
        <v>3266318</v>
      </c>
      <c r="AZ140" s="1">
        <v>3455397</v>
      </c>
      <c r="BA140" s="1">
        <v>3632740</v>
      </c>
      <c r="BB140" s="1">
        <v>3783887</v>
      </c>
      <c r="BC140" s="1">
        <v>3905066</v>
      </c>
      <c r="BD140" s="1">
        <v>4019956</v>
      </c>
      <c r="BE140" s="1">
        <v>4181150</v>
      </c>
      <c r="BF140" s="1">
        <v>4331740</v>
      </c>
      <c r="BG140" s="1">
        <v>4427313</v>
      </c>
      <c r="BH140" s="1">
        <v>4519398</v>
      </c>
      <c r="BI140" s="1">
        <v>4612329</v>
      </c>
      <c r="BJ140" s="1">
        <v>4706097</v>
      </c>
      <c r="BK140" s="1">
        <v>4796631</v>
      </c>
      <c r="BL140" s="1">
        <v>4889391</v>
      </c>
      <c r="BM140" s="1">
        <v>4985289</v>
      </c>
      <c r="BN140" s="1">
        <v>5087584</v>
      </c>
      <c r="BO140" s="1">
        <v>5193416</v>
      </c>
      <c r="BP140" s="1">
        <v>5302681</v>
      </c>
      <c r="BQ140" s="1">
        <v>5418377</v>
      </c>
    </row>
    <row r="141" spans="2:69" x14ac:dyDescent="0.3">
      <c r="B141" s="1" t="s">
        <v>31</v>
      </c>
      <c r="C141" s="1" t="s">
        <v>470</v>
      </c>
      <c r="D141" s="1" t="s">
        <v>644</v>
      </c>
      <c r="E141" s="1" t="s">
        <v>645</v>
      </c>
      <c r="F141" s="1">
        <v>1426986</v>
      </c>
      <c r="G141" s="1">
        <v>1478760</v>
      </c>
      <c r="H141" s="1">
        <v>1535157</v>
      </c>
      <c r="I141" s="1">
        <v>1594758</v>
      </c>
      <c r="J141" s="1">
        <v>1652102</v>
      </c>
      <c r="K141" s="1">
        <v>1700072</v>
      </c>
      <c r="L141" s="1">
        <v>1739831</v>
      </c>
      <c r="M141" s="1">
        <v>1778578</v>
      </c>
      <c r="N141" s="1">
        <v>1819393</v>
      </c>
      <c r="O141" s="1">
        <v>1862823</v>
      </c>
      <c r="P141" s="1">
        <v>1909177</v>
      </c>
      <c r="Q141" s="1">
        <v>1958320</v>
      </c>
      <c r="R141" s="1">
        <v>2012796</v>
      </c>
      <c r="S141" s="1">
        <v>2084256</v>
      </c>
      <c r="T141" s="1">
        <v>2179446</v>
      </c>
      <c r="U141" s="1">
        <v>2291841</v>
      </c>
      <c r="V141" s="1">
        <v>2413760</v>
      </c>
      <c r="W141" s="1">
        <v>2541805</v>
      </c>
      <c r="X141" s="1">
        <v>2676117</v>
      </c>
      <c r="Y141" s="1">
        <v>2816917</v>
      </c>
      <c r="Z141" s="1">
        <v>2962720</v>
      </c>
      <c r="AA141" s="1">
        <v>3112015</v>
      </c>
      <c r="AB141" s="1">
        <v>3265457</v>
      </c>
      <c r="AC141" s="1">
        <v>3423592</v>
      </c>
      <c r="AD141" s="1">
        <v>3564547</v>
      </c>
      <c r="AE141" s="1">
        <v>3684313</v>
      </c>
      <c r="AF141" s="1">
        <v>3800110</v>
      </c>
      <c r="AG141" s="1">
        <v>3911939</v>
      </c>
      <c r="AH141" s="1">
        <v>4021565</v>
      </c>
      <c r="AI141" s="1">
        <v>4130042</v>
      </c>
      <c r="AJ141" s="1">
        <v>4236983</v>
      </c>
      <c r="AK141" s="1">
        <v>4341971</v>
      </c>
      <c r="AL141" s="1">
        <v>4444820</v>
      </c>
      <c r="AM141" s="1">
        <v>4544970</v>
      </c>
      <c r="AN141" s="1">
        <v>4641296</v>
      </c>
      <c r="AO141" s="1">
        <v>4733063</v>
      </c>
      <c r="AP141" s="1">
        <v>4820066</v>
      </c>
      <c r="AQ141" s="1">
        <v>4902346</v>
      </c>
      <c r="AR141" s="1">
        <v>4980962</v>
      </c>
      <c r="AS141" s="1">
        <v>5057998</v>
      </c>
      <c r="AT141" s="1">
        <v>5154790</v>
      </c>
      <c r="AU141" s="1">
        <v>5275916</v>
      </c>
      <c r="AV141" s="1">
        <v>5405326</v>
      </c>
      <c r="AW141" s="1">
        <v>5542641</v>
      </c>
      <c r="AX141" s="1">
        <v>5687563</v>
      </c>
      <c r="AY141" s="1">
        <v>5837986</v>
      </c>
      <c r="AZ141" s="1">
        <v>5973369</v>
      </c>
      <c r="BA141" s="1">
        <v>6097177</v>
      </c>
      <c r="BB141" s="1">
        <v>6228370</v>
      </c>
      <c r="BC141" s="1">
        <v>6360191</v>
      </c>
      <c r="BD141" s="1">
        <v>6491988</v>
      </c>
      <c r="BE141" s="1">
        <v>6188132</v>
      </c>
      <c r="BF141" s="1">
        <v>5869870</v>
      </c>
      <c r="BG141" s="1">
        <v>5985221</v>
      </c>
      <c r="BH141" s="1">
        <v>6097764</v>
      </c>
      <c r="BI141" s="1">
        <v>6192235</v>
      </c>
      <c r="BJ141" s="1">
        <v>6282196</v>
      </c>
      <c r="BK141" s="1">
        <v>6378261</v>
      </c>
      <c r="BL141" s="1">
        <v>6477793</v>
      </c>
      <c r="BM141" s="1">
        <v>6569088</v>
      </c>
      <c r="BN141" s="1">
        <v>6653942</v>
      </c>
      <c r="BO141" s="1">
        <v>6735277</v>
      </c>
      <c r="BP141" s="1">
        <v>6812341</v>
      </c>
      <c r="BQ141" s="1">
        <v>6888388</v>
      </c>
    </row>
    <row r="142" spans="2:69" x14ac:dyDescent="0.3">
      <c r="B142" s="1" t="s">
        <v>234</v>
      </c>
      <c r="C142" s="1" t="s">
        <v>471</v>
      </c>
      <c r="D142" s="1" t="s">
        <v>644</v>
      </c>
      <c r="E142" s="1" t="s">
        <v>645</v>
      </c>
      <c r="F142" s="1">
        <v>91614</v>
      </c>
      <c r="G142" s="1">
        <v>92761</v>
      </c>
      <c r="H142" s="1">
        <v>93823</v>
      </c>
      <c r="I142" s="1">
        <v>94887</v>
      </c>
      <c r="J142" s="1">
        <v>95948</v>
      </c>
      <c r="K142" s="1">
        <v>97024</v>
      </c>
      <c r="L142" s="1">
        <v>98126</v>
      </c>
      <c r="M142" s="1">
        <v>99257</v>
      </c>
      <c r="N142" s="1">
        <v>100400</v>
      </c>
      <c r="O142" s="1">
        <v>101605</v>
      </c>
      <c r="P142" s="1">
        <v>103090</v>
      </c>
      <c r="Q142" s="1">
        <v>104781</v>
      </c>
      <c r="R142" s="1">
        <v>106457</v>
      </c>
      <c r="S142" s="1">
        <v>108114</v>
      </c>
      <c r="T142" s="1">
        <v>109740</v>
      </c>
      <c r="U142" s="1">
        <v>111497</v>
      </c>
      <c r="V142" s="1">
        <v>113421</v>
      </c>
      <c r="W142" s="1">
        <v>115385</v>
      </c>
      <c r="X142" s="1">
        <v>117397</v>
      </c>
      <c r="Y142" s="1">
        <v>119463</v>
      </c>
      <c r="Z142" s="1">
        <v>121633</v>
      </c>
      <c r="AA142" s="1">
        <v>123909</v>
      </c>
      <c r="AB142" s="1">
        <v>126194</v>
      </c>
      <c r="AC142" s="1">
        <v>128440</v>
      </c>
      <c r="AD142" s="1">
        <v>130625</v>
      </c>
      <c r="AE142" s="1">
        <v>132751</v>
      </c>
      <c r="AF142" s="1">
        <v>134810</v>
      </c>
      <c r="AG142" s="1">
        <v>136780</v>
      </c>
      <c r="AH142" s="1">
        <v>138660</v>
      </c>
      <c r="AI142" s="1">
        <v>140457</v>
      </c>
      <c r="AJ142" s="1">
        <v>142301</v>
      </c>
      <c r="AK142" s="1">
        <v>144268</v>
      </c>
      <c r="AL142" s="1">
        <v>146420</v>
      </c>
      <c r="AM142" s="1">
        <v>148595</v>
      </c>
      <c r="AN142" s="1">
        <v>150561</v>
      </c>
      <c r="AO142" s="1">
        <v>152348</v>
      </c>
      <c r="AP142" s="1">
        <v>153969</v>
      </c>
      <c r="AQ142" s="1">
        <v>155454</v>
      </c>
      <c r="AR142" s="1">
        <v>156855</v>
      </c>
      <c r="AS142" s="1">
        <v>158256</v>
      </c>
      <c r="AT142" s="1">
        <v>159500</v>
      </c>
      <c r="AU142" s="1">
        <v>160594</v>
      </c>
      <c r="AV142" s="1">
        <v>161799</v>
      </c>
      <c r="AW142" s="1">
        <v>163047</v>
      </c>
      <c r="AX142" s="1">
        <v>164239</v>
      </c>
      <c r="AY142" s="1">
        <v>165386</v>
      </c>
      <c r="AZ142" s="1">
        <v>166470</v>
      </c>
      <c r="BA142" s="1">
        <v>167518</v>
      </c>
      <c r="BB142" s="1">
        <v>168576</v>
      </c>
      <c r="BC142" s="1">
        <v>169688</v>
      </c>
      <c r="BD142" s="1">
        <v>170935</v>
      </c>
      <c r="BE142" s="1">
        <v>172145</v>
      </c>
      <c r="BF142" s="1">
        <v>173124</v>
      </c>
      <c r="BG142" s="1">
        <v>173978</v>
      </c>
      <c r="BH142" s="1">
        <v>174804</v>
      </c>
      <c r="BI142" s="1">
        <v>175623</v>
      </c>
      <c r="BJ142" s="1">
        <v>176413</v>
      </c>
      <c r="BK142" s="1">
        <v>177163</v>
      </c>
      <c r="BL142" s="1">
        <v>177888</v>
      </c>
      <c r="BM142" s="1">
        <v>178583</v>
      </c>
      <c r="BN142" s="1">
        <v>179237</v>
      </c>
      <c r="BO142" s="1">
        <v>179651</v>
      </c>
      <c r="BP142" s="1">
        <v>179857</v>
      </c>
      <c r="BQ142" s="1">
        <v>180251</v>
      </c>
    </row>
    <row r="143" spans="2:69" x14ac:dyDescent="0.3">
      <c r="B143" s="1" t="s">
        <v>472</v>
      </c>
      <c r="C143" s="1" t="s">
        <v>473</v>
      </c>
      <c r="D143" s="1" t="s">
        <v>644</v>
      </c>
      <c r="E143" s="1" t="s">
        <v>645</v>
      </c>
      <c r="F143" s="1">
        <v>219142626</v>
      </c>
      <c r="G143" s="1">
        <v>225304612</v>
      </c>
      <c r="H143" s="1">
        <v>231638540</v>
      </c>
      <c r="I143" s="1">
        <v>238127927</v>
      </c>
      <c r="J143" s="1">
        <v>244742056</v>
      </c>
      <c r="K143" s="1">
        <v>251458185</v>
      </c>
      <c r="L143" s="1">
        <v>258225265</v>
      </c>
      <c r="M143" s="1">
        <v>265030167</v>
      </c>
      <c r="N143" s="1">
        <v>271885703</v>
      </c>
      <c r="O143" s="1">
        <v>278797542</v>
      </c>
      <c r="P143" s="1">
        <v>285779012</v>
      </c>
      <c r="Q143" s="1">
        <v>292852914</v>
      </c>
      <c r="R143" s="1">
        <v>300036114</v>
      </c>
      <c r="S143" s="1">
        <v>307345195</v>
      </c>
      <c r="T143" s="1">
        <v>314759757</v>
      </c>
      <c r="U143" s="1">
        <v>322249100</v>
      </c>
      <c r="V143" s="1">
        <v>329807630</v>
      </c>
      <c r="W143" s="1">
        <v>337531513</v>
      </c>
      <c r="X143" s="1">
        <v>345450768</v>
      </c>
      <c r="Y143" s="1">
        <v>353452209</v>
      </c>
      <c r="Z143" s="1">
        <v>361451180</v>
      </c>
      <c r="AA143" s="1">
        <v>369321289</v>
      </c>
      <c r="AB143" s="1">
        <v>377189872</v>
      </c>
      <c r="AC143" s="1">
        <v>385189898</v>
      </c>
      <c r="AD143" s="1">
        <v>393227113</v>
      </c>
      <c r="AE143" s="1">
        <v>401251731</v>
      </c>
      <c r="AF143" s="1">
        <v>409259052</v>
      </c>
      <c r="AG143" s="1">
        <v>417266298</v>
      </c>
      <c r="AH143" s="1">
        <v>425320442</v>
      </c>
      <c r="AI143" s="1">
        <v>433393694</v>
      </c>
      <c r="AJ143" s="1">
        <v>441597528</v>
      </c>
      <c r="AK143" s="1">
        <v>449847635</v>
      </c>
      <c r="AL143" s="1">
        <v>458008075</v>
      </c>
      <c r="AM143" s="1">
        <v>466139063</v>
      </c>
      <c r="AN143" s="1">
        <v>474258790</v>
      </c>
      <c r="AO143" s="1">
        <v>482331291</v>
      </c>
      <c r="AP143" s="1">
        <v>490304061</v>
      </c>
      <c r="AQ143" s="1">
        <v>498199382</v>
      </c>
      <c r="AR143" s="1">
        <v>506010566</v>
      </c>
      <c r="AS143" s="1">
        <v>513714410</v>
      </c>
      <c r="AT143" s="1">
        <v>521281149</v>
      </c>
      <c r="AU143" s="1">
        <v>528688278</v>
      </c>
      <c r="AV143" s="1">
        <v>535935546</v>
      </c>
      <c r="AW143" s="1">
        <v>542976557</v>
      </c>
      <c r="AX143" s="1">
        <v>549897638</v>
      </c>
      <c r="AY143" s="1">
        <v>556739532</v>
      </c>
      <c r="AZ143" s="1">
        <v>563424119</v>
      </c>
      <c r="BA143" s="1">
        <v>569972223</v>
      </c>
      <c r="BB143" s="1">
        <v>576386180</v>
      </c>
      <c r="BC143" s="1">
        <v>582738079</v>
      </c>
      <c r="BD143" s="1">
        <v>588873862</v>
      </c>
      <c r="BE143" s="1">
        <v>595510008</v>
      </c>
      <c r="BF143" s="1">
        <v>602139396</v>
      </c>
      <c r="BG143" s="1">
        <v>608642242</v>
      </c>
      <c r="BH143" s="1">
        <v>615046755</v>
      </c>
      <c r="BI143" s="1">
        <v>621390109</v>
      </c>
      <c r="BJ143" s="1">
        <v>627667493</v>
      </c>
      <c r="BK143" s="1">
        <v>633795231</v>
      </c>
      <c r="BL143" s="1">
        <v>639626265</v>
      </c>
      <c r="BM143" s="1">
        <v>645293844</v>
      </c>
      <c r="BN143" s="1">
        <v>650533026</v>
      </c>
      <c r="BO143" s="1">
        <v>654978670</v>
      </c>
      <c r="BP143" s="1">
        <v>659306928</v>
      </c>
      <c r="BQ143" s="1">
        <v>664155299</v>
      </c>
    </row>
    <row r="144" spans="2:69" x14ac:dyDescent="0.3">
      <c r="B144" s="1" t="s">
        <v>474</v>
      </c>
      <c r="C144" s="1" t="s">
        <v>475</v>
      </c>
      <c r="D144" s="1" t="s">
        <v>644</v>
      </c>
      <c r="E144" s="1" t="s">
        <v>645</v>
      </c>
      <c r="F144" s="1">
        <v>243747624</v>
      </c>
      <c r="G144" s="1">
        <v>249669012</v>
      </c>
      <c r="H144" s="1">
        <v>255852360</v>
      </c>
      <c r="I144" s="1">
        <v>262222227</v>
      </c>
      <c r="J144" s="1">
        <v>268840613</v>
      </c>
      <c r="K144" s="1">
        <v>275712411</v>
      </c>
      <c r="L144" s="1">
        <v>282750085</v>
      </c>
      <c r="M144" s="1">
        <v>290061165</v>
      </c>
      <c r="N144" s="1">
        <v>297680657</v>
      </c>
      <c r="O144" s="1">
        <v>305463862</v>
      </c>
      <c r="P144" s="1">
        <v>313150585</v>
      </c>
      <c r="Q144" s="1">
        <v>320137304</v>
      </c>
      <c r="R144" s="1">
        <v>327434877</v>
      </c>
      <c r="S144" s="1">
        <v>335785808</v>
      </c>
      <c r="T144" s="1">
        <v>344428047</v>
      </c>
      <c r="U144" s="1">
        <v>352974187</v>
      </c>
      <c r="V144" s="1">
        <v>361378199</v>
      </c>
      <c r="W144" s="1">
        <v>370063476</v>
      </c>
      <c r="X144" s="1">
        <v>379602942</v>
      </c>
      <c r="Y144" s="1">
        <v>389654865</v>
      </c>
      <c r="Z144" s="1">
        <v>398831237</v>
      </c>
      <c r="AA144" s="1">
        <v>407724663</v>
      </c>
      <c r="AB144" s="1">
        <v>418029153</v>
      </c>
      <c r="AC144" s="1">
        <v>429385050</v>
      </c>
      <c r="AD144" s="1">
        <v>441083473</v>
      </c>
      <c r="AE144" s="1">
        <v>452925370</v>
      </c>
      <c r="AF144" s="1">
        <v>464719751</v>
      </c>
      <c r="AG144" s="1">
        <v>476678929</v>
      </c>
      <c r="AH144" s="1">
        <v>488634944</v>
      </c>
      <c r="AI144" s="1">
        <v>500927368</v>
      </c>
      <c r="AJ144" s="1">
        <v>513410293</v>
      </c>
      <c r="AK144" s="1">
        <v>525967892</v>
      </c>
      <c r="AL144" s="1">
        <v>540073235</v>
      </c>
      <c r="AM144" s="1">
        <v>555402795</v>
      </c>
      <c r="AN144" s="1">
        <v>570349227</v>
      </c>
      <c r="AO144" s="1">
        <v>585085744</v>
      </c>
      <c r="AP144" s="1">
        <v>599913754</v>
      </c>
      <c r="AQ144" s="1">
        <v>614755340</v>
      </c>
      <c r="AR144" s="1">
        <v>629930825</v>
      </c>
      <c r="AS144" s="1">
        <v>645681010</v>
      </c>
      <c r="AT144" s="1">
        <v>661430964</v>
      </c>
      <c r="AU144" s="1">
        <v>677492970</v>
      </c>
      <c r="AV144" s="1">
        <v>695099275</v>
      </c>
      <c r="AW144" s="1">
        <v>713279960</v>
      </c>
      <c r="AX144" s="1">
        <v>731086901</v>
      </c>
      <c r="AY144" s="1">
        <v>749189504</v>
      </c>
      <c r="AZ144" s="1">
        <v>767538041</v>
      </c>
      <c r="BA144" s="1">
        <v>785635469</v>
      </c>
      <c r="BB144" s="1">
        <v>803947600</v>
      </c>
      <c r="BC144" s="1">
        <v>823002155</v>
      </c>
      <c r="BD144" s="1">
        <v>842807198</v>
      </c>
      <c r="BE144" s="1">
        <v>863421305</v>
      </c>
      <c r="BF144" s="1">
        <v>884653995</v>
      </c>
      <c r="BG144" s="1">
        <v>906405074</v>
      </c>
      <c r="BH144" s="1">
        <v>928661685</v>
      </c>
      <c r="BI144" s="1">
        <v>951184941</v>
      </c>
      <c r="BJ144" s="1">
        <v>974516186</v>
      </c>
      <c r="BK144" s="1">
        <v>998532743</v>
      </c>
      <c r="BL144" s="1">
        <v>1022731692</v>
      </c>
      <c r="BM144" s="1">
        <v>1047426093</v>
      </c>
      <c r="BN144" s="1">
        <v>1072970944</v>
      </c>
      <c r="BO144" s="1">
        <v>1098791080</v>
      </c>
      <c r="BP144" s="1">
        <v>1124396999</v>
      </c>
      <c r="BQ144" s="1">
        <v>1150346774</v>
      </c>
    </row>
    <row r="145" spans="2:69" x14ac:dyDescent="0.3">
      <c r="B145" s="1" t="s">
        <v>476</v>
      </c>
      <c r="C145" s="1" t="s">
        <v>477</v>
      </c>
      <c r="D145" s="1" t="s">
        <v>644</v>
      </c>
      <c r="E145" s="1" t="s">
        <v>645</v>
      </c>
      <c r="F145" s="1">
        <v>135762574</v>
      </c>
      <c r="G145" s="1">
        <v>138934269</v>
      </c>
      <c r="H145" s="1">
        <v>142232863</v>
      </c>
      <c r="I145" s="1">
        <v>145659986</v>
      </c>
      <c r="J145" s="1">
        <v>149260915</v>
      </c>
      <c r="K145" s="1">
        <v>153026043</v>
      </c>
      <c r="L145" s="1">
        <v>156903784</v>
      </c>
      <c r="M145" s="1">
        <v>160978695</v>
      </c>
      <c r="N145" s="1">
        <v>165256142</v>
      </c>
      <c r="O145" s="1">
        <v>169632655</v>
      </c>
      <c r="P145" s="1">
        <v>174131565</v>
      </c>
      <c r="Q145" s="1">
        <v>178729317</v>
      </c>
      <c r="R145" s="1">
        <v>183334870</v>
      </c>
      <c r="S145" s="1">
        <v>188076728</v>
      </c>
      <c r="T145" s="1">
        <v>193061843</v>
      </c>
      <c r="U145" s="1">
        <v>198178476</v>
      </c>
      <c r="V145" s="1">
        <v>203399737</v>
      </c>
      <c r="W145" s="1">
        <v>208592240</v>
      </c>
      <c r="X145" s="1">
        <v>214272852</v>
      </c>
      <c r="Y145" s="1">
        <v>220230887</v>
      </c>
      <c r="Z145" s="1">
        <v>225097677</v>
      </c>
      <c r="AA145" s="1">
        <v>229413733</v>
      </c>
      <c r="AB145" s="1">
        <v>234808317</v>
      </c>
      <c r="AC145" s="1">
        <v>240996976</v>
      </c>
      <c r="AD145" s="1">
        <v>247448306</v>
      </c>
      <c r="AE145" s="1">
        <v>254069015</v>
      </c>
      <c r="AF145" s="1">
        <v>260658473</v>
      </c>
      <c r="AG145" s="1">
        <v>267469591</v>
      </c>
      <c r="AH145" s="1">
        <v>274348618</v>
      </c>
      <c r="AI145" s="1">
        <v>281571278</v>
      </c>
      <c r="AJ145" s="1">
        <v>288759638</v>
      </c>
      <c r="AK145" s="1">
        <v>296103521</v>
      </c>
      <c r="AL145" s="1">
        <v>304997572</v>
      </c>
      <c r="AM145" s="1">
        <v>314673487</v>
      </c>
      <c r="AN145" s="1">
        <v>323847963</v>
      </c>
      <c r="AO145" s="1">
        <v>333181004</v>
      </c>
      <c r="AP145" s="1">
        <v>343031111</v>
      </c>
      <c r="AQ145" s="1">
        <v>352755561</v>
      </c>
      <c r="AR145" s="1">
        <v>362458276</v>
      </c>
      <c r="AS145" s="1">
        <v>372579993</v>
      </c>
      <c r="AT145" s="1">
        <v>382593480</v>
      </c>
      <c r="AU145" s="1">
        <v>392924294</v>
      </c>
      <c r="AV145" s="1">
        <v>404771898</v>
      </c>
      <c r="AW145" s="1">
        <v>417212831</v>
      </c>
      <c r="AX145" s="1">
        <v>429354375</v>
      </c>
      <c r="AY145" s="1">
        <v>441886612</v>
      </c>
      <c r="AZ145" s="1">
        <v>455313027</v>
      </c>
      <c r="BA145" s="1">
        <v>469010772</v>
      </c>
      <c r="BB145" s="1">
        <v>482640782</v>
      </c>
      <c r="BC145" s="1">
        <v>496609143</v>
      </c>
      <c r="BD145" s="1">
        <v>510897321</v>
      </c>
      <c r="BE145" s="1">
        <v>525506329</v>
      </c>
      <c r="BF145" s="1">
        <v>540002626</v>
      </c>
      <c r="BG145" s="1">
        <v>553835758</v>
      </c>
      <c r="BH145" s="1">
        <v>567702296</v>
      </c>
      <c r="BI145" s="1">
        <v>582173028</v>
      </c>
      <c r="BJ145" s="1">
        <v>597683499</v>
      </c>
      <c r="BK145" s="1">
        <v>613946858</v>
      </c>
      <c r="BL145" s="1">
        <v>630865826</v>
      </c>
      <c r="BM145" s="1">
        <v>648755452</v>
      </c>
      <c r="BN145" s="1">
        <v>667053670</v>
      </c>
      <c r="BO145" s="1">
        <v>685250041</v>
      </c>
      <c r="BP145" s="1">
        <v>703727949</v>
      </c>
      <c r="BQ145" s="1">
        <v>722984063</v>
      </c>
    </row>
    <row r="146" spans="2:69" x14ac:dyDescent="0.3">
      <c r="B146" s="1" t="s">
        <v>127</v>
      </c>
      <c r="C146" s="1" t="s">
        <v>478</v>
      </c>
      <c r="D146" s="1" t="s">
        <v>644</v>
      </c>
      <c r="E146" s="1" t="s">
        <v>645</v>
      </c>
      <c r="F146" s="1">
        <v>16472</v>
      </c>
      <c r="G146" s="1">
        <v>16834</v>
      </c>
      <c r="H146" s="1">
        <v>17221</v>
      </c>
      <c r="I146" s="1">
        <v>17625</v>
      </c>
      <c r="J146" s="1">
        <v>18058</v>
      </c>
      <c r="K146" s="1">
        <v>18500</v>
      </c>
      <c r="L146" s="1">
        <v>18957</v>
      </c>
      <c r="M146" s="1">
        <v>19467</v>
      </c>
      <c r="N146" s="1">
        <v>20011</v>
      </c>
      <c r="O146" s="1">
        <v>20558</v>
      </c>
      <c r="P146" s="1">
        <v>21089</v>
      </c>
      <c r="Q146" s="1">
        <v>21517</v>
      </c>
      <c r="R146" s="1">
        <v>21873</v>
      </c>
      <c r="S146" s="1">
        <v>22251</v>
      </c>
      <c r="T146" s="1">
        <v>22638</v>
      </c>
      <c r="U146" s="1">
        <v>23030</v>
      </c>
      <c r="V146" s="1">
        <v>23416</v>
      </c>
      <c r="W146" s="1">
        <v>23803</v>
      </c>
      <c r="X146" s="1">
        <v>24205</v>
      </c>
      <c r="Y146" s="1">
        <v>24616</v>
      </c>
      <c r="Z146" s="1">
        <v>25003</v>
      </c>
      <c r="AA146" s="1">
        <v>25346</v>
      </c>
      <c r="AB146" s="1">
        <v>25689</v>
      </c>
      <c r="AC146" s="1">
        <v>26055</v>
      </c>
      <c r="AD146" s="1">
        <v>26420</v>
      </c>
      <c r="AE146" s="1">
        <v>26785</v>
      </c>
      <c r="AF146" s="1">
        <v>27159</v>
      </c>
      <c r="AG146" s="1">
        <v>27542</v>
      </c>
      <c r="AH146" s="1">
        <v>27944</v>
      </c>
      <c r="AI146" s="1">
        <v>28357</v>
      </c>
      <c r="AJ146" s="1">
        <v>28765</v>
      </c>
      <c r="AK146" s="1">
        <v>29168</v>
      </c>
      <c r="AL146" s="1">
        <v>29581</v>
      </c>
      <c r="AM146" s="1">
        <v>30012</v>
      </c>
      <c r="AN146" s="1">
        <v>30447</v>
      </c>
      <c r="AO146" s="1">
        <v>30890</v>
      </c>
      <c r="AP146" s="1">
        <v>31337</v>
      </c>
      <c r="AQ146" s="1">
        <v>31770</v>
      </c>
      <c r="AR146" s="1">
        <v>32190</v>
      </c>
      <c r="AS146" s="1">
        <v>32615</v>
      </c>
      <c r="AT146" s="1">
        <v>33026</v>
      </c>
      <c r="AU146" s="1">
        <v>33376</v>
      </c>
      <c r="AV146" s="1">
        <v>33693</v>
      </c>
      <c r="AW146" s="1">
        <v>34000</v>
      </c>
      <c r="AX146" s="1">
        <v>34300</v>
      </c>
      <c r="AY146" s="1">
        <v>34603</v>
      </c>
      <c r="AZ146" s="1">
        <v>34889</v>
      </c>
      <c r="BA146" s="1">
        <v>35150</v>
      </c>
      <c r="BB146" s="1">
        <v>35401</v>
      </c>
      <c r="BC146" s="1">
        <v>35675</v>
      </c>
      <c r="BD146" s="1">
        <v>35926</v>
      </c>
      <c r="BE146" s="1">
        <v>36189</v>
      </c>
      <c r="BF146" s="1">
        <v>36505</v>
      </c>
      <c r="BG146" s="1">
        <v>36806</v>
      </c>
      <c r="BH146" s="1">
        <v>37096</v>
      </c>
      <c r="BI146" s="1">
        <v>37355</v>
      </c>
      <c r="BJ146" s="1">
        <v>37609</v>
      </c>
      <c r="BK146" s="1">
        <v>37889</v>
      </c>
      <c r="BL146" s="1">
        <v>38181</v>
      </c>
      <c r="BM146" s="1">
        <v>38482</v>
      </c>
      <c r="BN146" s="1">
        <v>38756</v>
      </c>
      <c r="BO146" s="1">
        <v>39039</v>
      </c>
      <c r="BP146" s="1">
        <v>39327</v>
      </c>
      <c r="BQ146" s="1">
        <v>39584</v>
      </c>
    </row>
    <row r="147" spans="2:69" x14ac:dyDescent="0.3">
      <c r="B147" s="1" t="s">
        <v>94</v>
      </c>
      <c r="C147" s="1" t="s">
        <v>479</v>
      </c>
      <c r="D147" s="1" t="s">
        <v>644</v>
      </c>
      <c r="E147" s="1" t="s">
        <v>645</v>
      </c>
      <c r="F147" s="1">
        <v>9783871</v>
      </c>
      <c r="G147" s="1">
        <v>10022888</v>
      </c>
      <c r="H147" s="1">
        <v>10267067</v>
      </c>
      <c r="I147" s="1">
        <v>10517531</v>
      </c>
      <c r="J147" s="1">
        <v>10774086</v>
      </c>
      <c r="K147" s="1">
        <v>11035224</v>
      </c>
      <c r="L147" s="1">
        <v>11299721</v>
      </c>
      <c r="M147" s="1">
        <v>11571008</v>
      </c>
      <c r="N147" s="1">
        <v>11846815</v>
      </c>
      <c r="O147" s="1">
        <v>12119207</v>
      </c>
      <c r="P147" s="1">
        <v>12388769</v>
      </c>
      <c r="Q147" s="1">
        <v>12654651</v>
      </c>
      <c r="R147" s="1">
        <v>12914457</v>
      </c>
      <c r="S147" s="1">
        <v>13169737</v>
      </c>
      <c r="T147" s="1">
        <v>13418276</v>
      </c>
      <c r="U147" s="1">
        <v>13662873</v>
      </c>
      <c r="V147" s="1">
        <v>13910170</v>
      </c>
      <c r="W147" s="1">
        <v>14159052</v>
      </c>
      <c r="X147" s="1">
        <v>14414816</v>
      </c>
      <c r="Y147" s="1">
        <v>14680387</v>
      </c>
      <c r="Z147" s="1">
        <v>14943645</v>
      </c>
      <c r="AA147" s="1">
        <v>15198918</v>
      </c>
      <c r="AB147" s="1">
        <v>15438753</v>
      </c>
      <c r="AC147" s="1">
        <v>15658442</v>
      </c>
      <c r="AD147" s="1">
        <v>15872577</v>
      </c>
      <c r="AE147" s="1">
        <v>16092338</v>
      </c>
      <c r="AF147" s="1">
        <v>16317995</v>
      </c>
      <c r="AG147" s="1">
        <v>16547139</v>
      </c>
      <c r="AH147" s="1">
        <v>16773736</v>
      </c>
      <c r="AI147" s="1">
        <v>16990575</v>
      </c>
      <c r="AJ147" s="1">
        <v>17204094</v>
      </c>
      <c r="AK147" s="1">
        <v>17416596</v>
      </c>
      <c r="AL147" s="1">
        <v>17624457</v>
      </c>
      <c r="AM147" s="1">
        <v>17825611</v>
      </c>
      <c r="AN147" s="1">
        <v>18011744</v>
      </c>
      <c r="AO147" s="1">
        <v>18177572</v>
      </c>
      <c r="AP147" s="1">
        <v>18322506</v>
      </c>
      <c r="AQ147" s="1">
        <v>18449123</v>
      </c>
      <c r="AR147" s="1">
        <v>18560798</v>
      </c>
      <c r="AS147" s="1">
        <v>18670411</v>
      </c>
      <c r="AT147" s="1">
        <v>18776371</v>
      </c>
      <c r="AU147" s="1">
        <v>18920275</v>
      </c>
      <c r="AV147" s="1">
        <v>19110707</v>
      </c>
      <c r="AW147" s="1">
        <v>19303180</v>
      </c>
      <c r="AX147" s="1">
        <v>19490431</v>
      </c>
      <c r="AY147" s="1">
        <v>19673866</v>
      </c>
      <c r="AZ147" s="1">
        <v>19870706</v>
      </c>
      <c r="BA147" s="1">
        <v>20078655</v>
      </c>
      <c r="BB147" s="1">
        <v>20285643</v>
      </c>
      <c r="BC147" s="1">
        <v>20482477</v>
      </c>
      <c r="BD147" s="1">
        <v>20668557</v>
      </c>
      <c r="BE147" s="1">
        <v>20859743</v>
      </c>
      <c r="BF147" s="1">
        <v>21017147</v>
      </c>
      <c r="BG147" s="1">
        <v>21131756</v>
      </c>
      <c r="BH147" s="1">
        <v>21239457</v>
      </c>
      <c r="BI147" s="1">
        <v>21336697</v>
      </c>
      <c r="BJ147" s="1">
        <v>21425494</v>
      </c>
      <c r="BK147" s="1">
        <v>21506813</v>
      </c>
      <c r="BL147" s="1">
        <v>21670000</v>
      </c>
      <c r="BM147" s="1">
        <v>21803000</v>
      </c>
      <c r="BN147" s="1">
        <v>21919000</v>
      </c>
      <c r="BO147" s="1">
        <v>22156000</v>
      </c>
      <c r="BP147" s="1">
        <v>22181000</v>
      </c>
      <c r="BQ147" s="1">
        <v>22037000</v>
      </c>
    </row>
    <row r="148" spans="2:69" x14ac:dyDescent="0.3">
      <c r="B148" s="1" t="s">
        <v>480</v>
      </c>
      <c r="C148" s="1" t="s">
        <v>481</v>
      </c>
      <c r="D148" s="1" t="s">
        <v>644</v>
      </c>
      <c r="E148" s="1" t="s">
        <v>645</v>
      </c>
      <c r="F148" s="1">
        <v>829304553</v>
      </c>
      <c r="G148" s="1">
        <v>849662240</v>
      </c>
      <c r="H148" s="1">
        <v>870571996</v>
      </c>
      <c r="I148" s="1">
        <v>892122183</v>
      </c>
      <c r="J148" s="1">
        <v>914179691</v>
      </c>
      <c r="K148" s="1">
        <v>936474497</v>
      </c>
      <c r="L148" s="1">
        <v>958866819</v>
      </c>
      <c r="M148" s="1">
        <v>981653792</v>
      </c>
      <c r="N148" s="1">
        <v>1005182826</v>
      </c>
      <c r="O148" s="1">
        <v>1029398298</v>
      </c>
      <c r="P148" s="1">
        <v>1053935945</v>
      </c>
      <c r="Q148" s="1">
        <v>1078143512</v>
      </c>
      <c r="R148" s="1">
        <v>1103176231</v>
      </c>
      <c r="S148" s="1">
        <v>1129871655</v>
      </c>
      <c r="T148" s="1">
        <v>1157235978</v>
      </c>
      <c r="U148" s="1">
        <v>1184993312</v>
      </c>
      <c r="V148" s="1">
        <v>1213431181</v>
      </c>
      <c r="W148" s="1">
        <v>1242976775</v>
      </c>
      <c r="X148" s="1">
        <v>1273039062</v>
      </c>
      <c r="Y148" s="1">
        <v>1304106034</v>
      </c>
      <c r="Z148" s="1">
        <v>1337497873</v>
      </c>
      <c r="AA148" s="1">
        <v>1372467577</v>
      </c>
      <c r="AB148" s="1">
        <v>1407836955</v>
      </c>
      <c r="AC148" s="1">
        <v>1443482185</v>
      </c>
      <c r="AD148" s="1">
        <v>1479546761</v>
      </c>
      <c r="AE148" s="1">
        <v>1516442333</v>
      </c>
      <c r="AF148" s="1">
        <v>1554102862</v>
      </c>
      <c r="AG148" s="1">
        <v>1592185751</v>
      </c>
      <c r="AH148" s="1">
        <v>1630669927</v>
      </c>
      <c r="AI148" s="1">
        <v>1669623556</v>
      </c>
      <c r="AJ148" s="1">
        <v>1711089696</v>
      </c>
      <c r="AK148" s="1">
        <v>1750747711</v>
      </c>
      <c r="AL148" s="1">
        <v>1789953429</v>
      </c>
      <c r="AM148" s="1">
        <v>1829681824</v>
      </c>
      <c r="AN148" s="1">
        <v>1870097460</v>
      </c>
      <c r="AO148" s="1">
        <v>1910485587</v>
      </c>
      <c r="AP148" s="1">
        <v>1950796431</v>
      </c>
      <c r="AQ148" s="1">
        <v>1991303064</v>
      </c>
      <c r="AR148" s="1">
        <v>2032158426</v>
      </c>
      <c r="AS148" s="1">
        <v>2073121889</v>
      </c>
      <c r="AT148" s="1">
        <v>2114855470</v>
      </c>
      <c r="AU148" s="1">
        <v>2157133128</v>
      </c>
      <c r="AV148" s="1">
        <v>2198877481</v>
      </c>
      <c r="AW148" s="1">
        <v>2240162906</v>
      </c>
      <c r="AX148" s="1">
        <v>2281546588</v>
      </c>
      <c r="AY148" s="1">
        <v>2322476208</v>
      </c>
      <c r="AZ148" s="1">
        <v>2362904109</v>
      </c>
      <c r="BA148" s="1">
        <v>2403305272</v>
      </c>
      <c r="BB148" s="1">
        <v>2443449823</v>
      </c>
      <c r="BC148" s="1">
        <v>2483987657</v>
      </c>
      <c r="BD148" s="1">
        <v>2525974118</v>
      </c>
      <c r="BE148" s="1">
        <v>2568598935</v>
      </c>
      <c r="BF148" s="1">
        <v>2610684758</v>
      </c>
      <c r="BG148" s="1">
        <v>2653214685</v>
      </c>
      <c r="BH148" s="1">
        <v>2695950000</v>
      </c>
      <c r="BI148" s="1">
        <v>2737695800</v>
      </c>
      <c r="BJ148" s="1">
        <v>2779326476</v>
      </c>
      <c r="BK148" s="1">
        <v>2821058566</v>
      </c>
      <c r="BL148" s="1">
        <v>2862391122</v>
      </c>
      <c r="BM148" s="1">
        <v>2903108878</v>
      </c>
      <c r="BN148" s="1">
        <v>2943860780</v>
      </c>
      <c r="BO148" s="1">
        <v>2983113040</v>
      </c>
      <c r="BP148" s="1">
        <v>3020375650</v>
      </c>
      <c r="BQ148" s="1">
        <v>3059564861</v>
      </c>
    </row>
    <row r="149" spans="2:69" x14ac:dyDescent="0.3">
      <c r="B149" s="1" t="s">
        <v>482</v>
      </c>
      <c r="C149" s="1" t="s">
        <v>483</v>
      </c>
      <c r="D149" s="1" t="s">
        <v>644</v>
      </c>
      <c r="E149" s="1" t="s">
        <v>645</v>
      </c>
      <c r="F149" s="1">
        <v>2115448034</v>
      </c>
      <c r="G149" s="1">
        <v>2144909359</v>
      </c>
      <c r="H149" s="1">
        <v>2187603468</v>
      </c>
      <c r="I149" s="1">
        <v>2242530229</v>
      </c>
      <c r="J149" s="1">
        <v>2297892571</v>
      </c>
      <c r="K149" s="1">
        <v>2354293010</v>
      </c>
      <c r="L149" s="1">
        <v>2414341591</v>
      </c>
      <c r="M149" s="1">
        <v>2474366272</v>
      </c>
      <c r="N149" s="1">
        <v>2536379782</v>
      </c>
      <c r="O149" s="1">
        <v>2600890229</v>
      </c>
      <c r="P149" s="1">
        <v>2666686848</v>
      </c>
      <c r="Q149" s="1">
        <v>2732913368</v>
      </c>
      <c r="R149" s="1">
        <v>2798370133</v>
      </c>
      <c r="S149" s="1">
        <v>2864850432</v>
      </c>
      <c r="T149" s="1">
        <v>2930934760</v>
      </c>
      <c r="U149" s="1">
        <v>2995490712</v>
      </c>
      <c r="V149" s="1">
        <v>3059382497</v>
      </c>
      <c r="W149" s="1">
        <v>3123017003</v>
      </c>
      <c r="X149" s="1">
        <v>3187834084</v>
      </c>
      <c r="Y149" s="1">
        <v>3254332897</v>
      </c>
      <c r="Z149" s="1">
        <v>3321713494</v>
      </c>
      <c r="AA149" s="1">
        <v>3391165252</v>
      </c>
      <c r="AB149" s="1">
        <v>3464327390</v>
      </c>
      <c r="AC149" s="1">
        <v>3538429935</v>
      </c>
      <c r="AD149" s="1">
        <v>3612283886</v>
      </c>
      <c r="AE149" s="1">
        <v>3687723465</v>
      </c>
      <c r="AF149" s="1">
        <v>3765515230</v>
      </c>
      <c r="AG149" s="1">
        <v>3845508773</v>
      </c>
      <c r="AH149" s="1">
        <v>3926185019</v>
      </c>
      <c r="AI149" s="1">
        <v>4006647335</v>
      </c>
      <c r="AJ149" s="1">
        <v>4089544168</v>
      </c>
      <c r="AK149" s="1">
        <v>4169497287</v>
      </c>
      <c r="AL149" s="1">
        <v>4247999679</v>
      </c>
      <c r="AM149" s="1">
        <v>4325985835</v>
      </c>
      <c r="AN149" s="1">
        <v>4403499627</v>
      </c>
      <c r="AO149" s="1">
        <v>4480641078</v>
      </c>
      <c r="AP149" s="1">
        <v>4558031834</v>
      </c>
      <c r="AQ149" s="1">
        <v>4635223420</v>
      </c>
      <c r="AR149" s="1">
        <v>4711799589</v>
      </c>
      <c r="AS149" s="1">
        <v>4787566559</v>
      </c>
      <c r="AT149" s="1">
        <v>4863090613</v>
      </c>
      <c r="AU149" s="1">
        <v>4938731447</v>
      </c>
      <c r="AV149" s="1">
        <v>5014109152</v>
      </c>
      <c r="AW149" s="1">
        <v>5088853415</v>
      </c>
      <c r="AX149" s="1">
        <v>5163432770</v>
      </c>
      <c r="AY149" s="1">
        <v>5237940420</v>
      </c>
      <c r="AZ149" s="1">
        <v>5311879939</v>
      </c>
      <c r="BA149" s="1">
        <v>5384897109</v>
      </c>
      <c r="BB149" s="1">
        <v>5458824459</v>
      </c>
      <c r="BC149" s="1">
        <v>5533964000</v>
      </c>
      <c r="BD149" s="1">
        <v>5610455957</v>
      </c>
      <c r="BE149" s="1">
        <v>5689033832</v>
      </c>
      <c r="BF149" s="1">
        <v>5769216950</v>
      </c>
      <c r="BG149" s="1">
        <v>5849715412</v>
      </c>
      <c r="BH149" s="1">
        <v>5929949445</v>
      </c>
      <c r="BI149" s="1">
        <v>6009439133</v>
      </c>
      <c r="BJ149" s="1">
        <v>6088698400</v>
      </c>
      <c r="BK149" s="1">
        <v>6168617518</v>
      </c>
      <c r="BL149" s="1">
        <v>6247396829</v>
      </c>
      <c r="BM149" s="1">
        <v>6324580903</v>
      </c>
      <c r="BN149" s="1">
        <v>6398830423</v>
      </c>
      <c r="BO149" s="1">
        <v>6467799496</v>
      </c>
      <c r="BP149" s="1">
        <v>6527353351</v>
      </c>
      <c r="BQ149" s="1">
        <v>6593137026</v>
      </c>
    </row>
    <row r="150" spans="2:69" x14ac:dyDescent="0.3">
      <c r="B150" s="1" t="s">
        <v>29</v>
      </c>
      <c r="C150" s="1" t="s">
        <v>484</v>
      </c>
      <c r="D150" s="1" t="s">
        <v>644</v>
      </c>
      <c r="E150" s="1" t="s">
        <v>645</v>
      </c>
      <c r="F150" s="1">
        <v>737838</v>
      </c>
      <c r="G150" s="1">
        <v>760895</v>
      </c>
      <c r="H150" s="1">
        <v>784681</v>
      </c>
      <c r="I150" s="1">
        <v>809138</v>
      </c>
      <c r="J150" s="1">
        <v>834215</v>
      </c>
      <c r="K150" s="1">
        <v>860220</v>
      </c>
      <c r="L150" s="1">
        <v>887841</v>
      </c>
      <c r="M150" s="1">
        <v>918923</v>
      </c>
      <c r="N150" s="1">
        <v>952992</v>
      </c>
      <c r="O150" s="1">
        <v>987909</v>
      </c>
      <c r="P150" s="1">
        <v>1023481</v>
      </c>
      <c r="Q150" s="1">
        <v>1059879</v>
      </c>
      <c r="R150" s="1">
        <v>1097242</v>
      </c>
      <c r="S150" s="1">
        <v>1135631</v>
      </c>
      <c r="T150" s="1">
        <v>1175369</v>
      </c>
      <c r="U150" s="1">
        <v>1216180</v>
      </c>
      <c r="V150" s="1">
        <v>1256478</v>
      </c>
      <c r="W150" s="1">
        <v>1294435</v>
      </c>
      <c r="X150" s="1">
        <v>1331213</v>
      </c>
      <c r="Y150" s="1">
        <v>1368917</v>
      </c>
      <c r="Z150" s="1">
        <v>1407672</v>
      </c>
      <c r="AA150" s="1">
        <v>1447501</v>
      </c>
      <c r="AB150" s="1">
        <v>1488399</v>
      </c>
      <c r="AC150" s="1">
        <v>1530331</v>
      </c>
      <c r="AD150" s="1">
        <v>1573267</v>
      </c>
      <c r="AE150" s="1">
        <v>1616697</v>
      </c>
      <c r="AF150" s="1">
        <v>1659793</v>
      </c>
      <c r="AG150" s="1">
        <v>1698939</v>
      </c>
      <c r="AH150" s="1">
        <v>1733733</v>
      </c>
      <c r="AI150" s="1">
        <v>1767091</v>
      </c>
      <c r="AJ150" s="1">
        <v>1798997</v>
      </c>
      <c r="AK150" s="1">
        <v>1829509</v>
      </c>
      <c r="AL150" s="1">
        <v>1858507</v>
      </c>
      <c r="AM150" s="1">
        <v>1885478</v>
      </c>
      <c r="AN150" s="1">
        <v>1910642</v>
      </c>
      <c r="AO150" s="1">
        <v>1934079</v>
      </c>
      <c r="AP150" s="1">
        <v>1955098</v>
      </c>
      <c r="AQ150" s="1">
        <v>1972579</v>
      </c>
      <c r="AR150" s="1">
        <v>1985639</v>
      </c>
      <c r="AS150" s="1">
        <v>1994243</v>
      </c>
      <c r="AT150" s="1">
        <v>1998630</v>
      </c>
      <c r="AU150" s="1">
        <v>1999473</v>
      </c>
      <c r="AV150" s="1">
        <v>1997534</v>
      </c>
      <c r="AW150" s="1">
        <v>1993030</v>
      </c>
      <c r="AX150" s="1">
        <v>1985384</v>
      </c>
      <c r="AY150" s="1">
        <v>1977424</v>
      </c>
      <c r="AZ150" s="1">
        <v>1976780</v>
      </c>
      <c r="BA150" s="1">
        <v>1983465</v>
      </c>
      <c r="BB150" s="1">
        <v>1995014</v>
      </c>
      <c r="BC150" s="1">
        <v>2009169</v>
      </c>
      <c r="BD150" s="1">
        <v>2022747</v>
      </c>
      <c r="BE150" s="1">
        <v>2037677</v>
      </c>
      <c r="BF150" s="1">
        <v>2054718</v>
      </c>
      <c r="BG150" s="1">
        <v>2073939</v>
      </c>
      <c r="BH150" s="1">
        <v>2095242</v>
      </c>
      <c r="BI150" s="1">
        <v>2118521</v>
      </c>
      <c r="BJ150" s="1">
        <v>2143872</v>
      </c>
      <c r="BK150" s="1">
        <v>2170617</v>
      </c>
      <c r="BL150" s="1">
        <v>2198017</v>
      </c>
      <c r="BM150" s="1">
        <v>2225702</v>
      </c>
      <c r="BN150" s="1">
        <v>2254100</v>
      </c>
      <c r="BO150" s="1">
        <v>2281454</v>
      </c>
      <c r="BP150" s="1">
        <v>2305825</v>
      </c>
      <c r="BQ150" s="1">
        <v>2330318</v>
      </c>
    </row>
    <row r="151" spans="2:69" x14ac:dyDescent="0.3">
      <c r="B151" s="1" t="s">
        <v>485</v>
      </c>
      <c r="C151" s="1" t="s">
        <v>486</v>
      </c>
      <c r="D151" s="1" t="s">
        <v>644</v>
      </c>
      <c r="E151" s="1" t="s">
        <v>645</v>
      </c>
      <c r="F151" s="1">
        <v>1095548725</v>
      </c>
      <c r="G151" s="1">
        <v>1097728985</v>
      </c>
      <c r="H151" s="1">
        <v>1112142897</v>
      </c>
      <c r="I151" s="1">
        <v>1137971547</v>
      </c>
      <c r="J151" s="1">
        <v>1163376707</v>
      </c>
      <c r="K151" s="1">
        <v>1189485776</v>
      </c>
      <c r="L151" s="1">
        <v>1218319662</v>
      </c>
      <c r="M151" s="1">
        <v>1246291107</v>
      </c>
      <c r="N151" s="1">
        <v>1275030950</v>
      </c>
      <c r="O151" s="1">
        <v>1305235738</v>
      </c>
      <c r="P151" s="1">
        <v>1336152939</v>
      </c>
      <c r="Q151" s="1">
        <v>1367659433</v>
      </c>
      <c r="R151" s="1">
        <v>1397522486</v>
      </c>
      <c r="S151" s="1">
        <v>1426459153</v>
      </c>
      <c r="T151" s="1">
        <v>1453964650</v>
      </c>
      <c r="U151" s="1">
        <v>1479273067</v>
      </c>
      <c r="V151" s="1">
        <v>1503509107</v>
      </c>
      <c r="W151" s="1">
        <v>1526366884</v>
      </c>
      <c r="X151" s="1">
        <v>1548637582</v>
      </c>
      <c r="Y151" s="1">
        <v>1570920160</v>
      </c>
      <c r="Z151" s="1">
        <v>1593099029</v>
      </c>
      <c r="AA151" s="1">
        <v>1615957004</v>
      </c>
      <c r="AB151" s="1">
        <v>1640893480</v>
      </c>
      <c r="AC151" s="1">
        <v>1665773694</v>
      </c>
      <c r="AD151" s="1">
        <v>1689771008</v>
      </c>
      <c r="AE151" s="1">
        <v>1714481164</v>
      </c>
      <c r="AF151" s="1">
        <v>1740698024</v>
      </c>
      <c r="AG151" s="1">
        <v>1768376867</v>
      </c>
      <c r="AH151" s="1">
        <v>1796192544</v>
      </c>
      <c r="AI151" s="1">
        <v>1822788469</v>
      </c>
      <c r="AJ151" s="1">
        <v>1847821461</v>
      </c>
      <c r="AK151" s="1">
        <v>1871805819</v>
      </c>
      <c r="AL151" s="1">
        <v>1894353796</v>
      </c>
      <c r="AM151" s="1">
        <v>1915623786</v>
      </c>
      <c r="AN151" s="1">
        <v>1936398016</v>
      </c>
      <c r="AO151" s="1">
        <v>1956331335</v>
      </c>
      <c r="AP151" s="1">
        <v>1975855844</v>
      </c>
      <c r="AQ151" s="1">
        <v>1995080443</v>
      </c>
      <c r="AR151" s="1">
        <v>2013531302</v>
      </c>
      <c r="AS151" s="1">
        <v>2030612791</v>
      </c>
      <c r="AT151" s="1">
        <v>2046026051</v>
      </c>
      <c r="AU151" s="1">
        <v>2060709239</v>
      </c>
      <c r="AV151" s="1">
        <v>2074581734</v>
      </c>
      <c r="AW151" s="1">
        <v>2088087419</v>
      </c>
      <c r="AX151" s="1">
        <v>2101394737</v>
      </c>
      <c r="AY151" s="1">
        <v>2114863550</v>
      </c>
      <c r="AZ151" s="1">
        <v>2128474052</v>
      </c>
      <c r="BA151" s="1">
        <v>2142072086</v>
      </c>
      <c r="BB151" s="1">
        <v>2155970810</v>
      </c>
      <c r="BC151" s="1">
        <v>2169765463</v>
      </c>
      <c r="BD151" s="1">
        <v>2182659481</v>
      </c>
      <c r="BE151" s="1">
        <v>2196448219</v>
      </c>
      <c r="BF151" s="1">
        <v>2212426916</v>
      </c>
      <c r="BG151" s="1">
        <v>2228642364</v>
      </c>
      <c r="BH151" s="1">
        <v>2244311001</v>
      </c>
      <c r="BI151" s="1">
        <v>2258792292</v>
      </c>
      <c r="BJ151" s="1">
        <v>2272847109</v>
      </c>
      <c r="BK151" s="1">
        <v>2287248399</v>
      </c>
      <c r="BL151" s="1">
        <v>2299720675</v>
      </c>
      <c r="BM151" s="1">
        <v>2310338402</v>
      </c>
      <c r="BN151" s="1">
        <v>2318233156</v>
      </c>
      <c r="BO151" s="1">
        <v>2323185156</v>
      </c>
      <c r="BP151" s="1">
        <v>2325328254</v>
      </c>
      <c r="BQ151" s="1">
        <v>2326833223</v>
      </c>
    </row>
    <row r="152" spans="2:69" x14ac:dyDescent="0.3">
      <c r="B152" s="1" t="s">
        <v>128</v>
      </c>
      <c r="C152" s="1" t="s">
        <v>487</v>
      </c>
      <c r="D152" s="1" t="s">
        <v>644</v>
      </c>
      <c r="E152" s="1" t="s">
        <v>645</v>
      </c>
      <c r="F152" s="1">
        <v>2778550</v>
      </c>
      <c r="G152" s="1">
        <v>2823550</v>
      </c>
      <c r="H152" s="1">
        <v>2863350</v>
      </c>
      <c r="I152" s="1">
        <v>2898950</v>
      </c>
      <c r="J152" s="1">
        <v>2935200</v>
      </c>
      <c r="K152" s="1">
        <v>2971450</v>
      </c>
      <c r="L152" s="1">
        <v>3008050</v>
      </c>
      <c r="M152" s="1">
        <v>3044400</v>
      </c>
      <c r="N152" s="1">
        <v>3078850</v>
      </c>
      <c r="O152" s="1">
        <v>3107321</v>
      </c>
      <c r="P152" s="1">
        <v>3139689</v>
      </c>
      <c r="Q152" s="1">
        <v>3179041</v>
      </c>
      <c r="R152" s="1">
        <v>3213622</v>
      </c>
      <c r="S152" s="1">
        <v>3244438</v>
      </c>
      <c r="T152" s="1">
        <v>3273894</v>
      </c>
      <c r="U152" s="1">
        <v>3301652</v>
      </c>
      <c r="V152" s="1">
        <v>3328664</v>
      </c>
      <c r="W152" s="1">
        <v>3355036</v>
      </c>
      <c r="X152" s="1">
        <v>3379514</v>
      </c>
      <c r="Y152" s="1">
        <v>3397842</v>
      </c>
      <c r="Z152" s="1">
        <v>3413202</v>
      </c>
      <c r="AA152" s="1">
        <v>3432947</v>
      </c>
      <c r="AB152" s="1">
        <v>3457179</v>
      </c>
      <c r="AC152" s="1">
        <v>3485192</v>
      </c>
      <c r="AD152" s="1">
        <v>3514205</v>
      </c>
      <c r="AE152" s="1">
        <v>3544543</v>
      </c>
      <c r="AF152" s="1">
        <v>3578914</v>
      </c>
      <c r="AG152" s="1">
        <v>3616367</v>
      </c>
      <c r="AH152" s="1">
        <v>3655049</v>
      </c>
      <c r="AI152" s="1">
        <v>3684255</v>
      </c>
      <c r="AJ152" s="1">
        <v>3697838</v>
      </c>
      <c r="AK152" s="1">
        <v>3704134</v>
      </c>
      <c r="AL152" s="1">
        <v>3700114</v>
      </c>
      <c r="AM152" s="1">
        <v>3682613</v>
      </c>
      <c r="AN152" s="1">
        <v>3657144</v>
      </c>
      <c r="AO152" s="1">
        <v>3629102</v>
      </c>
      <c r="AP152" s="1">
        <v>3601613</v>
      </c>
      <c r="AQ152" s="1">
        <v>3575137</v>
      </c>
      <c r="AR152" s="1">
        <v>3549331</v>
      </c>
      <c r="AS152" s="1">
        <v>3524238</v>
      </c>
      <c r="AT152" s="1">
        <v>3499536</v>
      </c>
      <c r="AU152" s="1">
        <v>3470818</v>
      </c>
      <c r="AV152" s="1">
        <v>3443067</v>
      </c>
      <c r="AW152" s="1">
        <v>3415213</v>
      </c>
      <c r="AX152" s="1">
        <v>3377075</v>
      </c>
      <c r="AY152" s="1">
        <v>3322528</v>
      </c>
      <c r="AZ152" s="1">
        <v>3269909</v>
      </c>
      <c r="BA152" s="1">
        <v>3231294</v>
      </c>
      <c r="BB152" s="1">
        <v>3198231</v>
      </c>
      <c r="BC152" s="1">
        <v>3162916</v>
      </c>
      <c r="BD152" s="1">
        <v>3097282</v>
      </c>
      <c r="BE152" s="1">
        <v>3028115</v>
      </c>
      <c r="BF152" s="1">
        <v>2987773</v>
      </c>
      <c r="BG152" s="1">
        <v>2957689</v>
      </c>
      <c r="BH152" s="1">
        <v>2932367</v>
      </c>
      <c r="BI152" s="1">
        <v>2904910</v>
      </c>
      <c r="BJ152" s="1">
        <v>2868231</v>
      </c>
      <c r="BK152" s="1">
        <v>2828403</v>
      </c>
      <c r="BL152" s="1">
        <v>2801543</v>
      </c>
      <c r="BM152" s="1">
        <v>2794137</v>
      </c>
      <c r="BN152" s="1">
        <v>2794885</v>
      </c>
      <c r="BO152" s="1">
        <v>2800839</v>
      </c>
      <c r="BP152" s="1">
        <v>2831639</v>
      </c>
      <c r="BQ152" s="1">
        <v>2871897</v>
      </c>
    </row>
    <row r="153" spans="2:69" x14ac:dyDescent="0.3">
      <c r="B153" s="1" t="s">
        <v>129</v>
      </c>
      <c r="C153" s="1" t="s">
        <v>488</v>
      </c>
      <c r="D153" s="1" t="s">
        <v>644</v>
      </c>
      <c r="E153" s="1" t="s">
        <v>645</v>
      </c>
      <c r="F153" s="1">
        <v>313970</v>
      </c>
      <c r="G153" s="1">
        <v>316845</v>
      </c>
      <c r="H153" s="1">
        <v>320750</v>
      </c>
      <c r="I153" s="1">
        <v>324100</v>
      </c>
      <c r="J153" s="1">
        <v>327750</v>
      </c>
      <c r="K153" s="1">
        <v>331500</v>
      </c>
      <c r="L153" s="1">
        <v>333895</v>
      </c>
      <c r="M153" s="1">
        <v>334995</v>
      </c>
      <c r="N153" s="1">
        <v>335850</v>
      </c>
      <c r="O153" s="1">
        <v>337500</v>
      </c>
      <c r="P153" s="1">
        <v>339171</v>
      </c>
      <c r="Q153" s="1">
        <v>342421</v>
      </c>
      <c r="R153" s="1">
        <v>346600</v>
      </c>
      <c r="S153" s="1">
        <v>350450</v>
      </c>
      <c r="T153" s="1">
        <v>355050</v>
      </c>
      <c r="U153" s="1">
        <v>358950</v>
      </c>
      <c r="V153" s="1">
        <v>360731</v>
      </c>
      <c r="W153" s="1">
        <v>361358</v>
      </c>
      <c r="X153" s="1">
        <v>362007</v>
      </c>
      <c r="Y153" s="1">
        <v>362856</v>
      </c>
      <c r="Z153" s="1">
        <v>364150</v>
      </c>
      <c r="AA153" s="1">
        <v>365225</v>
      </c>
      <c r="AB153" s="1">
        <v>365525</v>
      </c>
      <c r="AC153" s="1">
        <v>365622</v>
      </c>
      <c r="AD153" s="1">
        <v>365998</v>
      </c>
      <c r="AE153" s="1">
        <v>366706</v>
      </c>
      <c r="AF153" s="1">
        <v>368355</v>
      </c>
      <c r="AG153" s="1">
        <v>370750</v>
      </c>
      <c r="AH153" s="1">
        <v>373450</v>
      </c>
      <c r="AI153" s="1">
        <v>377100</v>
      </c>
      <c r="AJ153" s="1">
        <v>381850</v>
      </c>
      <c r="AK153" s="1">
        <v>387000</v>
      </c>
      <c r="AL153" s="1">
        <v>392175</v>
      </c>
      <c r="AM153" s="1">
        <v>397475</v>
      </c>
      <c r="AN153" s="1">
        <v>402925</v>
      </c>
      <c r="AO153" s="1">
        <v>408625</v>
      </c>
      <c r="AP153" s="1">
        <v>414225</v>
      </c>
      <c r="AQ153" s="1">
        <v>419450</v>
      </c>
      <c r="AR153" s="1">
        <v>424700</v>
      </c>
      <c r="AS153" s="1">
        <v>430475</v>
      </c>
      <c r="AT153" s="1">
        <v>436300</v>
      </c>
      <c r="AU153" s="1">
        <v>441525</v>
      </c>
      <c r="AV153" s="1">
        <v>446175</v>
      </c>
      <c r="AW153" s="1">
        <v>451630</v>
      </c>
      <c r="AX153" s="1">
        <v>458095</v>
      </c>
      <c r="AY153" s="1">
        <v>465158</v>
      </c>
      <c r="AZ153" s="1">
        <v>472637</v>
      </c>
      <c r="BA153" s="1">
        <v>479993</v>
      </c>
      <c r="BB153" s="1">
        <v>488650</v>
      </c>
      <c r="BC153" s="1">
        <v>497783</v>
      </c>
      <c r="BD153" s="1">
        <v>506953</v>
      </c>
      <c r="BE153" s="1">
        <v>518347</v>
      </c>
      <c r="BF153" s="1">
        <v>530946</v>
      </c>
      <c r="BG153" s="1">
        <v>543360</v>
      </c>
      <c r="BH153" s="1">
        <v>556319</v>
      </c>
      <c r="BI153" s="1">
        <v>569604</v>
      </c>
      <c r="BJ153" s="1">
        <v>582014</v>
      </c>
      <c r="BK153" s="1">
        <v>596336</v>
      </c>
      <c r="BL153" s="1">
        <v>607950</v>
      </c>
      <c r="BM153" s="1">
        <v>620001</v>
      </c>
      <c r="BN153" s="1">
        <v>630419</v>
      </c>
      <c r="BO153" s="1">
        <v>640064</v>
      </c>
      <c r="BP153" s="1">
        <v>653103</v>
      </c>
      <c r="BQ153" s="1">
        <v>668606</v>
      </c>
    </row>
    <row r="154" spans="2:69" x14ac:dyDescent="0.3">
      <c r="B154" s="1" t="s">
        <v>126</v>
      </c>
      <c r="C154" s="1" t="s">
        <v>489</v>
      </c>
      <c r="D154" s="1" t="s">
        <v>644</v>
      </c>
      <c r="E154" s="1" t="s">
        <v>645</v>
      </c>
      <c r="F154" s="1">
        <v>2120979</v>
      </c>
      <c r="G154" s="1">
        <v>2152681</v>
      </c>
      <c r="H154" s="1">
        <v>2181586</v>
      </c>
      <c r="I154" s="1">
        <v>2210919</v>
      </c>
      <c r="J154" s="1">
        <v>2240623</v>
      </c>
      <c r="K154" s="1">
        <v>2265919</v>
      </c>
      <c r="L154" s="1">
        <v>2283217</v>
      </c>
      <c r="M154" s="1">
        <v>2301220</v>
      </c>
      <c r="N154" s="1">
        <v>2323619</v>
      </c>
      <c r="O154" s="1">
        <v>2343173</v>
      </c>
      <c r="P154" s="1">
        <v>2359164</v>
      </c>
      <c r="Q154" s="1">
        <v>2376389</v>
      </c>
      <c r="R154" s="1">
        <v>2395674</v>
      </c>
      <c r="S154" s="1">
        <v>2415819</v>
      </c>
      <c r="T154" s="1">
        <v>2437186</v>
      </c>
      <c r="U154" s="1">
        <v>2456130</v>
      </c>
      <c r="V154" s="1">
        <v>2470989</v>
      </c>
      <c r="W154" s="1">
        <v>2485073</v>
      </c>
      <c r="X154" s="1">
        <v>2497921</v>
      </c>
      <c r="Y154" s="1">
        <v>2505953</v>
      </c>
      <c r="Z154" s="1">
        <v>2511701</v>
      </c>
      <c r="AA154" s="1">
        <v>2519421</v>
      </c>
      <c r="AB154" s="1">
        <v>2531080</v>
      </c>
      <c r="AC154" s="1">
        <v>2546011</v>
      </c>
      <c r="AD154" s="1">
        <v>2562047</v>
      </c>
      <c r="AE154" s="1">
        <v>2578873</v>
      </c>
      <c r="AF154" s="1">
        <v>2599892</v>
      </c>
      <c r="AG154" s="1">
        <v>2626583</v>
      </c>
      <c r="AH154" s="1">
        <v>2653434</v>
      </c>
      <c r="AI154" s="1">
        <v>2666955</v>
      </c>
      <c r="AJ154" s="1">
        <v>2663151</v>
      </c>
      <c r="AK154" s="1">
        <v>2650581</v>
      </c>
      <c r="AL154" s="1">
        <v>2614338</v>
      </c>
      <c r="AM154" s="1">
        <v>2563290</v>
      </c>
      <c r="AN154" s="1">
        <v>2520742</v>
      </c>
      <c r="AO154" s="1">
        <v>2485056</v>
      </c>
      <c r="AP154" s="1">
        <v>2457222</v>
      </c>
      <c r="AQ154" s="1">
        <v>2432851</v>
      </c>
      <c r="AR154" s="1">
        <v>2410019</v>
      </c>
      <c r="AS154" s="1">
        <v>2390482</v>
      </c>
      <c r="AT154" s="1">
        <v>2367550</v>
      </c>
      <c r="AU154" s="1">
        <v>2337170</v>
      </c>
      <c r="AV154" s="1">
        <v>2310173</v>
      </c>
      <c r="AW154" s="1">
        <v>2287955</v>
      </c>
      <c r="AX154" s="1">
        <v>2263122</v>
      </c>
      <c r="AY154" s="1">
        <v>2238799</v>
      </c>
      <c r="AZ154" s="1">
        <v>2218357</v>
      </c>
      <c r="BA154" s="1">
        <v>2200325</v>
      </c>
      <c r="BB154" s="1">
        <v>2177322</v>
      </c>
      <c r="BC154" s="1">
        <v>2141669</v>
      </c>
      <c r="BD154" s="1">
        <v>2097555</v>
      </c>
      <c r="BE154" s="1">
        <v>2059709</v>
      </c>
      <c r="BF154" s="1">
        <v>2034319</v>
      </c>
      <c r="BG154" s="1">
        <v>2012647</v>
      </c>
      <c r="BH154" s="1">
        <v>1993782</v>
      </c>
      <c r="BI154" s="1">
        <v>1977527</v>
      </c>
      <c r="BJ154" s="1">
        <v>1959537</v>
      </c>
      <c r="BK154" s="1">
        <v>1942248</v>
      </c>
      <c r="BL154" s="1">
        <v>1927174</v>
      </c>
      <c r="BM154" s="1">
        <v>1913822</v>
      </c>
      <c r="BN154" s="1">
        <v>1900449</v>
      </c>
      <c r="BO154" s="1">
        <v>1884490</v>
      </c>
      <c r="BP154" s="1">
        <v>1879383</v>
      </c>
      <c r="BQ154" s="1">
        <v>1881750</v>
      </c>
    </row>
    <row r="155" spans="2:69" x14ac:dyDescent="0.3">
      <c r="B155" s="1" t="s">
        <v>225</v>
      </c>
      <c r="C155" s="1" t="s">
        <v>490</v>
      </c>
      <c r="D155" s="1" t="s">
        <v>644</v>
      </c>
      <c r="E155" s="1" t="s">
        <v>645</v>
      </c>
      <c r="F155" s="1">
        <v>177014</v>
      </c>
      <c r="G155" s="1">
        <v>178672</v>
      </c>
      <c r="H155" s="1">
        <v>186039</v>
      </c>
      <c r="I155" s="1">
        <v>193618</v>
      </c>
      <c r="J155" s="1">
        <v>201380</v>
      </c>
      <c r="K155" s="1">
        <v>209278</v>
      </c>
      <c r="L155" s="1">
        <v>217232</v>
      </c>
      <c r="M155" s="1">
        <v>225151</v>
      </c>
      <c r="N155" s="1">
        <v>232929</v>
      </c>
      <c r="O155" s="1">
        <v>240416</v>
      </c>
      <c r="P155" s="1">
        <v>247284</v>
      </c>
      <c r="Q155" s="1">
        <v>249832</v>
      </c>
      <c r="R155" s="1">
        <v>248669</v>
      </c>
      <c r="S155" s="1">
        <v>247838</v>
      </c>
      <c r="T155" s="1">
        <v>247280</v>
      </c>
      <c r="U155" s="1">
        <v>246919</v>
      </c>
      <c r="V155" s="1">
        <v>246661</v>
      </c>
      <c r="W155" s="1">
        <v>246405</v>
      </c>
      <c r="X155" s="1">
        <v>246048</v>
      </c>
      <c r="Y155" s="1">
        <v>245605</v>
      </c>
      <c r="Z155" s="1">
        <v>245332</v>
      </c>
      <c r="AA155" s="1">
        <v>248695</v>
      </c>
      <c r="AB155" s="1">
        <v>256692</v>
      </c>
      <c r="AC155" s="1">
        <v>266253</v>
      </c>
      <c r="AD155" s="1">
        <v>276591</v>
      </c>
      <c r="AE155" s="1">
        <v>287700</v>
      </c>
      <c r="AF155" s="1">
        <v>299491</v>
      </c>
      <c r="AG155" s="1">
        <v>311808</v>
      </c>
      <c r="AH155" s="1">
        <v>324478</v>
      </c>
      <c r="AI155" s="1">
        <v>337336</v>
      </c>
      <c r="AJ155" s="1">
        <v>350227</v>
      </c>
      <c r="AK155" s="1">
        <v>362390</v>
      </c>
      <c r="AL155" s="1">
        <v>372370</v>
      </c>
      <c r="AM155" s="1">
        <v>380712</v>
      </c>
      <c r="AN155" s="1">
        <v>388779</v>
      </c>
      <c r="AO155" s="1">
        <v>396641</v>
      </c>
      <c r="AP155" s="1">
        <v>404297</v>
      </c>
      <c r="AQ155" s="1">
        <v>411700</v>
      </c>
      <c r="AR155" s="1">
        <v>418776</v>
      </c>
      <c r="AS155" s="1">
        <v>425518</v>
      </c>
      <c r="AT155" s="1">
        <v>431896</v>
      </c>
      <c r="AU155" s="1">
        <v>439122</v>
      </c>
      <c r="AV155" s="1">
        <v>449665</v>
      </c>
      <c r="AW155" s="1">
        <v>462533</v>
      </c>
      <c r="AX155" s="1">
        <v>475529</v>
      </c>
      <c r="AY155" s="1">
        <v>488619</v>
      </c>
      <c r="AZ155" s="1">
        <v>501863</v>
      </c>
      <c r="BA155" s="1">
        <v>515330</v>
      </c>
      <c r="BB155" s="1">
        <v>529038</v>
      </c>
      <c r="BC155" s="1">
        <v>543021</v>
      </c>
      <c r="BD155" s="1">
        <v>557297</v>
      </c>
      <c r="BE155" s="1">
        <v>571003</v>
      </c>
      <c r="BF155" s="1">
        <v>582766</v>
      </c>
      <c r="BG155" s="1">
        <v>593374</v>
      </c>
      <c r="BH155" s="1">
        <v>604167</v>
      </c>
      <c r="BI155" s="1">
        <v>615239</v>
      </c>
      <c r="BJ155" s="1">
        <v>626688</v>
      </c>
      <c r="BK155" s="1">
        <v>638609</v>
      </c>
      <c r="BL155" s="1">
        <v>650991</v>
      </c>
      <c r="BM155" s="1">
        <v>663653</v>
      </c>
      <c r="BN155" s="1">
        <v>676283</v>
      </c>
      <c r="BO155" s="1">
        <v>686607</v>
      </c>
      <c r="BP155" s="1">
        <v>695168</v>
      </c>
      <c r="BQ155" s="1">
        <v>704149</v>
      </c>
    </row>
    <row r="156" spans="2:69" x14ac:dyDescent="0.3">
      <c r="B156" s="1" t="s">
        <v>235</v>
      </c>
      <c r="C156" s="1" t="s">
        <v>491</v>
      </c>
      <c r="D156" s="1" t="s">
        <v>644</v>
      </c>
      <c r="E156" s="1" t="s">
        <v>645</v>
      </c>
      <c r="F156" s="1">
        <v>4135</v>
      </c>
      <c r="G156" s="1">
        <v>4258</v>
      </c>
      <c r="H156" s="1">
        <v>4388</v>
      </c>
      <c r="I156" s="1">
        <v>4524</v>
      </c>
      <c r="J156" s="1">
        <v>4666</v>
      </c>
      <c r="K156" s="1">
        <v>4832</v>
      </c>
      <c r="L156" s="1">
        <v>5044</v>
      </c>
      <c r="M156" s="1">
        <v>5294</v>
      </c>
      <c r="N156" s="1">
        <v>5497</v>
      </c>
      <c r="O156" s="1">
        <v>5646</v>
      </c>
      <c r="P156" s="1">
        <v>5802</v>
      </c>
      <c r="Q156" s="1">
        <v>5957</v>
      </c>
      <c r="R156" s="1">
        <v>6114</v>
      </c>
      <c r="S156" s="1">
        <v>6278</v>
      </c>
      <c r="T156" s="1">
        <v>6447</v>
      </c>
      <c r="U156" s="1">
        <v>6656</v>
      </c>
      <c r="V156" s="1">
        <v>6896</v>
      </c>
      <c r="W156" s="1">
        <v>7131</v>
      </c>
      <c r="X156" s="1">
        <v>7357</v>
      </c>
      <c r="Y156" s="1">
        <v>7572</v>
      </c>
      <c r="Z156" s="1">
        <v>7776</v>
      </c>
      <c r="AA156" s="1">
        <v>7963</v>
      </c>
      <c r="AB156" s="1">
        <v>8957</v>
      </c>
      <c r="AC156" s="1">
        <v>10992</v>
      </c>
      <c r="AD156" s="1">
        <v>13299</v>
      </c>
      <c r="AE156" s="1">
        <v>15714</v>
      </c>
      <c r="AF156" s="1">
        <v>18234</v>
      </c>
      <c r="AG156" s="1">
        <v>20853</v>
      </c>
      <c r="AH156" s="1">
        <v>23552</v>
      </c>
      <c r="AI156" s="1">
        <v>26303</v>
      </c>
      <c r="AJ156" s="1">
        <v>28127</v>
      </c>
      <c r="AK156" s="1">
        <v>28736</v>
      </c>
      <c r="AL156" s="1">
        <v>29035</v>
      </c>
      <c r="AM156" s="1">
        <v>29247</v>
      </c>
      <c r="AN156" s="1">
        <v>29380</v>
      </c>
      <c r="AO156" s="1">
        <v>29435</v>
      </c>
      <c r="AP156" s="1">
        <v>29407</v>
      </c>
      <c r="AQ156" s="1">
        <v>29299</v>
      </c>
      <c r="AR156" s="1">
        <v>29102</v>
      </c>
      <c r="AS156" s="1">
        <v>29099</v>
      </c>
      <c r="AT156" s="1">
        <v>29610</v>
      </c>
      <c r="AU156" s="1">
        <v>30387</v>
      </c>
      <c r="AV156" s="1">
        <v>31160</v>
      </c>
      <c r="AW156" s="1">
        <v>31929</v>
      </c>
      <c r="AX156" s="1">
        <v>32697</v>
      </c>
      <c r="AY156" s="1">
        <v>33452</v>
      </c>
      <c r="AZ156" s="1">
        <v>34183</v>
      </c>
      <c r="BA156" s="1">
        <v>34887</v>
      </c>
      <c r="BB156" s="1">
        <v>35541</v>
      </c>
      <c r="BC156" s="1">
        <v>36132</v>
      </c>
      <c r="BD156" s="1">
        <v>36458</v>
      </c>
      <c r="BE156" s="1">
        <v>36350</v>
      </c>
      <c r="BF156" s="1">
        <v>36026</v>
      </c>
      <c r="BG156" s="1">
        <v>35639</v>
      </c>
      <c r="BH156" s="1">
        <v>35261</v>
      </c>
      <c r="BI156" s="1">
        <v>35020</v>
      </c>
      <c r="BJ156" s="1">
        <v>34811</v>
      </c>
      <c r="BK156" s="1">
        <v>34496</v>
      </c>
      <c r="BL156" s="1">
        <v>33852</v>
      </c>
      <c r="BM156" s="1">
        <v>33121</v>
      </c>
      <c r="BN156" s="1">
        <v>32553</v>
      </c>
      <c r="BO156" s="1">
        <v>31948</v>
      </c>
      <c r="BP156" s="1">
        <v>31791</v>
      </c>
      <c r="BQ156" s="1">
        <v>32077</v>
      </c>
    </row>
    <row r="157" spans="2:69" x14ac:dyDescent="0.3">
      <c r="B157" s="1" t="s">
        <v>37</v>
      </c>
      <c r="C157" s="1" t="s">
        <v>492</v>
      </c>
      <c r="D157" s="1" t="s">
        <v>644</v>
      </c>
      <c r="E157" s="1" t="s">
        <v>645</v>
      </c>
      <c r="F157" s="1">
        <v>11769774</v>
      </c>
      <c r="G157" s="1">
        <v>12081713</v>
      </c>
      <c r="H157" s="1">
        <v>12404757</v>
      </c>
      <c r="I157" s="1">
        <v>12726686</v>
      </c>
      <c r="J157" s="1">
        <v>13044254</v>
      </c>
      <c r="K157" s="1">
        <v>13381880</v>
      </c>
      <c r="L157" s="1">
        <v>13738502</v>
      </c>
      <c r="M157" s="1">
        <v>14109755</v>
      </c>
      <c r="N157" s="1">
        <v>14490077</v>
      </c>
      <c r="O157" s="1">
        <v>14876982</v>
      </c>
      <c r="P157" s="1">
        <v>15274351</v>
      </c>
      <c r="Q157" s="1">
        <v>15677300</v>
      </c>
      <c r="R157" s="1">
        <v>16081438</v>
      </c>
      <c r="S157" s="1">
        <v>16489452</v>
      </c>
      <c r="T157" s="1">
        <v>16902383</v>
      </c>
      <c r="U157" s="1">
        <v>17325325</v>
      </c>
      <c r="V157" s="1">
        <v>17756516</v>
      </c>
      <c r="W157" s="1">
        <v>18206472</v>
      </c>
      <c r="X157" s="1">
        <v>18679859</v>
      </c>
      <c r="Y157" s="1">
        <v>19167661</v>
      </c>
      <c r="Z157" s="1">
        <v>19678444</v>
      </c>
      <c r="AA157" s="1">
        <v>20208260</v>
      </c>
      <c r="AB157" s="1">
        <v>20746765</v>
      </c>
      <c r="AC157" s="1">
        <v>21287381</v>
      </c>
      <c r="AD157" s="1">
        <v>21817271</v>
      </c>
      <c r="AE157" s="1">
        <v>22335077</v>
      </c>
      <c r="AF157" s="1">
        <v>22824446</v>
      </c>
      <c r="AG157" s="1">
        <v>23279935</v>
      </c>
      <c r="AH157" s="1">
        <v>23720590</v>
      </c>
      <c r="AI157" s="1">
        <v>24148104</v>
      </c>
      <c r="AJ157" s="1">
        <v>24570814</v>
      </c>
      <c r="AK157" s="1">
        <v>24988083</v>
      </c>
      <c r="AL157" s="1">
        <v>25400676</v>
      </c>
      <c r="AM157" s="1">
        <v>25806777</v>
      </c>
      <c r="AN157" s="1">
        <v>26201551</v>
      </c>
      <c r="AO157" s="1">
        <v>26599048</v>
      </c>
      <c r="AP157" s="1">
        <v>26999093</v>
      </c>
      <c r="AQ157" s="1">
        <v>27397118</v>
      </c>
      <c r="AR157" s="1">
        <v>27791825</v>
      </c>
      <c r="AS157" s="1">
        <v>28176997</v>
      </c>
      <c r="AT157" s="1">
        <v>28554415</v>
      </c>
      <c r="AU157" s="1">
        <v>28930097</v>
      </c>
      <c r="AV157" s="1">
        <v>29301817</v>
      </c>
      <c r="AW157" s="1">
        <v>29661270</v>
      </c>
      <c r="AX157" s="1">
        <v>30033125</v>
      </c>
      <c r="AY157" s="1">
        <v>30431902</v>
      </c>
      <c r="AZ157" s="1">
        <v>30833022</v>
      </c>
      <c r="BA157" s="1">
        <v>31232633</v>
      </c>
      <c r="BB157" s="1">
        <v>31634992</v>
      </c>
      <c r="BC157" s="1">
        <v>32042877</v>
      </c>
      <c r="BD157" s="1">
        <v>32464865</v>
      </c>
      <c r="BE157" s="1">
        <v>32903699</v>
      </c>
      <c r="BF157" s="1">
        <v>33352169</v>
      </c>
      <c r="BG157" s="1">
        <v>33803527</v>
      </c>
      <c r="BH157" s="1">
        <v>34248603</v>
      </c>
      <c r="BI157" s="1">
        <v>34680458</v>
      </c>
      <c r="BJ157" s="1">
        <v>35107264</v>
      </c>
      <c r="BK157" s="1">
        <v>35528115</v>
      </c>
      <c r="BL157" s="1">
        <v>35927511</v>
      </c>
      <c r="BM157" s="1">
        <v>36304408</v>
      </c>
      <c r="BN157" s="1">
        <v>36688772</v>
      </c>
      <c r="BO157" s="1">
        <v>37076584</v>
      </c>
      <c r="BP157" s="1">
        <v>37457971</v>
      </c>
      <c r="BQ157" s="1">
        <v>37840044</v>
      </c>
    </row>
    <row r="158" spans="2:69" x14ac:dyDescent="0.3">
      <c r="B158" s="1" t="s">
        <v>132</v>
      </c>
      <c r="C158" s="1" t="s">
        <v>493</v>
      </c>
      <c r="D158" s="1" t="s">
        <v>644</v>
      </c>
      <c r="E158" s="1" t="s">
        <v>645</v>
      </c>
      <c r="F158" s="1">
        <v>21797</v>
      </c>
      <c r="G158" s="1">
        <v>21907</v>
      </c>
      <c r="H158" s="1">
        <v>22106</v>
      </c>
      <c r="I158" s="1">
        <v>22442</v>
      </c>
      <c r="J158" s="1">
        <v>22766</v>
      </c>
      <c r="K158" s="1">
        <v>23022</v>
      </c>
      <c r="L158" s="1">
        <v>23198</v>
      </c>
      <c r="M158" s="1">
        <v>23281</v>
      </c>
      <c r="N158" s="1">
        <v>23481</v>
      </c>
      <c r="O158" s="1">
        <v>23875</v>
      </c>
      <c r="P158" s="1">
        <v>24270</v>
      </c>
      <c r="Q158" s="1">
        <v>24610</v>
      </c>
      <c r="R158" s="1">
        <v>24889</v>
      </c>
      <c r="S158" s="1">
        <v>25102</v>
      </c>
      <c r="T158" s="1">
        <v>25262</v>
      </c>
      <c r="U158" s="1">
        <v>25524</v>
      </c>
      <c r="V158" s="1">
        <v>25898</v>
      </c>
      <c r="W158" s="1">
        <v>26242</v>
      </c>
      <c r="X158" s="1">
        <v>26553</v>
      </c>
      <c r="Y158" s="1">
        <v>26834</v>
      </c>
      <c r="Z158" s="1">
        <v>27076</v>
      </c>
      <c r="AA158" s="1">
        <v>27284</v>
      </c>
      <c r="AB158" s="1">
        <v>27573</v>
      </c>
      <c r="AC158" s="1">
        <v>27985</v>
      </c>
      <c r="AD158" s="1">
        <v>28407</v>
      </c>
      <c r="AE158" s="1">
        <v>28807</v>
      </c>
      <c r="AF158" s="1">
        <v>29171</v>
      </c>
      <c r="AG158" s="1">
        <v>29500</v>
      </c>
      <c r="AH158" s="1">
        <v>29802</v>
      </c>
      <c r="AI158" s="1">
        <v>30078</v>
      </c>
      <c r="AJ158" s="1">
        <v>30329</v>
      </c>
      <c r="AK158" s="1">
        <v>30564</v>
      </c>
      <c r="AL158" s="1">
        <v>30794</v>
      </c>
      <c r="AM158" s="1">
        <v>31024</v>
      </c>
      <c r="AN158" s="1">
        <v>31253</v>
      </c>
      <c r="AO158" s="1">
        <v>31482</v>
      </c>
      <c r="AP158" s="1">
        <v>31719</v>
      </c>
      <c r="AQ158" s="1">
        <v>31968</v>
      </c>
      <c r="AR158" s="1">
        <v>32209</v>
      </c>
      <c r="AS158" s="1">
        <v>32394</v>
      </c>
      <c r="AT158" s="1">
        <v>32465</v>
      </c>
      <c r="AU158" s="1">
        <v>32444</v>
      </c>
      <c r="AV158" s="1">
        <v>32386</v>
      </c>
      <c r="AW158" s="1">
        <v>32316</v>
      </c>
      <c r="AX158" s="1">
        <v>32236</v>
      </c>
      <c r="AY158" s="1">
        <v>32141</v>
      </c>
      <c r="AZ158" s="1">
        <v>32011</v>
      </c>
      <c r="BA158" s="1">
        <v>31823</v>
      </c>
      <c r="BB158" s="1">
        <v>31862</v>
      </c>
      <c r="BC158" s="1">
        <v>32401</v>
      </c>
      <c r="BD158" s="1">
        <v>33178</v>
      </c>
      <c r="BE158" s="1">
        <v>33945</v>
      </c>
      <c r="BF158" s="1">
        <v>34700</v>
      </c>
      <c r="BG158" s="1">
        <v>35425</v>
      </c>
      <c r="BH158" s="1">
        <v>36110</v>
      </c>
      <c r="BI158" s="1">
        <v>36760</v>
      </c>
      <c r="BJ158" s="1">
        <v>37071</v>
      </c>
      <c r="BK158" s="1">
        <v>37044</v>
      </c>
      <c r="BL158" s="1">
        <v>37029</v>
      </c>
      <c r="BM158" s="1">
        <v>37034</v>
      </c>
      <c r="BN158" s="1">
        <v>36922</v>
      </c>
      <c r="BO158" s="1">
        <v>36686</v>
      </c>
      <c r="BP158" s="1">
        <v>36469</v>
      </c>
      <c r="BQ158" s="1">
        <v>36297</v>
      </c>
    </row>
    <row r="159" spans="2:69" x14ac:dyDescent="0.3">
      <c r="B159" s="1" t="s">
        <v>131</v>
      </c>
      <c r="C159" s="1" t="s">
        <v>494</v>
      </c>
      <c r="D159" s="1" t="s">
        <v>644</v>
      </c>
      <c r="E159" s="1" t="s">
        <v>645</v>
      </c>
      <c r="F159" s="1">
        <v>2074015</v>
      </c>
      <c r="G159" s="1">
        <v>2127854</v>
      </c>
      <c r="H159" s="1">
        <v>2177676</v>
      </c>
      <c r="I159" s="1">
        <v>2222675</v>
      </c>
      <c r="J159" s="1">
        <v>2264461</v>
      </c>
      <c r="K159" s="1">
        <v>2301425</v>
      </c>
      <c r="L159" s="1">
        <v>2336782</v>
      </c>
      <c r="M159" s="1">
        <v>2369729</v>
      </c>
      <c r="N159" s="1">
        <v>2400264</v>
      </c>
      <c r="O159" s="1">
        <v>2429193</v>
      </c>
      <c r="P159" s="1">
        <v>2456514</v>
      </c>
      <c r="Q159" s="1">
        <v>2483032</v>
      </c>
      <c r="R159" s="1">
        <v>2509550</v>
      </c>
      <c r="S159" s="1">
        <v>2536068</v>
      </c>
      <c r="T159" s="1">
        <v>2563389</v>
      </c>
      <c r="U159" s="1">
        <v>2590711</v>
      </c>
      <c r="V159" s="1">
        <v>2618032</v>
      </c>
      <c r="W159" s="1">
        <v>2643746</v>
      </c>
      <c r="X159" s="1">
        <v>2668657</v>
      </c>
      <c r="Y159" s="1">
        <v>2692764</v>
      </c>
      <c r="Z159" s="1">
        <v>2716068</v>
      </c>
      <c r="AA159" s="1">
        <v>2740175</v>
      </c>
      <c r="AB159" s="1">
        <v>2765889</v>
      </c>
      <c r="AC159" s="1">
        <v>2792407</v>
      </c>
      <c r="AD159" s="1">
        <v>2819728</v>
      </c>
      <c r="AE159" s="1">
        <v>2847050</v>
      </c>
      <c r="AF159" s="1">
        <v>2875175</v>
      </c>
      <c r="AG159" s="1">
        <v>2904907</v>
      </c>
      <c r="AH159" s="1">
        <v>2931424</v>
      </c>
      <c r="AI159" s="1">
        <v>2952317</v>
      </c>
      <c r="AJ159" s="1">
        <v>2965978</v>
      </c>
      <c r="AK159" s="1">
        <v>2973210</v>
      </c>
      <c r="AL159" s="1">
        <v>2975621</v>
      </c>
      <c r="AM159" s="1">
        <v>2974817</v>
      </c>
      <c r="AN159" s="1">
        <v>2967585</v>
      </c>
      <c r="AO159" s="1">
        <v>2953200</v>
      </c>
      <c r="AP159" s="1">
        <v>2947293</v>
      </c>
      <c r="AQ159" s="1">
        <v>2936413</v>
      </c>
      <c r="AR159" s="1">
        <v>2935227</v>
      </c>
      <c r="AS159" s="1">
        <v>2930622</v>
      </c>
      <c r="AT159" s="1">
        <v>2924668</v>
      </c>
      <c r="AU159" s="1">
        <v>2918135</v>
      </c>
      <c r="AV159" s="1">
        <v>2911385</v>
      </c>
      <c r="AW159" s="1">
        <v>2903198</v>
      </c>
      <c r="AX159" s="1">
        <v>2896023</v>
      </c>
      <c r="AY159" s="1">
        <v>2888985</v>
      </c>
      <c r="AZ159" s="1">
        <v>2880967</v>
      </c>
      <c r="BA159" s="1">
        <v>2874299</v>
      </c>
      <c r="BB159" s="1">
        <v>2868833</v>
      </c>
      <c r="BC159" s="1">
        <v>2865213</v>
      </c>
      <c r="BD159" s="1">
        <v>2862354</v>
      </c>
      <c r="BE159" s="1">
        <v>2860699</v>
      </c>
      <c r="BF159" s="1">
        <v>2860324</v>
      </c>
      <c r="BG159" s="1">
        <v>2859558</v>
      </c>
      <c r="BH159" s="1">
        <v>2857815</v>
      </c>
      <c r="BI159" s="1">
        <v>2835978</v>
      </c>
      <c r="BJ159" s="1">
        <v>2803186</v>
      </c>
      <c r="BK159" s="1">
        <v>2755189</v>
      </c>
      <c r="BL159" s="1">
        <v>2707203</v>
      </c>
      <c r="BM159" s="1">
        <v>2664224</v>
      </c>
      <c r="BN159" s="1">
        <v>2635130</v>
      </c>
      <c r="BO159" s="1">
        <v>2595809</v>
      </c>
      <c r="BP159" s="1">
        <v>2538894</v>
      </c>
      <c r="BQ159" s="1">
        <v>2486891</v>
      </c>
    </row>
    <row r="160" spans="2:69" x14ac:dyDescent="0.3">
      <c r="B160" s="1" t="s">
        <v>32</v>
      </c>
      <c r="C160" s="1" t="s">
        <v>495</v>
      </c>
      <c r="D160" s="1" t="s">
        <v>644</v>
      </c>
      <c r="E160" s="1" t="s">
        <v>645</v>
      </c>
      <c r="F160" s="1">
        <v>5073342</v>
      </c>
      <c r="G160" s="1">
        <v>5206239</v>
      </c>
      <c r="H160" s="1">
        <v>5343117</v>
      </c>
      <c r="I160" s="1">
        <v>5484252</v>
      </c>
      <c r="J160" s="1">
        <v>5630024</v>
      </c>
      <c r="K160" s="1">
        <v>5780453</v>
      </c>
      <c r="L160" s="1">
        <v>5936461</v>
      </c>
      <c r="M160" s="1">
        <v>6099529</v>
      </c>
      <c r="N160" s="1">
        <v>6270528</v>
      </c>
      <c r="O160" s="1">
        <v>6450324</v>
      </c>
      <c r="P160" s="1">
        <v>6639751</v>
      </c>
      <c r="Q160" s="1">
        <v>6840457</v>
      </c>
      <c r="R160" s="1">
        <v>7051090</v>
      </c>
      <c r="S160" s="1">
        <v>7268560</v>
      </c>
      <c r="T160" s="1">
        <v>7491935</v>
      </c>
      <c r="U160" s="1">
        <v>7720859</v>
      </c>
      <c r="V160" s="1">
        <v>7955197</v>
      </c>
      <c r="W160" s="1">
        <v>8195142</v>
      </c>
      <c r="X160" s="1">
        <v>8440919</v>
      </c>
      <c r="Y160" s="1">
        <v>8692289</v>
      </c>
      <c r="Z160" s="1">
        <v>8948162</v>
      </c>
      <c r="AA160" s="1">
        <v>9207310</v>
      </c>
      <c r="AB160" s="1">
        <v>9470990</v>
      </c>
      <c r="AC160" s="1">
        <v>9740088</v>
      </c>
      <c r="AD160" s="1">
        <v>10015017</v>
      </c>
      <c r="AE160" s="1">
        <v>10297746</v>
      </c>
      <c r="AF160" s="1">
        <v>10588428</v>
      </c>
      <c r="AG160" s="1">
        <v>10890514</v>
      </c>
      <c r="AH160" s="1">
        <v>11206789</v>
      </c>
      <c r="AI160" s="1">
        <v>11536734</v>
      </c>
      <c r="AJ160" s="1">
        <v>11882762</v>
      </c>
      <c r="AK160" s="1">
        <v>12245260</v>
      </c>
      <c r="AL160" s="1">
        <v>12623342</v>
      </c>
      <c r="AM160" s="1">
        <v>13020100</v>
      </c>
      <c r="AN160" s="1">
        <v>13436121</v>
      </c>
      <c r="AO160" s="1">
        <v>13869138</v>
      </c>
      <c r="AP160" s="1">
        <v>14317454</v>
      </c>
      <c r="AQ160" s="1">
        <v>14778903</v>
      </c>
      <c r="AR160" s="1">
        <v>15250934</v>
      </c>
      <c r="AS160" s="1">
        <v>15730885</v>
      </c>
      <c r="AT160" s="1">
        <v>16216431</v>
      </c>
      <c r="AU160" s="1">
        <v>16709665</v>
      </c>
      <c r="AV160" s="1">
        <v>17211934</v>
      </c>
      <c r="AW160" s="1">
        <v>17724310</v>
      </c>
      <c r="AX160" s="1">
        <v>18250774</v>
      </c>
      <c r="AY160" s="1">
        <v>18792171</v>
      </c>
      <c r="AZ160" s="1">
        <v>19350299</v>
      </c>
      <c r="BA160" s="1">
        <v>19924958</v>
      </c>
      <c r="BB160" s="1">
        <v>20513599</v>
      </c>
      <c r="BC160" s="1">
        <v>21117092</v>
      </c>
      <c r="BD160" s="1">
        <v>21731053</v>
      </c>
      <c r="BE160" s="1">
        <v>22348158</v>
      </c>
      <c r="BF160" s="1">
        <v>22966240</v>
      </c>
      <c r="BG160" s="1">
        <v>23588073</v>
      </c>
      <c r="BH160" s="1">
        <v>24215976</v>
      </c>
      <c r="BI160" s="1">
        <v>24850912</v>
      </c>
      <c r="BJ160" s="1">
        <v>25501941</v>
      </c>
      <c r="BK160" s="1">
        <v>26169542</v>
      </c>
      <c r="BL160" s="1">
        <v>26846541</v>
      </c>
      <c r="BM160" s="1">
        <v>27533134</v>
      </c>
      <c r="BN160" s="1">
        <v>28225177</v>
      </c>
      <c r="BO160" s="1">
        <v>28915653</v>
      </c>
      <c r="BP160" s="1">
        <v>29611714</v>
      </c>
      <c r="BQ160" s="1">
        <v>30325732</v>
      </c>
    </row>
    <row r="161" spans="2:69" x14ac:dyDescent="0.3">
      <c r="B161" s="1" t="s">
        <v>82</v>
      </c>
      <c r="C161" s="1" t="s">
        <v>496</v>
      </c>
      <c r="D161" s="1" t="s">
        <v>644</v>
      </c>
      <c r="E161" s="1" t="s">
        <v>645</v>
      </c>
      <c r="F161" s="1">
        <v>91650</v>
      </c>
      <c r="G161" s="1">
        <v>93952</v>
      </c>
      <c r="H161" s="1">
        <v>96332</v>
      </c>
      <c r="I161" s="1">
        <v>98775</v>
      </c>
      <c r="J161" s="1">
        <v>101241</v>
      </c>
      <c r="K161" s="1">
        <v>104566</v>
      </c>
      <c r="L161" s="1">
        <v>108713</v>
      </c>
      <c r="M161" s="1">
        <v>112547</v>
      </c>
      <c r="N161" s="1">
        <v>116049</v>
      </c>
      <c r="O161" s="1">
        <v>119569</v>
      </c>
      <c r="P161" s="1">
        <v>123243</v>
      </c>
      <c r="Q161" s="1">
        <v>127066</v>
      </c>
      <c r="R161" s="1">
        <v>130990</v>
      </c>
      <c r="S161" s="1">
        <v>134940</v>
      </c>
      <c r="T161" s="1">
        <v>138944</v>
      </c>
      <c r="U161" s="1">
        <v>143126</v>
      </c>
      <c r="V161" s="1">
        <v>147468</v>
      </c>
      <c r="W161" s="1">
        <v>151792</v>
      </c>
      <c r="X161" s="1">
        <v>156025</v>
      </c>
      <c r="Y161" s="1">
        <v>160326</v>
      </c>
      <c r="Z161" s="1">
        <v>164887</v>
      </c>
      <c r="AA161" s="1">
        <v>169663</v>
      </c>
      <c r="AB161" s="1">
        <v>174523</v>
      </c>
      <c r="AC161" s="1">
        <v>179339</v>
      </c>
      <c r="AD161" s="1">
        <v>184388</v>
      </c>
      <c r="AE161" s="1">
        <v>190383</v>
      </c>
      <c r="AF161" s="1">
        <v>197225</v>
      </c>
      <c r="AG161" s="1">
        <v>204256</v>
      </c>
      <c r="AH161" s="1">
        <v>211160</v>
      </c>
      <c r="AI161" s="1">
        <v>217937</v>
      </c>
      <c r="AJ161" s="1">
        <v>224957</v>
      </c>
      <c r="AK161" s="1">
        <v>232150</v>
      </c>
      <c r="AL161" s="1">
        <v>239136</v>
      </c>
      <c r="AM161" s="1">
        <v>245845</v>
      </c>
      <c r="AN161" s="1">
        <v>252201</v>
      </c>
      <c r="AO161" s="1">
        <v>258208</v>
      </c>
      <c r="AP161" s="1">
        <v>263841</v>
      </c>
      <c r="AQ161" s="1">
        <v>269040</v>
      </c>
      <c r="AR161" s="1">
        <v>273796</v>
      </c>
      <c r="AS161" s="1">
        <v>278111</v>
      </c>
      <c r="AT161" s="1">
        <v>282507</v>
      </c>
      <c r="AU161" s="1">
        <v>287324</v>
      </c>
      <c r="AV161" s="1">
        <v>292284</v>
      </c>
      <c r="AW161" s="1">
        <v>297226</v>
      </c>
      <c r="AX161" s="1">
        <v>302135</v>
      </c>
      <c r="AY161" s="1">
        <v>307018</v>
      </c>
      <c r="AZ161" s="1">
        <v>314401</v>
      </c>
      <c r="BA161" s="1">
        <v>325126</v>
      </c>
      <c r="BB161" s="1">
        <v>336883</v>
      </c>
      <c r="BC161" s="1">
        <v>349037</v>
      </c>
      <c r="BD161" s="1">
        <v>361575</v>
      </c>
      <c r="BE161" s="1">
        <v>374440</v>
      </c>
      <c r="BF161" s="1">
        <v>387539</v>
      </c>
      <c r="BG161" s="1">
        <v>400728</v>
      </c>
      <c r="BH161" s="1">
        <v>416738</v>
      </c>
      <c r="BI161" s="1">
        <v>435582</v>
      </c>
      <c r="BJ161" s="1">
        <v>454252</v>
      </c>
      <c r="BK161" s="1">
        <v>472442</v>
      </c>
      <c r="BL161" s="1">
        <v>489758</v>
      </c>
      <c r="BM161" s="1">
        <v>504508</v>
      </c>
      <c r="BN161" s="1">
        <v>514438</v>
      </c>
      <c r="BO161" s="1">
        <v>521457</v>
      </c>
      <c r="BP161" s="1">
        <v>523787</v>
      </c>
      <c r="BQ161" s="1">
        <v>521021</v>
      </c>
    </row>
    <row r="162" spans="2:69" x14ac:dyDescent="0.3">
      <c r="B162" s="1" t="s">
        <v>497</v>
      </c>
      <c r="C162" s="1" t="s">
        <v>498</v>
      </c>
      <c r="D162" s="1" t="s">
        <v>644</v>
      </c>
      <c r="E162" s="1" t="s">
        <v>645</v>
      </c>
      <c r="F162" s="1">
        <v>104958259</v>
      </c>
      <c r="G162" s="1">
        <v>107670788</v>
      </c>
      <c r="H162" s="1">
        <v>110538003</v>
      </c>
      <c r="I162" s="1">
        <v>113518054</v>
      </c>
      <c r="J162" s="1">
        <v>116624655</v>
      </c>
      <c r="K162" s="1">
        <v>119831991</v>
      </c>
      <c r="L162" s="1">
        <v>123155200</v>
      </c>
      <c r="M162" s="1">
        <v>126678043</v>
      </c>
      <c r="N162" s="1">
        <v>130258116</v>
      </c>
      <c r="O162" s="1">
        <v>133970600</v>
      </c>
      <c r="P162" s="1">
        <v>137811201</v>
      </c>
      <c r="Q162" s="1">
        <v>141732410</v>
      </c>
      <c r="R162" s="1">
        <v>145744541</v>
      </c>
      <c r="S162" s="1">
        <v>149964066</v>
      </c>
      <c r="T162" s="1">
        <v>154334030</v>
      </c>
      <c r="U162" s="1">
        <v>159064212</v>
      </c>
      <c r="V162" s="1">
        <v>164465177</v>
      </c>
      <c r="W162" s="1">
        <v>169960807</v>
      </c>
      <c r="X162" s="1">
        <v>174922290</v>
      </c>
      <c r="Y162" s="1">
        <v>180155296</v>
      </c>
      <c r="Z162" s="1">
        <v>186021685</v>
      </c>
      <c r="AA162" s="1">
        <v>192641039</v>
      </c>
      <c r="AB162" s="1">
        <v>199419033</v>
      </c>
      <c r="AC162" s="1">
        <v>205927091</v>
      </c>
      <c r="AD162" s="1">
        <v>212683895</v>
      </c>
      <c r="AE162" s="1">
        <v>219522781</v>
      </c>
      <c r="AF162" s="1">
        <v>226490767</v>
      </c>
      <c r="AG162" s="1">
        <v>233512587</v>
      </c>
      <c r="AH162" s="1">
        <v>240428079</v>
      </c>
      <c r="AI162" s="1">
        <v>247406122</v>
      </c>
      <c r="AJ162" s="1">
        <v>256203998</v>
      </c>
      <c r="AK162" s="1">
        <v>263445808</v>
      </c>
      <c r="AL162" s="1">
        <v>270652251</v>
      </c>
      <c r="AM162" s="1">
        <v>276897626</v>
      </c>
      <c r="AN162" s="1">
        <v>282903612</v>
      </c>
      <c r="AO162" s="1">
        <v>289154944</v>
      </c>
      <c r="AP162" s="1">
        <v>295366235</v>
      </c>
      <c r="AQ162" s="1">
        <v>301680248</v>
      </c>
      <c r="AR162" s="1">
        <v>308041622</v>
      </c>
      <c r="AS162" s="1">
        <v>314472124</v>
      </c>
      <c r="AT162" s="1">
        <v>321037453</v>
      </c>
      <c r="AU162" s="1">
        <v>327691655</v>
      </c>
      <c r="AV162" s="1">
        <v>333949565</v>
      </c>
      <c r="AW162" s="1">
        <v>340215354</v>
      </c>
      <c r="AX162" s="1">
        <v>347044925</v>
      </c>
      <c r="AY162" s="1">
        <v>354462370</v>
      </c>
      <c r="AZ162" s="1">
        <v>362633997</v>
      </c>
      <c r="BA162" s="1">
        <v>371324802</v>
      </c>
      <c r="BB162" s="1">
        <v>380294099</v>
      </c>
      <c r="BC162" s="1">
        <v>389332369</v>
      </c>
      <c r="BD162" s="1">
        <v>397997557</v>
      </c>
      <c r="BE162" s="1">
        <v>406045323</v>
      </c>
      <c r="BF162" s="1">
        <v>414117603</v>
      </c>
      <c r="BG162" s="1">
        <v>422790409</v>
      </c>
      <c r="BH162" s="1">
        <v>431664579</v>
      </c>
      <c r="BI162" s="1">
        <v>440506473</v>
      </c>
      <c r="BJ162" s="1">
        <v>448917409</v>
      </c>
      <c r="BK162" s="1">
        <v>456885486</v>
      </c>
      <c r="BL162" s="1">
        <v>465073490</v>
      </c>
      <c r="BM162" s="1">
        <v>473201775</v>
      </c>
      <c r="BN162" s="1">
        <v>479966649</v>
      </c>
      <c r="BO162" s="1">
        <v>486174763</v>
      </c>
      <c r="BP162" s="1">
        <v>493279469</v>
      </c>
      <c r="BQ162" s="1">
        <v>500787313</v>
      </c>
    </row>
    <row r="163" spans="2:69" x14ac:dyDescent="0.3">
      <c r="B163" s="1" t="s">
        <v>192</v>
      </c>
      <c r="C163" s="1" t="s">
        <v>499</v>
      </c>
      <c r="D163" s="1" t="s">
        <v>644</v>
      </c>
      <c r="E163" s="1" t="s">
        <v>645</v>
      </c>
      <c r="F163" s="1">
        <v>36268055</v>
      </c>
      <c r="G163" s="1">
        <v>37439317</v>
      </c>
      <c r="H163" s="1">
        <v>38683283</v>
      </c>
      <c r="I163" s="1">
        <v>39982118</v>
      </c>
      <c r="J163" s="1">
        <v>41333878</v>
      </c>
      <c r="K163" s="1">
        <v>42737991</v>
      </c>
      <c r="L163" s="1">
        <v>44180437</v>
      </c>
      <c r="M163" s="1">
        <v>45656963</v>
      </c>
      <c r="N163" s="1">
        <v>47170337</v>
      </c>
      <c r="O163" s="1">
        <v>48714394</v>
      </c>
      <c r="P163" s="1">
        <v>50289306</v>
      </c>
      <c r="Q163" s="1">
        <v>51897675</v>
      </c>
      <c r="R163" s="1">
        <v>53543436</v>
      </c>
      <c r="S163" s="1">
        <v>55228203</v>
      </c>
      <c r="T163" s="1">
        <v>56945880</v>
      </c>
      <c r="U163" s="1">
        <v>58691882</v>
      </c>
      <c r="V163" s="1">
        <v>60452543</v>
      </c>
      <c r="W163" s="1">
        <v>62262505</v>
      </c>
      <c r="X163" s="1">
        <v>64123997</v>
      </c>
      <c r="Y163" s="1">
        <v>65972912</v>
      </c>
      <c r="Z163" s="1">
        <v>67705186</v>
      </c>
      <c r="AA163" s="1">
        <v>69233769</v>
      </c>
      <c r="AB163" s="1">
        <v>70656783</v>
      </c>
      <c r="AC163" s="1">
        <v>72080310</v>
      </c>
      <c r="AD163" s="1">
        <v>73489654</v>
      </c>
      <c r="AE163" s="1">
        <v>74872006</v>
      </c>
      <c r="AF163" s="1">
        <v>76224365</v>
      </c>
      <c r="AG163" s="1">
        <v>77553504</v>
      </c>
      <c r="AH163" s="1">
        <v>78892015</v>
      </c>
      <c r="AI163" s="1">
        <v>80233749</v>
      </c>
      <c r="AJ163" s="1">
        <v>81720428</v>
      </c>
      <c r="AK163" s="1">
        <v>83351595</v>
      </c>
      <c r="AL163" s="1">
        <v>84993164</v>
      </c>
      <c r="AM163" s="1">
        <v>86648447</v>
      </c>
      <c r="AN163" s="1">
        <v>88314424</v>
      </c>
      <c r="AO163" s="1">
        <v>89969572</v>
      </c>
      <c r="AP163" s="1">
        <v>91586555</v>
      </c>
      <c r="AQ163" s="1">
        <v>93183094</v>
      </c>
      <c r="AR163" s="1">
        <v>94767284</v>
      </c>
      <c r="AS163" s="1">
        <v>96334810</v>
      </c>
      <c r="AT163" s="1">
        <v>97873442</v>
      </c>
      <c r="AU163" s="1">
        <v>99394288</v>
      </c>
      <c r="AV163" s="1">
        <v>100917081</v>
      </c>
      <c r="AW163" s="1">
        <v>102429341</v>
      </c>
      <c r="AX163" s="1">
        <v>103945813</v>
      </c>
      <c r="AY163" s="1">
        <v>105442402</v>
      </c>
      <c r="AZ163" s="1">
        <v>106886790</v>
      </c>
      <c r="BA163" s="1">
        <v>108302973</v>
      </c>
      <c r="BB163" s="1">
        <v>109684489</v>
      </c>
      <c r="BC163" s="1">
        <v>111049428</v>
      </c>
      <c r="BD163" s="1">
        <v>112532401</v>
      </c>
      <c r="BE163" s="1">
        <v>114150481</v>
      </c>
      <c r="BF163" s="1">
        <v>115755909</v>
      </c>
      <c r="BG163" s="1">
        <v>117290686</v>
      </c>
      <c r="BH163" s="1">
        <v>118755887</v>
      </c>
      <c r="BI163" s="1">
        <v>120149897</v>
      </c>
      <c r="BJ163" s="1">
        <v>121519221</v>
      </c>
      <c r="BK163" s="1">
        <v>122839258</v>
      </c>
      <c r="BL163" s="1">
        <v>124013861</v>
      </c>
      <c r="BM163" s="1">
        <v>125085311</v>
      </c>
      <c r="BN163" s="1">
        <v>125998302</v>
      </c>
      <c r="BO163" s="1">
        <v>126705138</v>
      </c>
      <c r="BP163" s="1">
        <v>127504125</v>
      </c>
      <c r="BQ163" s="1">
        <v>128455567</v>
      </c>
    </row>
    <row r="164" spans="2:69" x14ac:dyDescent="0.3">
      <c r="B164" s="1" t="s">
        <v>167</v>
      </c>
      <c r="C164" s="1" t="s">
        <v>500</v>
      </c>
      <c r="D164" s="1" t="s">
        <v>644</v>
      </c>
      <c r="E164" s="1" t="s">
        <v>645</v>
      </c>
      <c r="F164" s="1">
        <v>15374</v>
      </c>
      <c r="G164" s="1">
        <v>15867</v>
      </c>
      <c r="H164" s="1">
        <v>16387</v>
      </c>
      <c r="I164" s="1">
        <v>16947</v>
      </c>
      <c r="J164" s="1">
        <v>17537</v>
      </c>
      <c r="K164" s="1">
        <v>18154</v>
      </c>
      <c r="L164" s="1">
        <v>18794</v>
      </c>
      <c r="M164" s="1">
        <v>19665</v>
      </c>
      <c r="N164" s="1">
        <v>21001</v>
      </c>
      <c r="O164" s="1">
        <v>22623</v>
      </c>
      <c r="P164" s="1">
        <v>23969</v>
      </c>
      <c r="Q164" s="1">
        <v>24680</v>
      </c>
      <c r="R164" s="1">
        <v>25084</v>
      </c>
      <c r="S164" s="1">
        <v>25522</v>
      </c>
      <c r="T164" s="1">
        <v>26174</v>
      </c>
      <c r="U164" s="1">
        <v>27047</v>
      </c>
      <c r="V164" s="1">
        <v>27964</v>
      </c>
      <c r="W164" s="1">
        <v>28912</v>
      </c>
      <c r="X164" s="1">
        <v>29892</v>
      </c>
      <c r="Y164" s="1">
        <v>30902</v>
      </c>
      <c r="Z164" s="1">
        <v>31988</v>
      </c>
      <c r="AA164" s="1">
        <v>33219</v>
      </c>
      <c r="AB164" s="1">
        <v>34569</v>
      </c>
      <c r="AC164" s="1">
        <v>35975</v>
      </c>
      <c r="AD164" s="1">
        <v>37437</v>
      </c>
      <c r="AE164" s="1">
        <v>38962</v>
      </c>
      <c r="AF164" s="1">
        <v>40527</v>
      </c>
      <c r="AG164" s="1">
        <v>42122</v>
      </c>
      <c r="AH164" s="1">
        <v>43687</v>
      </c>
      <c r="AI164" s="1">
        <v>44988</v>
      </c>
      <c r="AJ164" s="1">
        <v>46047</v>
      </c>
      <c r="AK164" s="1">
        <v>47053</v>
      </c>
      <c r="AL164" s="1">
        <v>48015</v>
      </c>
      <c r="AM164" s="1">
        <v>48944</v>
      </c>
      <c r="AN164" s="1">
        <v>49840</v>
      </c>
      <c r="AO164" s="1">
        <v>50702</v>
      </c>
      <c r="AP164" s="1">
        <v>51538</v>
      </c>
      <c r="AQ164" s="1">
        <v>52358</v>
      </c>
      <c r="AR164" s="1">
        <v>53164</v>
      </c>
      <c r="AS164" s="1">
        <v>53834</v>
      </c>
      <c r="AT164" s="1">
        <v>54224</v>
      </c>
      <c r="AU164" s="1">
        <v>54413</v>
      </c>
      <c r="AV164" s="1">
        <v>54496</v>
      </c>
      <c r="AW164" s="1">
        <v>54493</v>
      </c>
      <c r="AX164" s="1">
        <v>54435</v>
      </c>
      <c r="AY164" s="1">
        <v>54337</v>
      </c>
      <c r="AZ164" s="1">
        <v>54208</v>
      </c>
      <c r="BA164" s="1">
        <v>54038</v>
      </c>
      <c r="BB164" s="1">
        <v>53816</v>
      </c>
      <c r="BC164" s="1">
        <v>53593</v>
      </c>
      <c r="BD164" s="1">
        <v>53416</v>
      </c>
      <c r="BE164" s="1">
        <v>52971</v>
      </c>
      <c r="BF164" s="1">
        <v>52203</v>
      </c>
      <c r="BG164" s="1">
        <v>51352</v>
      </c>
      <c r="BH164" s="1">
        <v>50419</v>
      </c>
      <c r="BI164" s="1">
        <v>49410</v>
      </c>
      <c r="BJ164" s="1">
        <v>48329</v>
      </c>
      <c r="BK164" s="1">
        <v>47187</v>
      </c>
      <c r="BL164" s="1">
        <v>45989</v>
      </c>
      <c r="BM164" s="1">
        <v>44728</v>
      </c>
      <c r="BN164" s="1">
        <v>43413</v>
      </c>
      <c r="BO164" s="1">
        <v>42050</v>
      </c>
      <c r="BP164" s="1">
        <v>41569</v>
      </c>
      <c r="BQ164" s="1">
        <v>41996</v>
      </c>
    </row>
    <row r="165" spans="2:69" x14ac:dyDescent="0.3">
      <c r="B165" s="1" t="s">
        <v>501</v>
      </c>
      <c r="C165" s="1" t="s">
        <v>502</v>
      </c>
      <c r="D165" s="1" t="s">
        <v>644</v>
      </c>
      <c r="E165" s="1" t="s">
        <v>645</v>
      </c>
      <c r="F165" s="1">
        <v>1979685460</v>
      </c>
      <c r="G165" s="1">
        <v>2005975090</v>
      </c>
      <c r="H165" s="1">
        <v>2045370605</v>
      </c>
      <c r="I165" s="1">
        <v>2096870243</v>
      </c>
      <c r="J165" s="1">
        <v>2148631656</v>
      </c>
      <c r="K165" s="1">
        <v>2201266967</v>
      </c>
      <c r="L165" s="1">
        <v>2257437807</v>
      </c>
      <c r="M165" s="1">
        <v>2313387577</v>
      </c>
      <c r="N165" s="1">
        <v>2371123640</v>
      </c>
      <c r="O165" s="1">
        <v>2431257574</v>
      </c>
      <c r="P165" s="1">
        <v>2492555283</v>
      </c>
      <c r="Q165" s="1">
        <v>2554184051</v>
      </c>
      <c r="R165" s="1">
        <v>2615035263</v>
      </c>
      <c r="S165" s="1">
        <v>2676773704</v>
      </c>
      <c r="T165" s="1">
        <v>2737872917</v>
      </c>
      <c r="U165" s="1">
        <v>2797312236</v>
      </c>
      <c r="V165" s="1">
        <v>2855982760</v>
      </c>
      <c r="W165" s="1">
        <v>2914424763</v>
      </c>
      <c r="X165" s="1">
        <v>2973561232</v>
      </c>
      <c r="Y165" s="1">
        <v>3034102010</v>
      </c>
      <c r="Z165" s="1">
        <v>3096615817</v>
      </c>
      <c r="AA165" s="1">
        <v>3161751519</v>
      </c>
      <c r="AB165" s="1">
        <v>3229519073</v>
      </c>
      <c r="AC165" s="1">
        <v>3297432959</v>
      </c>
      <c r="AD165" s="1">
        <v>3364835580</v>
      </c>
      <c r="AE165" s="1">
        <v>3433654450</v>
      </c>
      <c r="AF165" s="1">
        <v>3504856757</v>
      </c>
      <c r="AG165" s="1">
        <v>3578039182</v>
      </c>
      <c r="AH165" s="1">
        <v>3651836401</v>
      </c>
      <c r="AI165" s="1">
        <v>3725076057</v>
      </c>
      <c r="AJ165" s="1">
        <v>3800784530</v>
      </c>
      <c r="AK165" s="1">
        <v>3873393766</v>
      </c>
      <c r="AL165" s="1">
        <v>3943002107</v>
      </c>
      <c r="AM165" s="1">
        <v>4011312348</v>
      </c>
      <c r="AN165" s="1">
        <v>4079651664</v>
      </c>
      <c r="AO165" s="1">
        <v>4147460074</v>
      </c>
      <c r="AP165" s="1">
        <v>4215000723</v>
      </c>
      <c r="AQ165" s="1">
        <v>4282467859</v>
      </c>
      <c r="AR165" s="1">
        <v>4349341313</v>
      </c>
      <c r="AS165" s="1">
        <v>4414986566</v>
      </c>
      <c r="AT165" s="1">
        <v>4480497133</v>
      </c>
      <c r="AU165" s="1">
        <v>4545807153</v>
      </c>
      <c r="AV165" s="1">
        <v>4609337254</v>
      </c>
      <c r="AW165" s="1">
        <v>4671640584</v>
      </c>
      <c r="AX165" s="1">
        <v>4734078395</v>
      </c>
      <c r="AY165" s="1">
        <v>4796053808</v>
      </c>
      <c r="AZ165" s="1">
        <v>4856566912</v>
      </c>
      <c r="BA165" s="1">
        <v>4915886337</v>
      </c>
      <c r="BB165" s="1">
        <v>4976183677</v>
      </c>
      <c r="BC165" s="1">
        <v>5037354857</v>
      </c>
      <c r="BD165" s="1">
        <v>5099558636</v>
      </c>
      <c r="BE165" s="1">
        <v>5163527503</v>
      </c>
      <c r="BF165" s="1">
        <v>5229214324</v>
      </c>
      <c r="BG165" s="1">
        <v>5295879654</v>
      </c>
      <c r="BH165" s="1">
        <v>5362247149</v>
      </c>
      <c r="BI165" s="1">
        <v>5427266105</v>
      </c>
      <c r="BJ165" s="1">
        <v>5491014901</v>
      </c>
      <c r="BK165" s="1">
        <v>5554670660</v>
      </c>
      <c r="BL165" s="1">
        <v>5616531003</v>
      </c>
      <c r="BM165" s="1">
        <v>5675825451</v>
      </c>
      <c r="BN165" s="1">
        <v>5731776753</v>
      </c>
      <c r="BO165" s="1">
        <v>5782549455</v>
      </c>
      <c r="BP165" s="1">
        <v>5823625402</v>
      </c>
      <c r="BQ165" s="1">
        <v>5870152963</v>
      </c>
    </row>
    <row r="166" spans="2:69" x14ac:dyDescent="0.3">
      <c r="B166" s="1" t="s">
        <v>135</v>
      </c>
      <c r="C166" s="1" t="s">
        <v>503</v>
      </c>
      <c r="D166" s="1" t="s">
        <v>644</v>
      </c>
      <c r="E166" s="1" t="s">
        <v>645</v>
      </c>
      <c r="F166" s="1">
        <v>1462368</v>
      </c>
      <c r="G166" s="1">
        <v>1481112</v>
      </c>
      <c r="H166" s="1">
        <v>1497338</v>
      </c>
      <c r="I166" s="1">
        <v>1511854</v>
      </c>
      <c r="J166" s="1">
        <v>1529507</v>
      </c>
      <c r="K166" s="1">
        <v>1547982</v>
      </c>
      <c r="L166" s="1">
        <v>1567707</v>
      </c>
      <c r="M166" s="1">
        <v>1588649</v>
      </c>
      <c r="N166" s="1">
        <v>1610537</v>
      </c>
      <c r="O166" s="1">
        <v>1633502</v>
      </c>
      <c r="P166" s="1">
        <v>1656783</v>
      </c>
      <c r="Q166" s="1">
        <v>1679012</v>
      </c>
      <c r="R166" s="1">
        <v>1701498</v>
      </c>
      <c r="S166" s="1">
        <v>1725228</v>
      </c>
      <c r="T166" s="1">
        <v>1749329</v>
      </c>
      <c r="U166" s="1">
        <v>1774013</v>
      </c>
      <c r="V166" s="1">
        <v>1799332</v>
      </c>
      <c r="W166" s="1">
        <v>1825299</v>
      </c>
      <c r="X166" s="1">
        <v>1851978</v>
      </c>
      <c r="Y166" s="1">
        <v>1879354</v>
      </c>
      <c r="Z166" s="1">
        <v>1907023</v>
      </c>
      <c r="AA166" s="1">
        <v>1935200</v>
      </c>
      <c r="AB166" s="1">
        <v>1958275</v>
      </c>
      <c r="AC166" s="1">
        <v>1974441</v>
      </c>
      <c r="AD166" s="1">
        <v>1988682</v>
      </c>
      <c r="AE166" s="1">
        <v>2001504</v>
      </c>
      <c r="AF166" s="1">
        <v>2012926</v>
      </c>
      <c r="AG166" s="1">
        <v>2023097</v>
      </c>
      <c r="AH166" s="1">
        <v>2031932</v>
      </c>
      <c r="AI166" s="1">
        <v>2039426</v>
      </c>
      <c r="AJ166" s="1">
        <v>2044174</v>
      </c>
      <c r="AK166" s="1">
        <v>2036686</v>
      </c>
      <c r="AL166" s="1">
        <v>2018023</v>
      </c>
      <c r="AM166" s="1">
        <v>1996893</v>
      </c>
      <c r="AN166" s="1">
        <v>1982458</v>
      </c>
      <c r="AO166" s="1">
        <v>1983964</v>
      </c>
      <c r="AP166" s="1">
        <v>1994226</v>
      </c>
      <c r="AQ166" s="1">
        <v>1996869</v>
      </c>
      <c r="AR166" s="1">
        <v>2007523</v>
      </c>
      <c r="AS166" s="1">
        <v>2017142</v>
      </c>
      <c r="AT166" s="1">
        <v>2026350</v>
      </c>
      <c r="AU166" s="1">
        <v>2034882</v>
      </c>
      <c r="AV166" s="1">
        <v>2020157</v>
      </c>
      <c r="AW166" s="1">
        <v>2022725</v>
      </c>
      <c r="AX166" s="1">
        <v>2016186</v>
      </c>
      <c r="AY166" s="1">
        <v>2005330</v>
      </c>
      <c r="AZ166" s="1">
        <v>1994287</v>
      </c>
      <c r="BA166" s="1">
        <v>1982933</v>
      </c>
      <c r="BB166" s="1">
        <v>1971493</v>
      </c>
      <c r="BC166" s="1">
        <v>1958782</v>
      </c>
      <c r="BD166" s="1">
        <v>1946298</v>
      </c>
      <c r="BE166" s="1">
        <v>1937398</v>
      </c>
      <c r="BF166" s="1">
        <v>1929821</v>
      </c>
      <c r="BG166" s="1">
        <v>1922716</v>
      </c>
      <c r="BH166" s="1">
        <v>1917557</v>
      </c>
      <c r="BI166" s="1">
        <v>1912430</v>
      </c>
      <c r="BJ166" s="1">
        <v>1906313</v>
      </c>
      <c r="BK166" s="1">
        <v>1898657</v>
      </c>
      <c r="BL166" s="1">
        <v>1889051</v>
      </c>
      <c r="BM166" s="1">
        <v>1876262</v>
      </c>
      <c r="BN166" s="1">
        <v>1856124</v>
      </c>
      <c r="BO166" s="1">
        <v>1837114</v>
      </c>
      <c r="BP166" s="1">
        <v>1831712</v>
      </c>
      <c r="BQ166" s="1">
        <v>1811980</v>
      </c>
    </row>
    <row r="167" spans="2:69" x14ac:dyDescent="0.3">
      <c r="B167" s="1" t="s">
        <v>34</v>
      </c>
      <c r="C167" s="1" t="s">
        <v>504</v>
      </c>
      <c r="D167" s="1" t="s">
        <v>644</v>
      </c>
      <c r="E167" s="1" t="s">
        <v>645</v>
      </c>
      <c r="F167" s="1">
        <v>5346792</v>
      </c>
      <c r="G167" s="1">
        <v>5420247</v>
      </c>
      <c r="H167" s="1">
        <v>5494845</v>
      </c>
      <c r="I167" s="1">
        <v>5570462</v>
      </c>
      <c r="J167" s="1">
        <v>5647380</v>
      </c>
      <c r="K167" s="1">
        <v>5726382</v>
      </c>
      <c r="L167" s="1">
        <v>5806572</v>
      </c>
      <c r="M167" s="1">
        <v>5888497</v>
      </c>
      <c r="N167" s="1">
        <v>5973762</v>
      </c>
      <c r="O167" s="1">
        <v>6061764</v>
      </c>
      <c r="P167" s="1">
        <v>6153587</v>
      </c>
      <c r="Q167" s="1">
        <v>6247878</v>
      </c>
      <c r="R167" s="1">
        <v>6347158</v>
      </c>
      <c r="S167" s="1">
        <v>6455257</v>
      </c>
      <c r="T167" s="1">
        <v>6569273</v>
      </c>
      <c r="U167" s="1">
        <v>6687293</v>
      </c>
      <c r="V167" s="1">
        <v>6807648</v>
      </c>
      <c r="W167" s="1">
        <v>6935336</v>
      </c>
      <c r="X167" s="1">
        <v>7072938</v>
      </c>
      <c r="Y167" s="1">
        <v>7218079</v>
      </c>
      <c r="Z167" s="1">
        <v>7372581</v>
      </c>
      <c r="AA167" s="1">
        <v>7532864</v>
      </c>
      <c r="AB167" s="1">
        <v>7696349</v>
      </c>
      <c r="AC167" s="1">
        <v>7863944</v>
      </c>
      <c r="AD167" s="1">
        <v>8030099</v>
      </c>
      <c r="AE167" s="1">
        <v>8187651</v>
      </c>
      <c r="AF167" s="1">
        <v>8334588</v>
      </c>
      <c r="AG167" s="1">
        <v>8474329</v>
      </c>
      <c r="AH167" s="1">
        <v>8617474</v>
      </c>
      <c r="AI167" s="1">
        <v>8774122</v>
      </c>
      <c r="AJ167" s="1">
        <v>8945026</v>
      </c>
      <c r="AK167" s="1">
        <v>9123969</v>
      </c>
      <c r="AL167" s="1">
        <v>9310572</v>
      </c>
      <c r="AM167" s="1">
        <v>9506510</v>
      </c>
      <c r="AN167" s="1">
        <v>9711797</v>
      </c>
      <c r="AO167" s="1">
        <v>9921094</v>
      </c>
      <c r="AP167" s="1">
        <v>10131906</v>
      </c>
      <c r="AQ167" s="1">
        <v>10359301</v>
      </c>
      <c r="AR167" s="1">
        <v>10620475</v>
      </c>
      <c r="AS167" s="1">
        <v>10916993</v>
      </c>
      <c r="AT167" s="1">
        <v>11239101</v>
      </c>
      <c r="AU167" s="1">
        <v>11583824</v>
      </c>
      <c r="AV167" s="1">
        <v>11952660</v>
      </c>
      <c r="AW167" s="1">
        <v>12342165</v>
      </c>
      <c r="AX167" s="1">
        <v>12751995</v>
      </c>
      <c r="AY167" s="1">
        <v>13180551</v>
      </c>
      <c r="AZ167" s="1">
        <v>13623541</v>
      </c>
      <c r="BA167" s="1">
        <v>14080912</v>
      </c>
      <c r="BB167" s="1">
        <v>14551117</v>
      </c>
      <c r="BC167" s="1">
        <v>15032635</v>
      </c>
      <c r="BD167" s="1">
        <v>15529181</v>
      </c>
      <c r="BE167" s="1">
        <v>16039734</v>
      </c>
      <c r="BF167" s="1">
        <v>16514687</v>
      </c>
      <c r="BG167" s="1">
        <v>17004033</v>
      </c>
      <c r="BH167" s="1">
        <v>17551814</v>
      </c>
      <c r="BI167" s="1">
        <v>18112907</v>
      </c>
      <c r="BJ167" s="1">
        <v>18700106</v>
      </c>
      <c r="BK167" s="1">
        <v>19311355</v>
      </c>
      <c r="BL167" s="1">
        <v>19934298</v>
      </c>
      <c r="BM167" s="1">
        <v>20567424</v>
      </c>
      <c r="BN167" s="1">
        <v>21224040</v>
      </c>
      <c r="BO167" s="1">
        <v>21904983</v>
      </c>
      <c r="BP167" s="1">
        <v>22593590</v>
      </c>
      <c r="BQ167" s="1">
        <v>23293698</v>
      </c>
    </row>
    <row r="168" spans="2:69" x14ac:dyDescent="0.3">
      <c r="B168" s="1" t="s">
        <v>130</v>
      </c>
      <c r="C168" s="1" t="s">
        <v>505</v>
      </c>
      <c r="D168" s="1" t="s">
        <v>644</v>
      </c>
      <c r="E168" s="1" t="s">
        <v>645</v>
      </c>
      <c r="F168" s="1">
        <v>326550</v>
      </c>
      <c r="G168" s="1">
        <v>325250</v>
      </c>
      <c r="H168" s="1">
        <v>323900</v>
      </c>
      <c r="I168" s="1">
        <v>322550</v>
      </c>
      <c r="J168" s="1">
        <v>321250</v>
      </c>
      <c r="K168" s="1">
        <v>318800</v>
      </c>
      <c r="L168" s="1">
        <v>315200</v>
      </c>
      <c r="M168" s="1">
        <v>311550</v>
      </c>
      <c r="N168" s="1">
        <v>307900</v>
      </c>
      <c r="O168" s="1">
        <v>304300</v>
      </c>
      <c r="P168" s="1">
        <v>302650</v>
      </c>
      <c r="Q168" s="1">
        <v>302700</v>
      </c>
      <c r="R168" s="1">
        <v>302450</v>
      </c>
      <c r="S168" s="1">
        <v>302200</v>
      </c>
      <c r="T168" s="1">
        <v>301996</v>
      </c>
      <c r="U168" s="1">
        <v>304222</v>
      </c>
      <c r="V168" s="1">
        <v>305774</v>
      </c>
      <c r="W168" s="1">
        <v>306970</v>
      </c>
      <c r="X168" s="1">
        <v>310182</v>
      </c>
      <c r="Y168" s="1">
        <v>313342</v>
      </c>
      <c r="Z168" s="1">
        <v>316645</v>
      </c>
      <c r="AA168" s="1">
        <v>318982</v>
      </c>
      <c r="AB168" s="1">
        <v>325898</v>
      </c>
      <c r="AC168" s="1">
        <v>330524</v>
      </c>
      <c r="AD168" s="1">
        <v>330593</v>
      </c>
      <c r="AE168" s="1">
        <v>336452</v>
      </c>
      <c r="AF168" s="1">
        <v>342121</v>
      </c>
      <c r="AG168" s="1">
        <v>344485</v>
      </c>
      <c r="AH168" s="1">
        <v>347325</v>
      </c>
      <c r="AI168" s="1">
        <v>350722</v>
      </c>
      <c r="AJ168" s="1">
        <v>354170</v>
      </c>
      <c r="AK168" s="1">
        <v>363845</v>
      </c>
      <c r="AL168" s="1">
        <v>367618</v>
      </c>
      <c r="AM168" s="1">
        <v>371308</v>
      </c>
      <c r="AN168" s="1">
        <v>374797</v>
      </c>
      <c r="AO168" s="1">
        <v>377419</v>
      </c>
      <c r="AP168" s="1">
        <v>379905</v>
      </c>
      <c r="AQ168" s="1">
        <v>382791</v>
      </c>
      <c r="AR168" s="1">
        <v>385287</v>
      </c>
      <c r="AS168" s="1">
        <v>387578</v>
      </c>
      <c r="AT168" s="1">
        <v>390087</v>
      </c>
      <c r="AU168" s="1">
        <v>393028</v>
      </c>
      <c r="AV168" s="1">
        <v>395969</v>
      </c>
      <c r="AW168" s="1">
        <v>398582</v>
      </c>
      <c r="AX168" s="1">
        <v>401268</v>
      </c>
      <c r="AY168" s="1">
        <v>403834</v>
      </c>
      <c r="AZ168" s="1">
        <v>405308</v>
      </c>
      <c r="BA168" s="1">
        <v>406724</v>
      </c>
      <c r="BB168" s="1">
        <v>409379</v>
      </c>
      <c r="BC168" s="1">
        <v>412477</v>
      </c>
      <c r="BD168" s="1">
        <v>414508</v>
      </c>
      <c r="BE168" s="1">
        <v>416268</v>
      </c>
      <c r="BF168" s="1">
        <v>420028</v>
      </c>
      <c r="BG168" s="1">
        <v>425967</v>
      </c>
      <c r="BH168" s="1">
        <v>434558</v>
      </c>
      <c r="BI168" s="1">
        <v>445053</v>
      </c>
      <c r="BJ168" s="1">
        <v>455356</v>
      </c>
      <c r="BK168" s="1">
        <v>467999</v>
      </c>
      <c r="BL168" s="1">
        <v>484630</v>
      </c>
      <c r="BM168" s="1">
        <v>504062</v>
      </c>
      <c r="BN168" s="1">
        <v>515332</v>
      </c>
      <c r="BO168" s="1">
        <v>518536</v>
      </c>
      <c r="BP168" s="1">
        <v>531113</v>
      </c>
      <c r="BQ168" s="1">
        <v>553214</v>
      </c>
    </row>
    <row r="169" spans="2:69" x14ac:dyDescent="0.3">
      <c r="B169" s="1" t="s">
        <v>84</v>
      </c>
      <c r="C169" s="1" t="s">
        <v>506</v>
      </c>
      <c r="D169" s="1" t="s">
        <v>644</v>
      </c>
      <c r="E169" s="1" t="s">
        <v>645</v>
      </c>
      <c r="F169" s="1">
        <v>21720697</v>
      </c>
      <c r="G169" s="1">
        <v>22203109</v>
      </c>
      <c r="H169" s="1">
        <v>22699703</v>
      </c>
      <c r="I169" s="1">
        <v>23210687</v>
      </c>
      <c r="J169" s="1">
        <v>23737818</v>
      </c>
      <c r="K169" s="1">
        <v>24286878</v>
      </c>
      <c r="L169" s="1">
        <v>24854704</v>
      </c>
      <c r="M169" s="1">
        <v>25440029</v>
      </c>
      <c r="N169" s="1">
        <v>26044111</v>
      </c>
      <c r="O169" s="1">
        <v>26659479</v>
      </c>
      <c r="P169" s="1">
        <v>27284112</v>
      </c>
      <c r="Q169" s="1">
        <v>27914953</v>
      </c>
      <c r="R169" s="1">
        <v>28551949</v>
      </c>
      <c r="S169" s="1">
        <v>29165356</v>
      </c>
      <c r="T169" s="1">
        <v>29751936</v>
      </c>
      <c r="U169" s="1">
        <v>30344276</v>
      </c>
      <c r="V169" s="1">
        <v>30941375</v>
      </c>
      <c r="W169" s="1">
        <v>31554598</v>
      </c>
      <c r="X169" s="1">
        <v>32185601</v>
      </c>
      <c r="Y169" s="1">
        <v>32821779</v>
      </c>
      <c r="Z169" s="1">
        <v>33465781</v>
      </c>
      <c r="AA169" s="1">
        <v>34110098</v>
      </c>
      <c r="AB169" s="1">
        <v>34742586</v>
      </c>
      <c r="AC169" s="1">
        <v>35424262</v>
      </c>
      <c r="AD169" s="1">
        <v>36159838</v>
      </c>
      <c r="AE169" s="1">
        <v>36881020</v>
      </c>
      <c r="AF169" s="1">
        <v>37572340</v>
      </c>
      <c r="AG169" s="1">
        <v>38233171</v>
      </c>
      <c r="AH169" s="1">
        <v>38868270</v>
      </c>
      <c r="AI169" s="1">
        <v>39489419</v>
      </c>
      <c r="AJ169" s="1">
        <v>40099553</v>
      </c>
      <c r="AK169" s="1">
        <v>40680533</v>
      </c>
      <c r="AL169" s="1">
        <v>41237813</v>
      </c>
      <c r="AM169" s="1">
        <v>41788302</v>
      </c>
      <c r="AN169" s="1">
        <v>42337109</v>
      </c>
      <c r="AO169" s="1">
        <v>42880186</v>
      </c>
      <c r="AP169" s="1">
        <v>43423369</v>
      </c>
      <c r="AQ169" s="1">
        <v>43972046</v>
      </c>
      <c r="AR169" s="1">
        <v>44516185</v>
      </c>
      <c r="AS169" s="1">
        <v>45041636</v>
      </c>
      <c r="AT169" s="1">
        <v>45538332</v>
      </c>
      <c r="AU169" s="1">
        <v>46014826</v>
      </c>
      <c r="AV169" s="1">
        <v>46480230</v>
      </c>
      <c r="AW169" s="1">
        <v>46924293</v>
      </c>
      <c r="AX169" s="1">
        <v>47338446</v>
      </c>
      <c r="AY169" s="1">
        <v>47724471</v>
      </c>
      <c r="AZ169" s="1">
        <v>48088274</v>
      </c>
      <c r="BA169" s="1">
        <v>48445647</v>
      </c>
      <c r="BB169" s="1">
        <v>48729486</v>
      </c>
      <c r="BC169" s="1">
        <v>49015836</v>
      </c>
      <c r="BD169" s="1">
        <v>49390988</v>
      </c>
      <c r="BE169" s="1">
        <v>49794522</v>
      </c>
      <c r="BF169" s="1">
        <v>50218185</v>
      </c>
      <c r="BG169" s="1">
        <v>50648334</v>
      </c>
      <c r="BH169" s="1">
        <v>51072436</v>
      </c>
      <c r="BI169" s="1">
        <v>51483949</v>
      </c>
      <c r="BJ169" s="1">
        <v>51892349</v>
      </c>
      <c r="BK169" s="1">
        <v>52288341</v>
      </c>
      <c r="BL169" s="1">
        <v>52666014</v>
      </c>
      <c r="BM169" s="1">
        <v>53040212</v>
      </c>
      <c r="BN169" s="1">
        <v>53423198</v>
      </c>
      <c r="BO169" s="1">
        <v>53798084</v>
      </c>
      <c r="BP169" s="1">
        <v>54179306</v>
      </c>
      <c r="BQ169" s="1">
        <v>54577997</v>
      </c>
    </row>
    <row r="170" spans="2:69" x14ac:dyDescent="0.3">
      <c r="B170" s="1" t="s">
        <v>507</v>
      </c>
      <c r="C170" s="1" t="s">
        <v>508</v>
      </c>
      <c r="D170" s="1" t="s">
        <v>644</v>
      </c>
      <c r="E170" s="1" t="s">
        <v>645</v>
      </c>
      <c r="F170" s="1">
        <v>97179656</v>
      </c>
      <c r="G170" s="1">
        <v>99620285</v>
      </c>
      <c r="H170" s="1">
        <v>102159899</v>
      </c>
      <c r="I170" s="1">
        <v>104817905</v>
      </c>
      <c r="J170" s="1">
        <v>107577280</v>
      </c>
      <c r="K170" s="1">
        <v>110431969</v>
      </c>
      <c r="L170" s="1">
        <v>113410132</v>
      </c>
      <c r="M170" s="1">
        <v>116518346</v>
      </c>
      <c r="N170" s="1">
        <v>119706733</v>
      </c>
      <c r="O170" s="1">
        <v>122973346</v>
      </c>
      <c r="P170" s="1">
        <v>126316235</v>
      </c>
      <c r="Q170" s="1">
        <v>129707914</v>
      </c>
      <c r="R170" s="1">
        <v>133164152</v>
      </c>
      <c r="S170" s="1">
        <v>136734072</v>
      </c>
      <c r="T170" s="1">
        <v>140444545</v>
      </c>
      <c r="U170" s="1">
        <v>144500701</v>
      </c>
      <c r="V170" s="1">
        <v>149188764</v>
      </c>
      <c r="W170" s="1">
        <v>153922894</v>
      </c>
      <c r="X170" s="1">
        <v>158089953</v>
      </c>
      <c r="Y170" s="1">
        <v>162482818</v>
      </c>
      <c r="Z170" s="1">
        <v>167489905</v>
      </c>
      <c r="AA170" s="1">
        <v>173266699</v>
      </c>
      <c r="AB170" s="1">
        <v>179198278</v>
      </c>
      <c r="AC170" s="1">
        <v>184832095</v>
      </c>
      <c r="AD170" s="1">
        <v>190720860</v>
      </c>
      <c r="AE170" s="1">
        <v>196641041</v>
      </c>
      <c r="AF170" s="1">
        <v>202653537</v>
      </c>
      <c r="AG170" s="1">
        <v>208687611</v>
      </c>
      <c r="AH170" s="1">
        <v>214593293</v>
      </c>
      <c r="AI170" s="1">
        <v>220541237</v>
      </c>
      <c r="AJ170" s="1">
        <v>228846359</v>
      </c>
      <c r="AK170" s="1">
        <v>235243716</v>
      </c>
      <c r="AL170" s="1">
        <v>241132429</v>
      </c>
      <c r="AM170" s="1">
        <v>246410264</v>
      </c>
      <c r="AN170" s="1">
        <v>251564545</v>
      </c>
      <c r="AO170" s="1">
        <v>256953719</v>
      </c>
      <c r="AP170" s="1">
        <v>262236018</v>
      </c>
      <c r="AQ170" s="1">
        <v>267566671</v>
      </c>
      <c r="AR170" s="1">
        <v>272938873</v>
      </c>
      <c r="AS170" s="1">
        <v>278356861</v>
      </c>
      <c r="AT170" s="1">
        <v>283899110</v>
      </c>
      <c r="AU170" s="1">
        <v>289544085</v>
      </c>
      <c r="AV170" s="1">
        <v>294813993</v>
      </c>
      <c r="AW170" s="1">
        <v>300102895</v>
      </c>
      <c r="AX170" s="1">
        <v>305945780</v>
      </c>
      <c r="AY170" s="1">
        <v>311948573</v>
      </c>
      <c r="AZ170" s="1">
        <v>317983066</v>
      </c>
      <c r="BA170" s="1">
        <v>324080392</v>
      </c>
      <c r="BB170" s="1">
        <v>330293304</v>
      </c>
      <c r="BC170" s="1">
        <v>336675037</v>
      </c>
      <c r="BD170" s="1">
        <v>343313330</v>
      </c>
      <c r="BE170" s="1">
        <v>349770162</v>
      </c>
      <c r="BF170" s="1">
        <v>356239722</v>
      </c>
      <c r="BG170" s="1">
        <v>363310225</v>
      </c>
      <c r="BH170" s="1">
        <v>370756356</v>
      </c>
      <c r="BI170" s="1">
        <v>378137339</v>
      </c>
      <c r="BJ170" s="1">
        <v>385054538</v>
      </c>
      <c r="BK170" s="1">
        <v>391607422</v>
      </c>
      <c r="BL170" s="1">
        <v>398375344</v>
      </c>
      <c r="BM170" s="1">
        <v>405259403</v>
      </c>
      <c r="BN170" s="1">
        <v>411810124</v>
      </c>
      <c r="BO170" s="1">
        <v>418047201</v>
      </c>
      <c r="BP170" s="1">
        <v>424328381</v>
      </c>
      <c r="BQ170" s="1">
        <v>430857111</v>
      </c>
    </row>
    <row r="171" spans="2:69" x14ac:dyDescent="0.3">
      <c r="B171" s="1" t="s">
        <v>133</v>
      </c>
      <c r="C171" s="1" t="s">
        <v>509</v>
      </c>
      <c r="D171" s="1" t="s">
        <v>644</v>
      </c>
      <c r="E171" s="1" t="s">
        <v>645</v>
      </c>
      <c r="F171" s="1">
        <v>480579</v>
      </c>
      <c r="G171" s="1">
        <v>491140</v>
      </c>
      <c r="H171" s="1">
        <v>502558</v>
      </c>
      <c r="I171" s="1">
        <v>513409</v>
      </c>
      <c r="J171" s="1">
        <v>521753</v>
      </c>
      <c r="K171" s="1">
        <v>526327</v>
      </c>
      <c r="L171" s="1">
        <v>526419</v>
      </c>
      <c r="M171" s="1">
        <v>522796</v>
      </c>
      <c r="N171" s="1">
        <v>517481</v>
      </c>
      <c r="O171" s="1">
        <v>513340</v>
      </c>
      <c r="P171" s="1">
        <v>512407</v>
      </c>
      <c r="Q171" s="1">
        <v>515449</v>
      </c>
      <c r="R171" s="1">
        <v>521785</v>
      </c>
      <c r="S171" s="1">
        <v>530220</v>
      </c>
      <c r="T171" s="1">
        <v>538902</v>
      </c>
      <c r="U171" s="1">
        <v>546487</v>
      </c>
      <c r="V171" s="1">
        <v>552562</v>
      </c>
      <c r="W171" s="1">
        <v>557576</v>
      </c>
      <c r="X171" s="1">
        <v>562065</v>
      </c>
      <c r="Y171" s="1">
        <v>566888</v>
      </c>
      <c r="Z171" s="1">
        <v>572608</v>
      </c>
      <c r="AA171" s="1">
        <v>579445</v>
      </c>
      <c r="AB171" s="1">
        <v>587001</v>
      </c>
      <c r="AC171" s="1">
        <v>594506</v>
      </c>
      <c r="AD171" s="1">
        <v>600884</v>
      </c>
      <c r="AE171" s="1">
        <v>605398</v>
      </c>
      <c r="AF171" s="1">
        <v>607711</v>
      </c>
      <c r="AG171" s="1">
        <v>608144</v>
      </c>
      <c r="AH171" s="1">
        <v>607413</v>
      </c>
      <c r="AI171" s="1">
        <v>606571</v>
      </c>
      <c r="AJ171" s="1">
        <v>606372</v>
      </c>
      <c r="AK171" s="1">
        <v>607105</v>
      </c>
      <c r="AL171" s="1">
        <v>608516</v>
      </c>
      <c r="AM171" s="1">
        <v>610170</v>
      </c>
      <c r="AN171" s="1">
        <v>611389</v>
      </c>
      <c r="AO171" s="1">
        <v>611712</v>
      </c>
      <c r="AP171" s="1">
        <v>611003</v>
      </c>
      <c r="AQ171" s="1">
        <v>609520</v>
      </c>
      <c r="AR171" s="1">
        <v>607662</v>
      </c>
      <c r="AS171" s="1">
        <v>606001</v>
      </c>
      <c r="AT171" s="1">
        <v>604950</v>
      </c>
      <c r="AU171" s="1">
        <v>607389</v>
      </c>
      <c r="AV171" s="1">
        <v>609828</v>
      </c>
      <c r="AW171" s="1">
        <v>612267</v>
      </c>
      <c r="AX171" s="1">
        <v>613353</v>
      </c>
      <c r="AY171" s="1">
        <v>614261</v>
      </c>
      <c r="AZ171" s="1">
        <v>615025</v>
      </c>
      <c r="BA171" s="1">
        <v>615875</v>
      </c>
      <c r="BB171" s="1">
        <v>616969</v>
      </c>
      <c r="BC171" s="1">
        <v>618294</v>
      </c>
      <c r="BD171" s="1">
        <v>619428</v>
      </c>
      <c r="BE171" s="1">
        <v>620079</v>
      </c>
      <c r="BF171" s="1">
        <v>620601</v>
      </c>
      <c r="BG171" s="1">
        <v>621207</v>
      </c>
      <c r="BH171" s="1">
        <v>621810</v>
      </c>
      <c r="BI171" s="1">
        <v>622159</v>
      </c>
      <c r="BJ171" s="1">
        <v>622303</v>
      </c>
      <c r="BK171" s="1">
        <v>622373</v>
      </c>
      <c r="BL171" s="1">
        <v>622227</v>
      </c>
      <c r="BM171" s="1">
        <v>622028</v>
      </c>
      <c r="BN171" s="1">
        <v>621306</v>
      </c>
      <c r="BO171" s="1">
        <v>619211</v>
      </c>
      <c r="BP171" s="1">
        <v>617213</v>
      </c>
      <c r="BQ171" s="1">
        <v>616177</v>
      </c>
    </row>
    <row r="172" spans="2:69" x14ac:dyDescent="0.3">
      <c r="B172" s="1" t="s">
        <v>83</v>
      </c>
      <c r="C172" s="1" t="s">
        <v>510</v>
      </c>
      <c r="D172" s="1" t="s">
        <v>644</v>
      </c>
      <c r="E172" s="1" t="s">
        <v>645</v>
      </c>
      <c r="F172" s="1">
        <v>977903</v>
      </c>
      <c r="G172" s="1">
        <v>1011502</v>
      </c>
      <c r="H172" s="1">
        <v>1045315</v>
      </c>
      <c r="I172" s="1">
        <v>1075888</v>
      </c>
      <c r="J172" s="1">
        <v>1104017</v>
      </c>
      <c r="K172" s="1">
        <v>1134072</v>
      </c>
      <c r="L172" s="1">
        <v>1165746</v>
      </c>
      <c r="M172" s="1">
        <v>1198197</v>
      </c>
      <c r="N172" s="1">
        <v>1230406</v>
      </c>
      <c r="O172" s="1">
        <v>1261887</v>
      </c>
      <c r="P172" s="1">
        <v>1293880</v>
      </c>
      <c r="Q172" s="1">
        <v>1327781</v>
      </c>
      <c r="R172" s="1">
        <v>1363835</v>
      </c>
      <c r="S172" s="1">
        <v>1402309</v>
      </c>
      <c r="T172" s="1">
        <v>1443130</v>
      </c>
      <c r="U172" s="1">
        <v>1485691</v>
      </c>
      <c r="V172" s="1">
        <v>1529084</v>
      </c>
      <c r="W172" s="1">
        <v>1572516</v>
      </c>
      <c r="X172" s="1">
        <v>1615868</v>
      </c>
      <c r="Y172" s="1">
        <v>1657448</v>
      </c>
      <c r="Z172" s="1">
        <v>1697780</v>
      </c>
      <c r="AA172" s="1">
        <v>1739221</v>
      </c>
      <c r="AB172" s="1">
        <v>1781797</v>
      </c>
      <c r="AC172" s="1">
        <v>1825773</v>
      </c>
      <c r="AD172" s="1">
        <v>1871652</v>
      </c>
      <c r="AE172" s="1">
        <v>1919744</v>
      </c>
      <c r="AF172" s="1">
        <v>1969912</v>
      </c>
      <c r="AG172" s="1">
        <v>2021502</v>
      </c>
      <c r="AH172" s="1">
        <v>2073771</v>
      </c>
      <c r="AI172" s="1">
        <v>2120825</v>
      </c>
      <c r="AJ172" s="1">
        <v>2161433</v>
      </c>
      <c r="AK172" s="1">
        <v>2200077</v>
      </c>
      <c r="AL172" s="1">
        <v>2236494</v>
      </c>
      <c r="AM172" s="1">
        <v>2270311</v>
      </c>
      <c r="AN172" s="1">
        <v>2301510</v>
      </c>
      <c r="AO172" s="1">
        <v>2330334</v>
      </c>
      <c r="AP172" s="1">
        <v>2357033</v>
      </c>
      <c r="AQ172" s="1">
        <v>2381771</v>
      </c>
      <c r="AR172" s="1">
        <v>2405148</v>
      </c>
      <c r="AS172" s="1">
        <v>2428488</v>
      </c>
      <c r="AT172" s="1">
        <v>2450979</v>
      </c>
      <c r="AU172" s="1">
        <v>2472601</v>
      </c>
      <c r="AV172" s="1">
        <v>2494617</v>
      </c>
      <c r="AW172" s="1">
        <v>2516454</v>
      </c>
      <c r="AX172" s="1">
        <v>2537949</v>
      </c>
      <c r="AY172" s="1">
        <v>2559255</v>
      </c>
      <c r="AZ172" s="1">
        <v>2581242</v>
      </c>
      <c r="BA172" s="1">
        <v>2605643</v>
      </c>
      <c r="BB172" s="1">
        <v>2633887</v>
      </c>
      <c r="BC172" s="1">
        <v>2666713</v>
      </c>
      <c r="BD172" s="1">
        <v>2702520</v>
      </c>
      <c r="BE172" s="1">
        <v>2743938</v>
      </c>
      <c r="BF172" s="1">
        <v>2792349</v>
      </c>
      <c r="BG172" s="1">
        <v>2845153</v>
      </c>
      <c r="BH172" s="1">
        <v>2902823</v>
      </c>
      <c r="BI172" s="1">
        <v>2964749</v>
      </c>
      <c r="BJ172" s="1">
        <v>3029555</v>
      </c>
      <c r="BK172" s="1">
        <v>3096030</v>
      </c>
      <c r="BL172" s="1">
        <v>3163991</v>
      </c>
      <c r="BM172" s="1">
        <v>3232430</v>
      </c>
      <c r="BN172" s="1">
        <v>3294335</v>
      </c>
      <c r="BO172" s="1">
        <v>3347782</v>
      </c>
      <c r="BP172" s="1">
        <v>3398366</v>
      </c>
      <c r="BQ172" s="1">
        <v>3447157</v>
      </c>
    </row>
    <row r="173" spans="2:69" x14ac:dyDescent="0.3">
      <c r="B173" s="1" t="s">
        <v>228</v>
      </c>
      <c r="C173" s="1" t="s">
        <v>511</v>
      </c>
      <c r="D173" s="1" t="s">
        <v>644</v>
      </c>
      <c r="E173" s="1" t="s">
        <v>645</v>
      </c>
      <c r="F173" s="1">
        <v>8702</v>
      </c>
      <c r="G173" s="1">
        <v>8965</v>
      </c>
      <c r="H173" s="1">
        <v>9252</v>
      </c>
      <c r="I173" s="1">
        <v>9561</v>
      </c>
      <c r="J173" s="1">
        <v>9890</v>
      </c>
      <c r="K173" s="1">
        <v>10229</v>
      </c>
      <c r="L173" s="1">
        <v>10577</v>
      </c>
      <c r="M173" s="1">
        <v>10720</v>
      </c>
      <c r="N173" s="1">
        <v>10440</v>
      </c>
      <c r="O173" s="1">
        <v>9952</v>
      </c>
      <c r="P173" s="1">
        <v>10143</v>
      </c>
      <c r="Q173" s="1">
        <v>11279</v>
      </c>
      <c r="R173" s="1">
        <v>12730</v>
      </c>
      <c r="S173" s="1">
        <v>14094</v>
      </c>
      <c r="T173" s="1">
        <v>14905</v>
      </c>
      <c r="U173" s="1">
        <v>15269</v>
      </c>
      <c r="V173" s="1">
        <v>15595</v>
      </c>
      <c r="W173" s="1">
        <v>15901</v>
      </c>
      <c r="X173" s="1">
        <v>16194</v>
      </c>
      <c r="Y173" s="1">
        <v>16494</v>
      </c>
      <c r="Z173" s="1">
        <v>17613</v>
      </c>
      <c r="AA173" s="1">
        <v>19902</v>
      </c>
      <c r="AB173" s="1">
        <v>22647</v>
      </c>
      <c r="AC173" s="1">
        <v>25594</v>
      </c>
      <c r="AD173" s="1">
        <v>28735</v>
      </c>
      <c r="AE173" s="1">
        <v>32041</v>
      </c>
      <c r="AF173" s="1">
        <v>35459</v>
      </c>
      <c r="AG173" s="1">
        <v>38923</v>
      </c>
      <c r="AH173" s="1">
        <v>42381</v>
      </c>
      <c r="AI173" s="1">
        <v>45859</v>
      </c>
      <c r="AJ173" s="1">
        <v>48002</v>
      </c>
      <c r="AK173" s="1">
        <v>48302</v>
      </c>
      <c r="AL173" s="1">
        <v>48128</v>
      </c>
      <c r="AM173" s="1">
        <v>47948</v>
      </c>
      <c r="AN173" s="1">
        <v>47780</v>
      </c>
      <c r="AO173" s="1">
        <v>48717</v>
      </c>
      <c r="AP173" s="1">
        <v>53367</v>
      </c>
      <c r="AQ173" s="1">
        <v>60817</v>
      </c>
      <c r="AR173" s="1">
        <v>68501</v>
      </c>
      <c r="AS173" s="1">
        <v>76237</v>
      </c>
      <c r="AT173" s="1">
        <v>80338</v>
      </c>
      <c r="AU173" s="1">
        <v>79479</v>
      </c>
      <c r="AV173" s="1">
        <v>77162</v>
      </c>
      <c r="AW173" s="1">
        <v>74623</v>
      </c>
      <c r="AX173" s="1">
        <v>71898</v>
      </c>
      <c r="AY173" s="1">
        <v>69025</v>
      </c>
      <c r="AZ173" s="1">
        <v>66060</v>
      </c>
      <c r="BA173" s="1">
        <v>63050</v>
      </c>
      <c r="BB173" s="1">
        <v>60032</v>
      </c>
      <c r="BC173" s="1">
        <v>57056</v>
      </c>
      <c r="BD173" s="1">
        <v>54087</v>
      </c>
      <c r="BE173" s="1">
        <v>52520</v>
      </c>
      <c r="BF173" s="1">
        <v>52359</v>
      </c>
      <c r="BG173" s="1">
        <v>52141</v>
      </c>
      <c r="BH173" s="1">
        <v>51856</v>
      </c>
      <c r="BI173" s="1">
        <v>51514</v>
      </c>
      <c r="BJ173" s="1">
        <v>51133</v>
      </c>
      <c r="BK173" s="1">
        <v>50729</v>
      </c>
      <c r="BL173" s="1">
        <v>50304</v>
      </c>
      <c r="BM173" s="1">
        <v>49858</v>
      </c>
      <c r="BN173" s="1">
        <v>49587</v>
      </c>
      <c r="BO173" s="1">
        <v>49481</v>
      </c>
      <c r="BP173" s="1">
        <v>49551</v>
      </c>
      <c r="BQ173" s="1">
        <v>49796</v>
      </c>
    </row>
    <row r="174" spans="2:69" x14ac:dyDescent="0.3">
      <c r="B174" s="1" t="s">
        <v>38</v>
      </c>
      <c r="C174" s="1" t="s">
        <v>512</v>
      </c>
      <c r="D174" s="1" t="s">
        <v>644</v>
      </c>
      <c r="E174" s="1" t="s">
        <v>645</v>
      </c>
      <c r="F174" s="1">
        <v>6788375</v>
      </c>
      <c r="G174" s="1">
        <v>6917521</v>
      </c>
      <c r="H174" s="1">
        <v>7060376</v>
      </c>
      <c r="I174" s="1">
        <v>7209807</v>
      </c>
      <c r="J174" s="1">
        <v>7363639</v>
      </c>
      <c r="K174" s="1">
        <v>7524154</v>
      </c>
      <c r="L174" s="1">
        <v>7689643</v>
      </c>
      <c r="M174" s="1">
        <v>7859471</v>
      </c>
      <c r="N174" s="1">
        <v>8035529</v>
      </c>
      <c r="O174" s="1">
        <v>8217930</v>
      </c>
      <c r="P174" s="1">
        <v>8411676</v>
      </c>
      <c r="Q174" s="1">
        <v>8622890</v>
      </c>
      <c r="R174" s="1">
        <v>8860585</v>
      </c>
      <c r="S174" s="1">
        <v>9123668</v>
      </c>
      <c r="T174" s="1">
        <v>9404221</v>
      </c>
      <c r="U174" s="1">
        <v>9703732</v>
      </c>
      <c r="V174" s="1">
        <v>10019210</v>
      </c>
      <c r="W174" s="1">
        <v>10363575</v>
      </c>
      <c r="X174" s="1">
        <v>10741128</v>
      </c>
      <c r="Y174" s="1">
        <v>11127844</v>
      </c>
      <c r="Z174" s="1">
        <v>11413587</v>
      </c>
      <c r="AA174" s="1">
        <v>11640015</v>
      </c>
      <c r="AB174" s="1">
        <v>11901827</v>
      </c>
      <c r="AC174" s="1">
        <v>12163328</v>
      </c>
      <c r="AD174" s="1">
        <v>12426223</v>
      </c>
      <c r="AE174" s="1">
        <v>12680065</v>
      </c>
      <c r="AF174" s="1">
        <v>12909797</v>
      </c>
      <c r="AG174" s="1">
        <v>12964793</v>
      </c>
      <c r="AH174" s="1">
        <v>12956772</v>
      </c>
      <c r="AI174" s="1">
        <v>13087604</v>
      </c>
      <c r="AJ174" s="1">
        <v>13303459</v>
      </c>
      <c r="AK174" s="1">
        <v>13561175</v>
      </c>
      <c r="AL174" s="1">
        <v>13816881</v>
      </c>
      <c r="AM174" s="1">
        <v>14206254</v>
      </c>
      <c r="AN174" s="1">
        <v>14912873</v>
      </c>
      <c r="AO174" s="1">
        <v>15594830</v>
      </c>
      <c r="AP174" s="1">
        <v>16079553</v>
      </c>
      <c r="AQ174" s="1">
        <v>16521724</v>
      </c>
      <c r="AR174" s="1">
        <v>16923195</v>
      </c>
      <c r="AS174" s="1">
        <v>17337893</v>
      </c>
      <c r="AT174" s="1">
        <v>17768505</v>
      </c>
      <c r="AU174" s="1">
        <v>18220716</v>
      </c>
      <c r="AV174" s="1">
        <v>18694946</v>
      </c>
      <c r="AW174" s="1">
        <v>19186754</v>
      </c>
      <c r="AX174" s="1">
        <v>19694411</v>
      </c>
      <c r="AY174" s="1">
        <v>20211114</v>
      </c>
      <c r="AZ174" s="1">
        <v>20735982</v>
      </c>
      <c r="BA174" s="1">
        <v>21280513</v>
      </c>
      <c r="BB174" s="1">
        <v>21845571</v>
      </c>
      <c r="BC174" s="1">
        <v>22436660</v>
      </c>
      <c r="BD174" s="1">
        <v>23073723</v>
      </c>
      <c r="BE174" s="1">
        <v>23760421</v>
      </c>
      <c r="BF174" s="1">
        <v>24487611</v>
      </c>
      <c r="BG174" s="1">
        <v>25251731</v>
      </c>
      <c r="BH174" s="1">
        <v>26038704</v>
      </c>
      <c r="BI174" s="1">
        <v>26843246</v>
      </c>
      <c r="BJ174" s="1">
        <v>27696493</v>
      </c>
      <c r="BK174" s="1">
        <v>28569441</v>
      </c>
      <c r="BL174" s="1">
        <v>29423878</v>
      </c>
      <c r="BM174" s="1">
        <v>30285595</v>
      </c>
      <c r="BN174" s="1">
        <v>31178239</v>
      </c>
      <c r="BO174" s="1">
        <v>32077072</v>
      </c>
      <c r="BP174" s="1">
        <v>32969518</v>
      </c>
      <c r="BQ174" s="1">
        <v>33897354</v>
      </c>
    </row>
    <row r="175" spans="2:69" x14ac:dyDescent="0.3">
      <c r="B175" s="1" t="s">
        <v>35</v>
      </c>
      <c r="C175" s="1" t="s">
        <v>513</v>
      </c>
      <c r="D175" s="1" t="s">
        <v>644</v>
      </c>
      <c r="E175" s="1" t="s">
        <v>645</v>
      </c>
      <c r="F175" s="1">
        <v>838478</v>
      </c>
      <c r="G175" s="1">
        <v>861663</v>
      </c>
      <c r="H175" s="1">
        <v>885938</v>
      </c>
      <c r="I175" s="1">
        <v>911290</v>
      </c>
      <c r="J175" s="1">
        <v>937830</v>
      </c>
      <c r="K175" s="1">
        <v>965621</v>
      </c>
      <c r="L175" s="1">
        <v>994697</v>
      </c>
      <c r="M175" s="1">
        <v>1024992</v>
      </c>
      <c r="N175" s="1">
        <v>1056393</v>
      </c>
      <c r="O175" s="1">
        <v>1088832</v>
      </c>
      <c r="P175" s="1">
        <v>1122198</v>
      </c>
      <c r="Q175" s="1">
        <v>1156361</v>
      </c>
      <c r="R175" s="1">
        <v>1191376</v>
      </c>
      <c r="S175" s="1">
        <v>1227358</v>
      </c>
      <c r="T175" s="1">
        <v>1264352</v>
      </c>
      <c r="U175" s="1">
        <v>1302436</v>
      </c>
      <c r="V175" s="1">
        <v>1341604</v>
      </c>
      <c r="W175" s="1">
        <v>1381329</v>
      </c>
      <c r="X175" s="1">
        <v>1421786</v>
      </c>
      <c r="Y175" s="1">
        <v>1463514</v>
      </c>
      <c r="Z175" s="1">
        <v>1506694</v>
      </c>
      <c r="AA175" s="1">
        <v>1551687</v>
      </c>
      <c r="AB175" s="1">
        <v>1598332</v>
      </c>
      <c r="AC175" s="1">
        <v>1646343</v>
      </c>
      <c r="AD175" s="1">
        <v>1695675</v>
      </c>
      <c r="AE175" s="1">
        <v>1746265</v>
      </c>
      <c r="AF175" s="1">
        <v>1798009</v>
      </c>
      <c r="AG175" s="1">
        <v>1851092</v>
      </c>
      <c r="AH175" s="1">
        <v>1905847</v>
      </c>
      <c r="AI175" s="1">
        <v>1955040</v>
      </c>
      <c r="AJ175" s="1">
        <v>2006027</v>
      </c>
      <c r="AK175" s="1">
        <v>2066302</v>
      </c>
      <c r="AL175" s="1">
        <v>2147527</v>
      </c>
      <c r="AM175" s="1">
        <v>2237064</v>
      </c>
      <c r="AN175" s="1">
        <v>2315191</v>
      </c>
      <c r="AO175" s="1">
        <v>2380341</v>
      </c>
      <c r="AP175" s="1">
        <v>2428816</v>
      </c>
      <c r="AQ175" s="1">
        <v>2484278</v>
      </c>
      <c r="AR175" s="1">
        <v>2550501</v>
      </c>
      <c r="AS175" s="1">
        <v>2620611</v>
      </c>
      <c r="AT175" s="1">
        <v>2695003</v>
      </c>
      <c r="AU175" s="1">
        <v>2761823</v>
      </c>
      <c r="AV175" s="1">
        <v>2821703</v>
      </c>
      <c r="AW175" s="1">
        <v>2883326</v>
      </c>
      <c r="AX175" s="1">
        <v>2946575</v>
      </c>
      <c r="AY175" s="1">
        <v>3012360</v>
      </c>
      <c r="AZ175" s="1">
        <v>3081229</v>
      </c>
      <c r="BA175" s="1">
        <v>3153508</v>
      </c>
      <c r="BB175" s="1">
        <v>3233336</v>
      </c>
      <c r="BC175" s="1">
        <v>3322616</v>
      </c>
      <c r="BD175" s="1">
        <v>3419461</v>
      </c>
      <c r="BE175" s="1">
        <v>3524249</v>
      </c>
      <c r="BF175" s="1">
        <v>3636113</v>
      </c>
      <c r="BG175" s="1">
        <v>3742959</v>
      </c>
      <c r="BH175" s="1">
        <v>3843174</v>
      </c>
      <c r="BI175" s="1">
        <v>3946220</v>
      </c>
      <c r="BJ175" s="1">
        <v>4051890</v>
      </c>
      <c r="BK175" s="1">
        <v>4160015</v>
      </c>
      <c r="BL175" s="1">
        <v>4270712</v>
      </c>
      <c r="BM175" s="1">
        <v>4383849</v>
      </c>
      <c r="BN175" s="1">
        <v>4498604</v>
      </c>
      <c r="BO175" s="1">
        <v>4614974</v>
      </c>
      <c r="BP175" s="1">
        <v>4736139</v>
      </c>
      <c r="BQ175" s="1">
        <v>4862989</v>
      </c>
    </row>
    <row r="176" spans="2:69" x14ac:dyDescent="0.3">
      <c r="B176" s="1" t="s">
        <v>36</v>
      </c>
      <c r="C176" s="1" t="s">
        <v>514</v>
      </c>
      <c r="D176" s="1" t="s">
        <v>644</v>
      </c>
      <c r="E176" s="1" t="s">
        <v>645</v>
      </c>
      <c r="F176" s="1">
        <v>676683</v>
      </c>
      <c r="G176" s="1">
        <v>680757</v>
      </c>
      <c r="H176" s="1">
        <v>700349</v>
      </c>
      <c r="I176" s="1">
        <v>718861</v>
      </c>
      <c r="J176" s="1">
        <v>736381</v>
      </c>
      <c r="K176" s="1">
        <v>753000</v>
      </c>
      <c r="L176" s="1">
        <v>768813</v>
      </c>
      <c r="M176" s="1">
        <v>783917</v>
      </c>
      <c r="N176" s="1">
        <v>798413</v>
      </c>
      <c r="O176" s="1">
        <v>812405</v>
      </c>
      <c r="P176" s="1">
        <v>826000</v>
      </c>
      <c r="Q176" s="1">
        <v>839230</v>
      </c>
      <c r="R176" s="1">
        <v>852053</v>
      </c>
      <c r="S176" s="1">
        <v>864819</v>
      </c>
      <c r="T176" s="1">
        <v>878042</v>
      </c>
      <c r="U176" s="1">
        <v>892000</v>
      </c>
      <c r="V176" s="1">
        <v>906507</v>
      </c>
      <c r="W176" s="1">
        <v>921379</v>
      </c>
      <c r="X176" s="1">
        <v>933499</v>
      </c>
      <c r="Y176" s="1">
        <v>949888</v>
      </c>
      <c r="Z176" s="1">
        <v>966039</v>
      </c>
      <c r="AA176" s="1">
        <v>980462</v>
      </c>
      <c r="AB176" s="1">
        <v>992521</v>
      </c>
      <c r="AC176" s="1">
        <v>1001691</v>
      </c>
      <c r="AD176" s="1">
        <v>1012221</v>
      </c>
      <c r="AE176" s="1">
        <v>1020528</v>
      </c>
      <c r="AF176" s="1">
        <v>1028360</v>
      </c>
      <c r="AG176" s="1">
        <v>1036082</v>
      </c>
      <c r="AH176" s="1">
        <v>1043239</v>
      </c>
      <c r="AI176" s="1">
        <v>1051260</v>
      </c>
      <c r="AJ176" s="1">
        <v>1058775</v>
      </c>
      <c r="AK176" s="1">
        <v>1070266</v>
      </c>
      <c r="AL176" s="1">
        <v>1084441</v>
      </c>
      <c r="AM176" s="1">
        <v>1097374</v>
      </c>
      <c r="AN176" s="1">
        <v>1112846</v>
      </c>
      <c r="AO176" s="1">
        <v>1122457</v>
      </c>
      <c r="AP176" s="1">
        <v>1133996</v>
      </c>
      <c r="AQ176" s="1">
        <v>1148284</v>
      </c>
      <c r="AR176" s="1">
        <v>1160421</v>
      </c>
      <c r="AS176" s="1">
        <v>1175267</v>
      </c>
      <c r="AT176" s="1">
        <v>1186873</v>
      </c>
      <c r="AU176" s="1">
        <v>1196287</v>
      </c>
      <c r="AV176" s="1">
        <v>1204621</v>
      </c>
      <c r="AW176" s="1">
        <v>1213370</v>
      </c>
      <c r="AX176" s="1">
        <v>1221003</v>
      </c>
      <c r="AY176" s="1">
        <v>1228254</v>
      </c>
      <c r="AZ176" s="1">
        <v>1233996</v>
      </c>
      <c r="BA176" s="1">
        <v>1239630</v>
      </c>
      <c r="BB176" s="1">
        <v>1244121</v>
      </c>
      <c r="BC176" s="1">
        <v>1247429</v>
      </c>
      <c r="BD176" s="1">
        <v>1250400</v>
      </c>
      <c r="BE176" s="1">
        <v>1252404</v>
      </c>
      <c r="BF176" s="1">
        <v>1255882</v>
      </c>
      <c r="BG176" s="1">
        <v>1258927</v>
      </c>
      <c r="BH176" s="1">
        <v>1261208</v>
      </c>
      <c r="BI176" s="1">
        <v>1262879</v>
      </c>
      <c r="BJ176" s="1">
        <v>1263747</v>
      </c>
      <c r="BK176" s="1">
        <v>1264887</v>
      </c>
      <c r="BL176" s="1">
        <v>1265577</v>
      </c>
      <c r="BM176" s="1">
        <v>1265985</v>
      </c>
      <c r="BN176" s="1">
        <v>1266014</v>
      </c>
      <c r="BO176" s="1">
        <v>1266334</v>
      </c>
      <c r="BP176" s="1">
        <v>1262523</v>
      </c>
      <c r="BQ176" s="1">
        <v>1261041</v>
      </c>
    </row>
    <row r="177" spans="2:69" x14ac:dyDescent="0.3">
      <c r="B177" s="1" t="s">
        <v>33</v>
      </c>
      <c r="C177" s="1" t="s">
        <v>515</v>
      </c>
      <c r="D177" s="1" t="s">
        <v>644</v>
      </c>
      <c r="E177" s="1" t="s">
        <v>645</v>
      </c>
      <c r="F177" s="1">
        <v>3621081</v>
      </c>
      <c r="G177" s="1">
        <v>3708193</v>
      </c>
      <c r="H177" s="1">
        <v>3799155</v>
      </c>
      <c r="I177" s="1">
        <v>3893628</v>
      </c>
      <c r="J177" s="1">
        <v>3990361</v>
      </c>
      <c r="K177" s="1">
        <v>4089097</v>
      </c>
      <c r="L177" s="1">
        <v>4190764</v>
      </c>
      <c r="M177" s="1">
        <v>4295762</v>
      </c>
      <c r="N177" s="1">
        <v>4403430</v>
      </c>
      <c r="O177" s="1">
        <v>4512861</v>
      </c>
      <c r="P177" s="1">
        <v>4625141</v>
      </c>
      <c r="Q177" s="1">
        <v>4742480</v>
      </c>
      <c r="R177" s="1">
        <v>4865978</v>
      </c>
      <c r="S177" s="1">
        <v>4996239</v>
      </c>
      <c r="T177" s="1">
        <v>5134199</v>
      </c>
      <c r="U177" s="1">
        <v>5280965</v>
      </c>
      <c r="V177" s="1">
        <v>5438226</v>
      </c>
      <c r="W177" s="1">
        <v>5611712</v>
      </c>
      <c r="X177" s="1">
        <v>5808810</v>
      </c>
      <c r="Y177" s="1">
        <v>6029140</v>
      </c>
      <c r="Z177" s="1">
        <v>6267369</v>
      </c>
      <c r="AA177" s="1">
        <v>6519891</v>
      </c>
      <c r="AB177" s="1">
        <v>6784347</v>
      </c>
      <c r="AC177" s="1">
        <v>7058317</v>
      </c>
      <c r="AD177" s="1">
        <v>7339002</v>
      </c>
      <c r="AE177" s="1">
        <v>7625078</v>
      </c>
      <c r="AF177" s="1">
        <v>7909819</v>
      </c>
      <c r="AG177" s="1">
        <v>8295993</v>
      </c>
      <c r="AH177" s="1">
        <v>8754781</v>
      </c>
      <c r="AI177" s="1">
        <v>9174895</v>
      </c>
      <c r="AJ177" s="1">
        <v>9539665</v>
      </c>
      <c r="AK177" s="1">
        <v>9831584</v>
      </c>
      <c r="AL177" s="1">
        <v>10115420</v>
      </c>
      <c r="AM177" s="1">
        <v>10257233</v>
      </c>
      <c r="AN177" s="1">
        <v>10131799</v>
      </c>
      <c r="AO177" s="1">
        <v>10112816</v>
      </c>
      <c r="AP177" s="1">
        <v>10310528</v>
      </c>
      <c r="AQ177" s="1">
        <v>10512678</v>
      </c>
      <c r="AR177" s="1">
        <v>10732456</v>
      </c>
      <c r="AS177" s="1">
        <v>10973956</v>
      </c>
      <c r="AT177" s="1">
        <v>11229387</v>
      </c>
      <c r="AU177" s="1">
        <v>11498818</v>
      </c>
      <c r="AV177" s="1">
        <v>11784498</v>
      </c>
      <c r="AW177" s="1">
        <v>12087965</v>
      </c>
      <c r="AX177" s="1">
        <v>12411342</v>
      </c>
      <c r="AY177" s="1">
        <v>12755648</v>
      </c>
      <c r="AZ177" s="1">
        <v>13118307</v>
      </c>
      <c r="BA177" s="1">
        <v>13495463</v>
      </c>
      <c r="BB177" s="1">
        <v>13889423</v>
      </c>
      <c r="BC177" s="1">
        <v>14298932</v>
      </c>
      <c r="BD177" s="1">
        <v>14718422</v>
      </c>
      <c r="BE177" s="1">
        <v>15146094</v>
      </c>
      <c r="BF177" s="1">
        <v>15581251</v>
      </c>
      <c r="BG177" s="1">
        <v>16024775</v>
      </c>
      <c r="BH177" s="1">
        <v>16477966</v>
      </c>
      <c r="BI177" s="1">
        <v>16938942</v>
      </c>
      <c r="BJ177" s="1">
        <v>17405624</v>
      </c>
      <c r="BK177" s="1">
        <v>17881167</v>
      </c>
      <c r="BL177" s="1">
        <v>18367883</v>
      </c>
      <c r="BM177" s="1">
        <v>18867337</v>
      </c>
      <c r="BN177" s="1">
        <v>19377061</v>
      </c>
      <c r="BO177" s="1">
        <v>19889742</v>
      </c>
      <c r="BP177" s="1">
        <v>20405317</v>
      </c>
      <c r="BQ177" s="1">
        <v>20931751</v>
      </c>
    </row>
    <row r="178" spans="2:69" x14ac:dyDescent="0.3">
      <c r="B178" s="1" t="s">
        <v>81</v>
      </c>
      <c r="C178" s="1" t="s">
        <v>516</v>
      </c>
      <c r="D178" s="1" t="s">
        <v>644</v>
      </c>
      <c r="E178" s="1" t="s">
        <v>645</v>
      </c>
      <c r="F178" s="1">
        <v>7833782</v>
      </c>
      <c r="G178" s="1">
        <v>8074805</v>
      </c>
      <c r="H178" s="1">
        <v>8324218</v>
      </c>
      <c r="I178" s="1">
        <v>8579350</v>
      </c>
      <c r="J178" s="1">
        <v>8835925</v>
      </c>
      <c r="K178" s="1">
        <v>9091016</v>
      </c>
      <c r="L178" s="1">
        <v>9340240</v>
      </c>
      <c r="M178" s="1">
        <v>9582086</v>
      </c>
      <c r="N178" s="1">
        <v>9821308</v>
      </c>
      <c r="O178" s="1">
        <v>10061684</v>
      </c>
      <c r="P178" s="1">
        <v>10306508</v>
      </c>
      <c r="Q178" s="1">
        <v>10552557</v>
      </c>
      <c r="R178" s="1">
        <v>10801619</v>
      </c>
      <c r="S178" s="1">
        <v>11062664</v>
      </c>
      <c r="T178" s="1">
        <v>11335187</v>
      </c>
      <c r="U178" s="1">
        <v>11617947</v>
      </c>
      <c r="V178" s="1">
        <v>11910081</v>
      </c>
      <c r="W178" s="1">
        <v>12218924</v>
      </c>
      <c r="X178" s="1">
        <v>12543892</v>
      </c>
      <c r="Y178" s="1">
        <v>12875011</v>
      </c>
      <c r="Z178" s="1">
        <v>13215707</v>
      </c>
      <c r="AA178" s="1">
        <v>13564594</v>
      </c>
      <c r="AB178" s="1">
        <v>13921029</v>
      </c>
      <c r="AC178" s="1">
        <v>14292862</v>
      </c>
      <c r="AD178" s="1">
        <v>14686454</v>
      </c>
      <c r="AE178" s="1">
        <v>15108135</v>
      </c>
      <c r="AF178" s="1">
        <v>15558740</v>
      </c>
      <c r="AG178" s="1">
        <v>16033103</v>
      </c>
      <c r="AH178" s="1">
        <v>16524616</v>
      </c>
      <c r="AI178" s="1">
        <v>17020143</v>
      </c>
      <c r="AJ178" s="1">
        <v>17517054</v>
      </c>
      <c r="AK178" s="1">
        <v>18017464</v>
      </c>
      <c r="AL178" s="1">
        <v>18526708</v>
      </c>
      <c r="AM178" s="1">
        <v>19050077</v>
      </c>
      <c r="AN178" s="1">
        <v>19588703</v>
      </c>
      <c r="AO178" s="1">
        <v>20136888</v>
      </c>
      <c r="AP178" s="1">
        <v>20689051</v>
      </c>
      <c r="AQ178" s="1">
        <v>21249178</v>
      </c>
      <c r="AR178" s="1">
        <v>21810542</v>
      </c>
      <c r="AS178" s="1">
        <v>22368655</v>
      </c>
      <c r="AT178" s="1">
        <v>22945150</v>
      </c>
      <c r="AU178" s="1">
        <v>23542517</v>
      </c>
      <c r="AV178" s="1">
        <v>24142445</v>
      </c>
      <c r="AW178" s="1">
        <v>24739411</v>
      </c>
      <c r="AX178" s="1">
        <v>25333247</v>
      </c>
      <c r="AY178" s="1">
        <v>25923536</v>
      </c>
      <c r="AZ178" s="1">
        <v>26509413</v>
      </c>
      <c r="BA178" s="1">
        <v>27092604</v>
      </c>
      <c r="BB178" s="1">
        <v>27664296</v>
      </c>
      <c r="BC178" s="1">
        <v>28217204</v>
      </c>
      <c r="BD178" s="1">
        <v>28717731</v>
      </c>
      <c r="BE178" s="1">
        <v>29184133</v>
      </c>
      <c r="BF178" s="1">
        <v>29660212</v>
      </c>
      <c r="BG178" s="1">
        <v>30134807</v>
      </c>
      <c r="BH178" s="1">
        <v>30606459</v>
      </c>
      <c r="BI178" s="1">
        <v>31068833</v>
      </c>
      <c r="BJ178" s="1">
        <v>31526418</v>
      </c>
      <c r="BK178" s="1">
        <v>31975806</v>
      </c>
      <c r="BL178" s="1">
        <v>32399271</v>
      </c>
      <c r="BM178" s="1">
        <v>32804020</v>
      </c>
      <c r="BN178" s="1">
        <v>33199993</v>
      </c>
      <c r="BO178" s="1">
        <v>33573874</v>
      </c>
      <c r="BP178" s="1">
        <v>33938221</v>
      </c>
      <c r="BQ178" s="1">
        <v>34308525</v>
      </c>
    </row>
    <row r="179" spans="2:69" x14ac:dyDescent="0.3">
      <c r="B179" s="1" t="s">
        <v>197</v>
      </c>
      <c r="C179" s="1" t="s">
        <v>517</v>
      </c>
      <c r="D179" s="1" t="s">
        <v>644</v>
      </c>
      <c r="E179" s="1" t="s">
        <v>645</v>
      </c>
      <c r="F179" s="1">
        <v>198624756</v>
      </c>
      <c r="G179" s="1">
        <v>202007500</v>
      </c>
      <c r="H179" s="1">
        <v>205198600</v>
      </c>
      <c r="I179" s="1">
        <v>208253700</v>
      </c>
      <c r="J179" s="1">
        <v>211262900</v>
      </c>
      <c r="K179" s="1">
        <v>214031100</v>
      </c>
      <c r="L179" s="1">
        <v>216659000</v>
      </c>
      <c r="M179" s="1">
        <v>219176000</v>
      </c>
      <c r="N179" s="1">
        <v>221503000</v>
      </c>
      <c r="O179" s="1">
        <v>223759000</v>
      </c>
      <c r="P179" s="1">
        <v>226431000</v>
      </c>
      <c r="Q179" s="1">
        <v>229677632</v>
      </c>
      <c r="R179" s="1">
        <v>232168663</v>
      </c>
      <c r="S179" s="1">
        <v>234454577</v>
      </c>
      <c r="T179" s="1">
        <v>236715369</v>
      </c>
      <c r="U179" s="1">
        <v>239169275</v>
      </c>
      <c r="V179" s="1">
        <v>241538008</v>
      </c>
      <c r="W179" s="1">
        <v>244018243</v>
      </c>
      <c r="X179" s="1">
        <v>246601803</v>
      </c>
      <c r="Y179" s="1">
        <v>249310344</v>
      </c>
      <c r="Z179" s="1">
        <v>251795337</v>
      </c>
      <c r="AA179" s="1">
        <v>254340965</v>
      </c>
      <c r="AB179" s="1">
        <v>256836391</v>
      </c>
      <c r="AC179" s="1">
        <v>259214381</v>
      </c>
      <c r="AD179" s="1">
        <v>261488476</v>
      </c>
      <c r="AE179" s="1">
        <v>263823014</v>
      </c>
      <c r="AF179" s="1">
        <v>266290660</v>
      </c>
      <c r="AG179" s="1">
        <v>268793450</v>
      </c>
      <c r="AH179" s="1">
        <v>271349094</v>
      </c>
      <c r="AI179" s="1">
        <v>274154622</v>
      </c>
      <c r="AJ179" s="1">
        <v>277373464</v>
      </c>
      <c r="AK179" s="1">
        <v>281077441</v>
      </c>
      <c r="AL179" s="1">
        <v>284943859</v>
      </c>
      <c r="AM179" s="1">
        <v>288662674</v>
      </c>
      <c r="AN179" s="1">
        <v>292185983</v>
      </c>
      <c r="AO179" s="1">
        <v>295640057</v>
      </c>
      <c r="AP179" s="1">
        <v>299064347</v>
      </c>
      <c r="AQ179" s="1">
        <v>302623445</v>
      </c>
      <c r="AR179" s="1">
        <v>306070116</v>
      </c>
      <c r="AS179" s="1">
        <v>309502571</v>
      </c>
      <c r="AT179" s="1">
        <v>312909974</v>
      </c>
      <c r="AU179" s="1">
        <v>316052314</v>
      </c>
      <c r="AV179" s="1">
        <v>319047304</v>
      </c>
      <c r="AW179" s="1">
        <v>321813719</v>
      </c>
      <c r="AX179" s="1">
        <v>324807845</v>
      </c>
      <c r="AY179" s="1">
        <v>327823485</v>
      </c>
      <c r="AZ179" s="1">
        <v>331015628</v>
      </c>
      <c r="BA179" s="1">
        <v>334184981</v>
      </c>
      <c r="BB179" s="1">
        <v>337406537</v>
      </c>
      <c r="BC179" s="1">
        <v>340467234</v>
      </c>
      <c r="BD179" s="1">
        <v>343398169</v>
      </c>
      <c r="BE179" s="1">
        <v>345987266</v>
      </c>
      <c r="BF179" s="1">
        <v>348655855</v>
      </c>
      <c r="BG179" s="1">
        <v>351205940</v>
      </c>
      <c r="BH179" s="1">
        <v>353885533</v>
      </c>
      <c r="BI179" s="1">
        <v>356508729</v>
      </c>
      <c r="BJ179" s="1">
        <v>359247112</v>
      </c>
      <c r="BK179" s="1">
        <v>361731076</v>
      </c>
      <c r="BL179" s="1">
        <v>363974737</v>
      </c>
      <c r="BM179" s="1">
        <v>366012359</v>
      </c>
      <c r="BN179" s="1">
        <v>369619464</v>
      </c>
      <c r="BO179" s="1">
        <v>370352605</v>
      </c>
      <c r="BP179" s="1">
        <v>372274062</v>
      </c>
      <c r="BQ179" s="1">
        <v>375076145</v>
      </c>
    </row>
    <row r="180" spans="2:69" x14ac:dyDescent="0.3">
      <c r="B180" s="1" t="s">
        <v>39</v>
      </c>
      <c r="C180" s="1" t="s">
        <v>518</v>
      </c>
      <c r="D180" s="1" t="s">
        <v>644</v>
      </c>
      <c r="E180" s="1" t="s">
        <v>645</v>
      </c>
      <c r="F180" s="1">
        <v>590181</v>
      </c>
      <c r="G180" s="1">
        <v>601424</v>
      </c>
      <c r="H180" s="1">
        <v>613808</v>
      </c>
      <c r="I180" s="1">
        <v>627358</v>
      </c>
      <c r="J180" s="1">
        <v>642054</v>
      </c>
      <c r="K180" s="1">
        <v>657887</v>
      </c>
      <c r="L180" s="1">
        <v>674818</v>
      </c>
      <c r="M180" s="1">
        <v>693063</v>
      </c>
      <c r="N180" s="1">
        <v>712427</v>
      </c>
      <c r="O180" s="1">
        <v>732881</v>
      </c>
      <c r="P180" s="1">
        <v>754467</v>
      </c>
      <c r="Q180" s="1">
        <v>776995</v>
      </c>
      <c r="R180" s="1">
        <v>800610</v>
      </c>
      <c r="S180" s="1">
        <v>824918</v>
      </c>
      <c r="T180" s="1">
        <v>850091</v>
      </c>
      <c r="U180" s="1">
        <v>876572</v>
      </c>
      <c r="V180" s="1">
        <v>901840</v>
      </c>
      <c r="W180" s="1">
        <v>926109</v>
      </c>
      <c r="X180" s="1">
        <v>942023</v>
      </c>
      <c r="Y180" s="1">
        <v>957334</v>
      </c>
      <c r="Z180" s="1">
        <v>975994</v>
      </c>
      <c r="AA180" s="1">
        <v>987394</v>
      </c>
      <c r="AB180" s="1">
        <v>1005520</v>
      </c>
      <c r="AC180" s="1">
        <v>1033085</v>
      </c>
      <c r="AD180" s="1">
        <v>1061995</v>
      </c>
      <c r="AE180" s="1">
        <v>1093311</v>
      </c>
      <c r="AF180" s="1">
        <v>1127989</v>
      </c>
      <c r="AG180" s="1">
        <v>1165430</v>
      </c>
      <c r="AH180" s="1">
        <v>1207949</v>
      </c>
      <c r="AI180" s="1">
        <v>1288070</v>
      </c>
      <c r="AJ180" s="1">
        <v>1369011</v>
      </c>
      <c r="AK180" s="1">
        <v>1415617</v>
      </c>
      <c r="AL180" s="1">
        <v>1461687</v>
      </c>
      <c r="AM180" s="1">
        <v>1509834</v>
      </c>
      <c r="AN180" s="1">
        <v>1558449</v>
      </c>
      <c r="AO180" s="1">
        <v>1605370</v>
      </c>
      <c r="AP180" s="1">
        <v>1650066</v>
      </c>
      <c r="AQ180" s="1">
        <v>1693242</v>
      </c>
      <c r="AR180" s="1">
        <v>1735953</v>
      </c>
      <c r="AS180" s="1">
        <v>1778277</v>
      </c>
      <c r="AT180" s="1">
        <v>1819141</v>
      </c>
      <c r="AU180" s="1">
        <v>1856402</v>
      </c>
      <c r="AV180" s="1">
        <v>1888525</v>
      </c>
      <c r="AW180" s="1">
        <v>1915425</v>
      </c>
      <c r="AX180" s="1">
        <v>1939406</v>
      </c>
      <c r="AY180" s="1">
        <v>1962865</v>
      </c>
      <c r="AZ180" s="1">
        <v>1986558</v>
      </c>
      <c r="BA180" s="1">
        <v>2011492</v>
      </c>
      <c r="BB180" s="1">
        <v>2038552</v>
      </c>
      <c r="BC180" s="1">
        <v>2067919</v>
      </c>
      <c r="BD180" s="1">
        <v>2099271</v>
      </c>
      <c r="BE180" s="1">
        <v>2132340</v>
      </c>
      <c r="BF180" s="1">
        <v>2167470</v>
      </c>
      <c r="BG180" s="1">
        <v>2204510</v>
      </c>
      <c r="BH180" s="1">
        <v>2243001</v>
      </c>
      <c r="BI180" s="1">
        <v>2282704</v>
      </c>
      <c r="BJ180" s="1">
        <v>2323352</v>
      </c>
      <c r="BK180" s="1">
        <v>2364534</v>
      </c>
      <c r="BL180" s="1">
        <v>2405680</v>
      </c>
      <c r="BM180" s="1">
        <v>2446644</v>
      </c>
      <c r="BN180" s="1">
        <v>2489098</v>
      </c>
      <c r="BO180" s="1">
        <v>2530151</v>
      </c>
      <c r="BP180" s="1">
        <v>2567012</v>
      </c>
      <c r="BQ180" s="1">
        <v>2604172</v>
      </c>
    </row>
    <row r="181" spans="2:69" x14ac:dyDescent="0.3">
      <c r="B181" s="1" t="s">
        <v>227</v>
      </c>
      <c r="C181" s="1" t="s">
        <v>519</v>
      </c>
      <c r="D181" s="1" t="s">
        <v>644</v>
      </c>
      <c r="E181" s="1" t="s">
        <v>645</v>
      </c>
      <c r="F181" s="1">
        <v>79000</v>
      </c>
      <c r="G181" s="1">
        <v>81200</v>
      </c>
      <c r="H181" s="1">
        <v>83400</v>
      </c>
      <c r="I181" s="1">
        <v>85700</v>
      </c>
      <c r="J181" s="1">
        <v>88100</v>
      </c>
      <c r="K181" s="1">
        <v>90500</v>
      </c>
      <c r="L181" s="1">
        <v>93500</v>
      </c>
      <c r="M181" s="1">
        <v>96500</v>
      </c>
      <c r="N181" s="1">
        <v>99500</v>
      </c>
      <c r="O181" s="1">
        <v>104000</v>
      </c>
      <c r="P181" s="1">
        <v>112000</v>
      </c>
      <c r="Q181" s="1">
        <v>120000</v>
      </c>
      <c r="R181" s="1">
        <v>125500</v>
      </c>
      <c r="S181" s="1">
        <v>128500</v>
      </c>
      <c r="T181" s="1">
        <v>131000</v>
      </c>
      <c r="U181" s="1">
        <v>132500</v>
      </c>
      <c r="V181" s="1">
        <v>134000</v>
      </c>
      <c r="W181" s="1">
        <v>136000</v>
      </c>
      <c r="X181" s="1">
        <v>137500</v>
      </c>
      <c r="Y181" s="1">
        <v>138500</v>
      </c>
      <c r="Z181" s="1">
        <v>140050</v>
      </c>
      <c r="AA181" s="1">
        <v>142650</v>
      </c>
      <c r="AB181" s="1">
        <v>145700</v>
      </c>
      <c r="AC181" s="1">
        <v>148700</v>
      </c>
      <c r="AD181" s="1">
        <v>151650</v>
      </c>
      <c r="AE181" s="1">
        <v>154450</v>
      </c>
      <c r="AF181" s="1">
        <v>157350</v>
      </c>
      <c r="AG181" s="1">
        <v>160500</v>
      </c>
      <c r="AH181" s="1">
        <v>163650</v>
      </c>
      <c r="AI181" s="1">
        <v>166898</v>
      </c>
      <c r="AJ181" s="1">
        <v>170899</v>
      </c>
      <c r="AK181" s="1">
        <v>175362</v>
      </c>
      <c r="AL181" s="1">
        <v>179799</v>
      </c>
      <c r="AM181" s="1">
        <v>184496</v>
      </c>
      <c r="AN181" s="1">
        <v>189482</v>
      </c>
      <c r="AO181" s="1">
        <v>193816</v>
      </c>
      <c r="AP181" s="1">
        <v>197564</v>
      </c>
      <c r="AQ181" s="1">
        <v>201418</v>
      </c>
      <c r="AR181" s="1">
        <v>205279</v>
      </c>
      <c r="AS181" s="1">
        <v>209214</v>
      </c>
      <c r="AT181" s="1">
        <v>213230</v>
      </c>
      <c r="AU181" s="1">
        <v>217324</v>
      </c>
      <c r="AV181" s="1">
        <v>221490</v>
      </c>
      <c r="AW181" s="1">
        <v>225296</v>
      </c>
      <c r="AX181" s="1">
        <v>228750</v>
      </c>
      <c r="AY181" s="1">
        <v>232250</v>
      </c>
      <c r="AZ181" s="1">
        <v>235750</v>
      </c>
      <c r="BA181" s="1">
        <v>239250</v>
      </c>
      <c r="BB181" s="1">
        <v>242750</v>
      </c>
      <c r="BC181" s="1">
        <v>245950</v>
      </c>
      <c r="BD181" s="1">
        <v>249750</v>
      </c>
      <c r="BE181" s="1">
        <v>254350</v>
      </c>
      <c r="BF181" s="1">
        <v>259000</v>
      </c>
      <c r="BG181" s="1">
        <v>263650</v>
      </c>
      <c r="BH181" s="1">
        <v>268050</v>
      </c>
      <c r="BI181" s="1">
        <v>269460</v>
      </c>
      <c r="BJ181" s="1">
        <v>270220</v>
      </c>
      <c r="BK181" s="1">
        <v>270810</v>
      </c>
      <c r="BL181" s="1">
        <v>271170</v>
      </c>
      <c r="BM181" s="1">
        <v>271240</v>
      </c>
      <c r="BN181" s="1">
        <v>271080</v>
      </c>
      <c r="BO181" s="1">
        <v>270390</v>
      </c>
      <c r="BP181" s="1">
        <v>269215</v>
      </c>
      <c r="BQ181" s="1">
        <v>267940</v>
      </c>
    </row>
    <row r="182" spans="2:69" x14ac:dyDescent="0.3">
      <c r="B182" s="1" t="s">
        <v>40</v>
      </c>
      <c r="C182" s="1" t="s">
        <v>520</v>
      </c>
      <c r="D182" s="1" t="s">
        <v>644</v>
      </c>
      <c r="E182" s="1" t="s">
        <v>645</v>
      </c>
      <c r="F182" s="1">
        <v>3497431</v>
      </c>
      <c r="G182" s="1">
        <v>3602530</v>
      </c>
      <c r="H182" s="1">
        <v>3711068</v>
      </c>
      <c r="I182" s="1">
        <v>3822697</v>
      </c>
      <c r="J182" s="1">
        <v>3937008</v>
      </c>
      <c r="K182" s="1">
        <v>4053524</v>
      </c>
      <c r="L182" s="1">
        <v>4172501</v>
      </c>
      <c r="M182" s="1">
        <v>4294283</v>
      </c>
      <c r="N182" s="1">
        <v>4417954</v>
      </c>
      <c r="O182" s="1">
        <v>4542993</v>
      </c>
      <c r="P182" s="1">
        <v>4669708</v>
      </c>
      <c r="Q182" s="1">
        <v>4797068</v>
      </c>
      <c r="R182" s="1">
        <v>4926318</v>
      </c>
      <c r="S182" s="1">
        <v>5059382</v>
      </c>
      <c r="T182" s="1">
        <v>5196579</v>
      </c>
      <c r="U182" s="1">
        <v>5339497</v>
      </c>
      <c r="V182" s="1">
        <v>5488658</v>
      </c>
      <c r="W182" s="1">
        <v>5644703</v>
      </c>
      <c r="X182" s="1">
        <v>5810351</v>
      </c>
      <c r="Y182" s="1">
        <v>5987151</v>
      </c>
      <c r="Z182" s="1">
        <v>6173177</v>
      </c>
      <c r="AA182" s="1">
        <v>6366262</v>
      </c>
      <c r="AB182" s="1">
        <v>6564445</v>
      </c>
      <c r="AC182" s="1">
        <v>6766606</v>
      </c>
      <c r="AD182" s="1">
        <v>6973849</v>
      </c>
      <c r="AE182" s="1">
        <v>7187618</v>
      </c>
      <c r="AF182" s="1">
        <v>7408364</v>
      </c>
      <c r="AG182" s="1">
        <v>7636591</v>
      </c>
      <c r="AH182" s="1">
        <v>7872252</v>
      </c>
      <c r="AI182" s="1">
        <v>8116075</v>
      </c>
      <c r="AJ182" s="1">
        <v>8370648</v>
      </c>
      <c r="AK182" s="1">
        <v>8634640</v>
      </c>
      <c r="AL182" s="1">
        <v>8907644</v>
      </c>
      <c r="AM182" s="1">
        <v>9193078</v>
      </c>
      <c r="AN182" s="1">
        <v>9493324</v>
      </c>
      <c r="AO182" s="1">
        <v>9813918</v>
      </c>
      <c r="AP182" s="1">
        <v>10149937</v>
      </c>
      <c r="AQ182" s="1">
        <v>10494201</v>
      </c>
      <c r="AR182" s="1">
        <v>10854920</v>
      </c>
      <c r="AS182" s="1">
        <v>11231469</v>
      </c>
      <c r="AT182" s="1">
        <v>11622665</v>
      </c>
      <c r="AU182" s="1">
        <v>12031430</v>
      </c>
      <c r="AV182" s="1">
        <v>12456517</v>
      </c>
      <c r="AW182" s="1">
        <v>12900790</v>
      </c>
      <c r="AX182" s="1">
        <v>13366885</v>
      </c>
      <c r="AY182" s="1">
        <v>13855221</v>
      </c>
      <c r="AZ182" s="1">
        <v>14365168</v>
      </c>
      <c r="BA182" s="1">
        <v>14897873</v>
      </c>
      <c r="BB182" s="1">
        <v>15455175</v>
      </c>
      <c r="BC182" s="1">
        <v>16037915</v>
      </c>
      <c r="BD182" s="1">
        <v>16647543</v>
      </c>
      <c r="BE182" s="1">
        <v>17283112</v>
      </c>
      <c r="BF182" s="1">
        <v>17954407</v>
      </c>
      <c r="BG182" s="1">
        <v>18653199</v>
      </c>
      <c r="BH182" s="1">
        <v>19372014</v>
      </c>
      <c r="BI182" s="1">
        <v>20128124</v>
      </c>
      <c r="BJ182" s="1">
        <v>20921743</v>
      </c>
      <c r="BK182" s="1">
        <v>21737922</v>
      </c>
      <c r="BL182" s="1">
        <v>22577058</v>
      </c>
      <c r="BM182" s="1">
        <v>23443393</v>
      </c>
      <c r="BN182" s="1">
        <v>24333639</v>
      </c>
      <c r="BO182" s="1">
        <v>25252722</v>
      </c>
      <c r="BP182" s="1">
        <v>26207977</v>
      </c>
      <c r="BQ182" s="1">
        <v>27202843</v>
      </c>
    </row>
    <row r="183" spans="2:69" x14ac:dyDescent="0.3">
      <c r="B183" s="1" t="s">
        <v>41</v>
      </c>
      <c r="C183" s="1" t="s">
        <v>521</v>
      </c>
      <c r="D183" s="1" t="s">
        <v>644</v>
      </c>
      <c r="E183" s="1" t="s">
        <v>645</v>
      </c>
      <c r="F183" s="1">
        <v>44928342</v>
      </c>
      <c r="G183" s="1">
        <v>45855507</v>
      </c>
      <c r="H183" s="1">
        <v>46821845</v>
      </c>
      <c r="I183" s="1">
        <v>47822569</v>
      </c>
      <c r="J183" s="1">
        <v>48856332</v>
      </c>
      <c r="K183" s="1">
        <v>49925799</v>
      </c>
      <c r="L183" s="1">
        <v>51020296</v>
      </c>
      <c r="M183" s="1">
        <v>52106681</v>
      </c>
      <c r="N183" s="1">
        <v>53210119</v>
      </c>
      <c r="O183" s="1">
        <v>54360750</v>
      </c>
      <c r="P183" s="1">
        <v>55569264</v>
      </c>
      <c r="Q183" s="1">
        <v>56837614</v>
      </c>
      <c r="R183" s="1">
        <v>58173834</v>
      </c>
      <c r="S183" s="1">
        <v>59605446</v>
      </c>
      <c r="T183" s="1">
        <v>61157931</v>
      </c>
      <c r="U183" s="1">
        <v>62851312</v>
      </c>
      <c r="V183" s="1">
        <v>64658315</v>
      </c>
      <c r="W183" s="1">
        <v>66589655</v>
      </c>
      <c r="X183" s="1">
        <v>68633344</v>
      </c>
      <c r="Y183" s="1">
        <v>70750307</v>
      </c>
      <c r="Z183" s="1">
        <v>72951439</v>
      </c>
      <c r="AA183" s="1">
        <v>75175387</v>
      </c>
      <c r="AB183" s="1">
        <v>77388067</v>
      </c>
      <c r="AC183" s="1">
        <v>79351586</v>
      </c>
      <c r="AD183" s="1">
        <v>81337553</v>
      </c>
      <c r="AE183" s="1">
        <v>83585251</v>
      </c>
      <c r="AF183" s="1">
        <v>85804185</v>
      </c>
      <c r="AG183" s="1">
        <v>88044187</v>
      </c>
      <c r="AH183" s="1">
        <v>90351467</v>
      </c>
      <c r="AI183" s="1">
        <v>92744064</v>
      </c>
      <c r="AJ183" s="1">
        <v>95214257</v>
      </c>
      <c r="AK183" s="1">
        <v>97685360</v>
      </c>
      <c r="AL183" s="1">
        <v>100182045</v>
      </c>
      <c r="AM183" s="1">
        <v>102775465</v>
      </c>
      <c r="AN183" s="1">
        <v>105456121</v>
      </c>
      <c r="AO183" s="1">
        <v>108187610</v>
      </c>
      <c r="AP183" s="1">
        <v>110956183</v>
      </c>
      <c r="AQ183" s="1">
        <v>113791181</v>
      </c>
      <c r="AR183" s="1">
        <v>116690527</v>
      </c>
      <c r="AS183" s="1">
        <v>119695565</v>
      </c>
      <c r="AT183" s="1">
        <v>122851984</v>
      </c>
      <c r="AU183" s="1">
        <v>126152678</v>
      </c>
      <c r="AV183" s="1">
        <v>129583026</v>
      </c>
      <c r="AW183" s="1">
        <v>133119801</v>
      </c>
      <c r="AX183" s="1">
        <v>136756848</v>
      </c>
      <c r="AY183" s="1">
        <v>140490722</v>
      </c>
      <c r="AZ183" s="1">
        <v>144329764</v>
      </c>
      <c r="BA183" s="1">
        <v>148294028</v>
      </c>
      <c r="BB183" s="1">
        <v>152382506</v>
      </c>
      <c r="BC183" s="1">
        <v>156595758</v>
      </c>
      <c r="BD183" s="1">
        <v>160952853</v>
      </c>
      <c r="BE183" s="1">
        <v>165463745</v>
      </c>
      <c r="BF183" s="1">
        <v>170075932</v>
      </c>
      <c r="BG183" s="1">
        <v>174726123</v>
      </c>
      <c r="BH183" s="1">
        <v>179379016</v>
      </c>
      <c r="BI183" s="1">
        <v>183995785</v>
      </c>
      <c r="BJ183" s="1">
        <v>188666931</v>
      </c>
      <c r="BK183" s="1">
        <v>193495907</v>
      </c>
      <c r="BL183" s="1">
        <v>198387623</v>
      </c>
      <c r="BM183" s="1">
        <v>203304492</v>
      </c>
      <c r="BN183" s="1">
        <v>208327405</v>
      </c>
      <c r="BO183" s="1">
        <v>213401323</v>
      </c>
      <c r="BP183" s="1">
        <v>218541212</v>
      </c>
      <c r="BQ183" s="1">
        <v>223804632</v>
      </c>
    </row>
    <row r="184" spans="2:69" x14ac:dyDescent="0.3">
      <c r="B184" s="1" t="s">
        <v>193</v>
      </c>
      <c r="C184" s="1" t="s">
        <v>522</v>
      </c>
      <c r="D184" s="1" t="s">
        <v>644</v>
      </c>
      <c r="E184" s="1" t="s">
        <v>645</v>
      </c>
      <c r="F184" s="1">
        <v>1789684</v>
      </c>
      <c r="G184" s="1">
        <v>1844630</v>
      </c>
      <c r="H184" s="1">
        <v>1901451</v>
      </c>
      <c r="I184" s="1">
        <v>1960155</v>
      </c>
      <c r="J184" s="1">
        <v>2020941</v>
      </c>
      <c r="K184" s="1">
        <v>2084097</v>
      </c>
      <c r="L184" s="1">
        <v>2150003</v>
      </c>
      <c r="M184" s="1">
        <v>2219001</v>
      </c>
      <c r="N184" s="1">
        <v>2291300</v>
      </c>
      <c r="O184" s="1">
        <v>2366635</v>
      </c>
      <c r="P184" s="1">
        <v>2444767</v>
      </c>
      <c r="Q184" s="1">
        <v>2525481</v>
      </c>
      <c r="R184" s="1">
        <v>2603182</v>
      </c>
      <c r="S184" s="1">
        <v>2682747</v>
      </c>
      <c r="T184" s="1">
        <v>2769211</v>
      </c>
      <c r="U184" s="1">
        <v>2857461</v>
      </c>
      <c r="V184" s="1">
        <v>2947454</v>
      </c>
      <c r="W184" s="1">
        <v>3038680</v>
      </c>
      <c r="X184" s="1">
        <v>3128544</v>
      </c>
      <c r="Y184" s="1">
        <v>3214311</v>
      </c>
      <c r="Z184" s="1">
        <v>3303309</v>
      </c>
      <c r="AA184" s="1">
        <v>3397659</v>
      </c>
      <c r="AB184" s="1">
        <v>3491906</v>
      </c>
      <c r="AC184" s="1">
        <v>3584610</v>
      </c>
      <c r="AD184" s="1">
        <v>3674501</v>
      </c>
      <c r="AE184" s="1">
        <v>3763034</v>
      </c>
      <c r="AF184" s="1">
        <v>3852017</v>
      </c>
      <c r="AG184" s="1">
        <v>3941463</v>
      </c>
      <c r="AH184" s="1">
        <v>4033291</v>
      </c>
      <c r="AI184" s="1">
        <v>4129447</v>
      </c>
      <c r="AJ184" s="1">
        <v>4227820</v>
      </c>
      <c r="AK184" s="1">
        <v>4327289</v>
      </c>
      <c r="AL184" s="1">
        <v>4427172</v>
      </c>
      <c r="AM184" s="1">
        <v>4526689</v>
      </c>
      <c r="AN184" s="1">
        <v>4625260</v>
      </c>
      <c r="AO184" s="1">
        <v>4721929</v>
      </c>
      <c r="AP184" s="1">
        <v>4812391</v>
      </c>
      <c r="AQ184" s="1">
        <v>4895962</v>
      </c>
      <c r="AR184" s="1">
        <v>4974552</v>
      </c>
      <c r="AS184" s="1">
        <v>5049878</v>
      </c>
      <c r="AT184" s="1">
        <v>5123222</v>
      </c>
      <c r="AU184" s="1">
        <v>5192764</v>
      </c>
      <c r="AV184" s="1">
        <v>5259006</v>
      </c>
      <c r="AW184" s="1">
        <v>5323062</v>
      </c>
      <c r="AX184" s="1">
        <v>5386223</v>
      </c>
      <c r="AY184" s="1">
        <v>5454678</v>
      </c>
      <c r="AZ184" s="1">
        <v>5529811</v>
      </c>
      <c r="BA184" s="1">
        <v>5607453</v>
      </c>
      <c r="BB184" s="1">
        <v>5687744</v>
      </c>
      <c r="BC184" s="1">
        <v>5770639</v>
      </c>
      <c r="BD184" s="1">
        <v>5855734</v>
      </c>
      <c r="BE184" s="1">
        <v>5942553</v>
      </c>
      <c r="BF184" s="1">
        <v>6030607</v>
      </c>
      <c r="BG184" s="1">
        <v>6119379</v>
      </c>
      <c r="BH184" s="1">
        <v>6208676</v>
      </c>
      <c r="BI184" s="1">
        <v>6298598</v>
      </c>
      <c r="BJ184" s="1">
        <v>6389235</v>
      </c>
      <c r="BK184" s="1">
        <v>6480532</v>
      </c>
      <c r="BL184" s="1">
        <v>6572233</v>
      </c>
      <c r="BM184" s="1">
        <v>6663924</v>
      </c>
      <c r="BN184" s="1">
        <v>6755895</v>
      </c>
      <c r="BO184" s="1">
        <v>6850540</v>
      </c>
      <c r="BP184" s="1">
        <v>6948392</v>
      </c>
      <c r="BQ184" s="1">
        <v>7046310</v>
      </c>
    </row>
    <row r="185" spans="2:69" x14ac:dyDescent="0.3">
      <c r="B185" s="1" t="s">
        <v>134</v>
      </c>
      <c r="C185" s="1" t="s">
        <v>523</v>
      </c>
      <c r="D185" s="1" t="s">
        <v>644</v>
      </c>
      <c r="E185" s="1" t="s">
        <v>645</v>
      </c>
      <c r="F185" s="1">
        <v>11486631</v>
      </c>
      <c r="G185" s="1">
        <v>11638712</v>
      </c>
      <c r="H185" s="1">
        <v>11805689</v>
      </c>
      <c r="I185" s="1">
        <v>11965966</v>
      </c>
      <c r="J185" s="1">
        <v>12127120</v>
      </c>
      <c r="K185" s="1">
        <v>12294732</v>
      </c>
      <c r="L185" s="1">
        <v>12456251</v>
      </c>
      <c r="M185" s="1">
        <v>12598201</v>
      </c>
      <c r="N185" s="1">
        <v>12729721</v>
      </c>
      <c r="O185" s="1">
        <v>12877984</v>
      </c>
      <c r="P185" s="1">
        <v>13038526</v>
      </c>
      <c r="Q185" s="1">
        <v>13194497</v>
      </c>
      <c r="R185" s="1">
        <v>13328593</v>
      </c>
      <c r="S185" s="1">
        <v>13439322</v>
      </c>
      <c r="T185" s="1">
        <v>13545056</v>
      </c>
      <c r="U185" s="1">
        <v>13666335</v>
      </c>
      <c r="V185" s="1">
        <v>13774037</v>
      </c>
      <c r="W185" s="1">
        <v>13856185</v>
      </c>
      <c r="X185" s="1">
        <v>13941700</v>
      </c>
      <c r="Y185" s="1">
        <v>14038270</v>
      </c>
      <c r="Z185" s="1">
        <v>14149800</v>
      </c>
      <c r="AA185" s="1">
        <v>14247208</v>
      </c>
      <c r="AB185" s="1">
        <v>14312690</v>
      </c>
      <c r="AC185" s="1">
        <v>14367070</v>
      </c>
      <c r="AD185" s="1">
        <v>14424211</v>
      </c>
      <c r="AE185" s="1">
        <v>14491632</v>
      </c>
      <c r="AF185" s="1">
        <v>14572278</v>
      </c>
      <c r="AG185" s="1">
        <v>14665037</v>
      </c>
      <c r="AH185" s="1">
        <v>14760094</v>
      </c>
      <c r="AI185" s="1">
        <v>14848907</v>
      </c>
      <c r="AJ185" s="1">
        <v>14951510</v>
      </c>
      <c r="AK185" s="1">
        <v>15069798</v>
      </c>
      <c r="AL185" s="1">
        <v>15184166</v>
      </c>
      <c r="AM185" s="1">
        <v>15290368</v>
      </c>
      <c r="AN185" s="1">
        <v>15382838</v>
      </c>
      <c r="AO185" s="1">
        <v>15459006</v>
      </c>
      <c r="AP185" s="1">
        <v>15530498</v>
      </c>
      <c r="AQ185" s="1">
        <v>15610650</v>
      </c>
      <c r="AR185" s="1">
        <v>15707209</v>
      </c>
      <c r="AS185" s="1">
        <v>15812088</v>
      </c>
      <c r="AT185" s="1">
        <v>15925513</v>
      </c>
      <c r="AU185" s="1">
        <v>16046180</v>
      </c>
      <c r="AV185" s="1">
        <v>16148929</v>
      </c>
      <c r="AW185" s="1">
        <v>16225302</v>
      </c>
      <c r="AX185" s="1">
        <v>16281779</v>
      </c>
      <c r="AY185" s="1">
        <v>16319868</v>
      </c>
      <c r="AZ185" s="1">
        <v>16346101</v>
      </c>
      <c r="BA185" s="1">
        <v>16381696</v>
      </c>
      <c r="BB185" s="1">
        <v>16445593</v>
      </c>
      <c r="BC185" s="1">
        <v>16530388</v>
      </c>
      <c r="BD185" s="1">
        <v>16615394</v>
      </c>
      <c r="BE185" s="1">
        <v>16693074</v>
      </c>
      <c r="BF185" s="1">
        <v>16754962</v>
      </c>
      <c r="BG185" s="1">
        <v>16804432</v>
      </c>
      <c r="BH185" s="1">
        <v>16865008</v>
      </c>
      <c r="BI185" s="1">
        <v>16939923</v>
      </c>
      <c r="BJ185" s="1">
        <v>17030314</v>
      </c>
      <c r="BK185" s="1">
        <v>17131296</v>
      </c>
      <c r="BL185" s="1">
        <v>17231624</v>
      </c>
      <c r="BM185" s="1">
        <v>17344874</v>
      </c>
      <c r="BN185" s="1">
        <v>17441500</v>
      </c>
      <c r="BO185" s="1">
        <v>17533044</v>
      </c>
      <c r="BP185" s="1">
        <v>17700982</v>
      </c>
      <c r="BQ185" s="1">
        <v>17879488</v>
      </c>
    </row>
    <row r="186" spans="2:69" x14ac:dyDescent="0.3">
      <c r="B186" s="1" t="s">
        <v>136</v>
      </c>
      <c r="C186" s="1" t="s">
        <v>524</v>
      </c>
      <c r="D186" s="1" t="s">
        <v>644</v>
      </c>
      <c r="E186" s="1" t="s">
        <v>645</v>
      </c>
      <c r="F186" s="1">
        <v>3581239</v>
      </c>
      <c r="G186" s="1">
        <v>3609800</v>
      </c>
      <c r="H186" s="1">
        <v>3638918</v>
      </c>
      <c r="I186" s="1">
        <v>3666537</v>
      </c>
      <c r="J186" s="1">
        <v>3694339</v>
      </c>
      <c r="K186" s="1">
        <v>3723168</v>
      </c>
      <c r="L186" s="1">
        <v>3753012</v>
      </c>
      <c r="M186" s="1">
        <v>3784539</v>
      </c>
      <c r="N186" s="1">
        <v>3816486</v>
      </c>
      <c r="O186" s="1">
        <v>3847707</v>
      </c>
      <c r="P186" s="1">
        <v>3875763</v>
      </c>
      <c r="Q186" s="1">
        <v>3903039</v>
      </c>
      <c r="R186" s="1">
        <v>3933004</v>
      </c>
      <c r="S186" s="1">
        <v>3960612</v>
      </c>
      <c r="T186" s="1">
        <v>3985258</v>
      </c>
      <c r="U186" s="1">
        <v>4007313</v>
      </c>
      <c r="V186" s="1">
        <v>4026152</v>
      </c>
      <c r="W186" s="1">
        <v>4043205</v>
      </c>
      <c r="X186" s="1">
        <v>4058671</v>
      </c>
      <c r="Y186" s="1">
        <v>4072517</v>
      </c>
      <c r="Z186" s="1">
        <v>4085620</v>
      </c>
      <c r="AA186" s="1">
        <v>4099702</v>
      </c>
      <c r="AB186" s="1">
        <v>4114787</v>
      </c>
      <c r="AC186" s="1">
        <v>4128432</v>
      </c>
      <c r="AD186" s="1">
        <v>4140099</v>
      </c>
      <c r="AE186" s="1">
        <v>4152516</v>
      </c>
      <c r="AF186" s="1">
        <v>4167354</v>
      </c>
      <c r="AG186" s="1">
        <v>4186905</v>
      </c>
      <c r="AH186" s="1">
        <v>4209488</v>
      </c>
      <c r="AI186" s="1">
        <v>4226901</v>
      </c>
      <c r="AJ186" s="1">
        <v>4241473</v>
      </c>
      <c r="AK186" s="1">
        <v>4261732</v>
      </c>
      <c r="AL186" s="1">
        <v>4286401</v>
      </c>
      <c r="AM186" s="1">
        <v>4311991</v>
      </c>
      <c r="AN186" s="1">
        <v>4336613</v>
      </c>
      <c r="AO186" s="1">
        <v>4359184</v>
      </c>
      <c r="AP186" s="1">
        <v>4381336</v>
      </c>
      <c r="AQ186" s="1">
        <v>4405157</v>
      </c>
      <c r="AR186" s="1">
        <v>4431464</v>
      </c>
      <c r="AS186" s="1">
        <v>4461913</v>
      </c>
      <c r="AT186" s="1">
        <v>4490967</v>
      </c>
      <c r="AU186" s="1">
        <v>4513751</v>
      </c>
      <c r="AV186" s="1">
        <v>4538159</v>
      </c>
      <c r="AW186" s="1">
        <v>4564855</v>
      </c>
      <c r="AX186" s="1">
        <v>4591910</v>
      </c>
      <c r="AY186" s="1">
        <v>4623291</v>
      </c>
      <c r="AZ186" s="1">
        <v>4660677</v>
      </c>
      <c r="BA186" s="1">
        <v>4709153</v>
      </c>
      <c r="BB186" s="1">
        <v>4768212</v>
      </c>
      <c r="BC186" s="1">
        <v>4828726</v>
      </c>
      <c r="BD186" s="1">
        <v>4889252</v>
      </c>
      <c r="BE186" s="1">
        <v>4953088</v>
      </c>
      <c r="BF186" s="1">
        <v>5018573</v>
      </c>
      <c r="BG186" s="1">
        <v>5079623</v>
      </c>
      <c r="BH186" s="1">
        <v>5137232</v>
      </c>
      <c r="BI186" s="1">
        <v>5188607</v>
      </c>
      <c r="BJ186" s="1">
        <v>5234519</v>
      </c>
      <c r="BK186" s="1">
        <v>5276968</v>
      </c>
      <c r="BL186" s="1">
        <v>5311916</v>
      </c>
      <c r="BM186" s="1">
        <v>5347896</v>
      </c>
      <c r="BN186" s="1">
        <v>5379475</v>
      </c>
      <c r="BO186" s="1">
        <v>5408320</v>
      </c>
      <c r="BP186" s="1">
        <v>5457127</v>
      </c>
      <c r="BQ186" s="1">
        <v>5519594</v>
      </c>
    </row>
    <row r="187" spans="2:69" x14ac:dyDescent="0.3">
      <c r="B187" s="1" t="s">
        <v>85</v>
      </c>
      <c r="C187" s="1" t="s">
        <v>525</v>
      </c>
      <c r="D187" s="1" t="s">
        <v>644</v>
      </c>
      <c r="E187" s="1" t="s">
        <v>645</v>
      </c>
      <c r="F187" s="1">
        <v>10167941</v>
      </c>
      <c r="G187" s="1">
        <v>10365144</v>
      </c>
      <c r="H187" s="1">
        <v>10570716</v>
      </c>
      <c r="I187" s="1">
        <v>10782717</v>
      </c>
      <c r="J187" s="1">
        <v>11002819</v>
      </c>
      <c r="K187" s="1">
        <v>11232951</v>
      </c>
      <c r="L187" s="1">
        <v>11470199</v>
      </c>
      <c r="M187" s="1">
        <v>11715579</v>
      </c>
      <c r="N187" s="1">
        <v>11970411</v>
      </c>
      <c r="O187" s="1">
        <v>12231874</v>
      </c>
      <c r="P187" s="1">
        <v>12501285</v>
      </c>
      <c r="Q187" s="1">
        <v>12774870</v>
      </c>
      <c r="R187" s="1">
        <v>13052220</v>
      </c>
      <c r="S187" s="1">
        <v>13335963</v>
      </c>
      <c r="T187" s="1">
        <v>13626301</v>
      </c>
      <c r="U187" s="1">
        <v>13925541</v>
      </c>
      <c r="V187" s="1">
        <v>14230738</v>
      </c>
      <c r="W187" s="1">
        <v>14550430</v>
      </c>
      <c r="X187" s="1">
        <v>14888770</v>
      </c>
      <c r="Y187" s="1">
        <v>15238564</v>
      </c>
      <c r="Z187" s="1">
        <v>15600442</v>
      </c>
      <c r="AA187" s="1">
        <v>15969792</v>
      </c>
      <c r="AB187" s="1">
        <v>16347124</v>
      </c>
      <c r="AC187" s="1">
        <v>16740664</v>
      </c>
      <c r="AD187" s="1">
        <v>17141610</v>
      </c>
      <c r="AE187" s="1">
        <v>17540571</v>
      </c>
      <c r="AF187" s="1">
        <v>17936926</v>
      </c>
      <c r="AG187" s="1">
        <v>18326204</v>
      </c>
      <c r="AH187" s="1">
        <v>18720745</v>
      </c>
      <c r="AI187" s="1">
        <v>19145077</v>
      </c>
      <c r="AJ187" s="1">
        <v>19616530</v>
      </c>
      <c r="AK187" s="1">
        <v>20130779</v>
      </c>
      <c r="AL187" s="1">
        <v>20702133</v>
      </c>
      <c r="AM187" s="1">
        <v>21267359</v>
      </c>
      <c r="AN187" s="1">
        <v>21794751</v>
      </c>
      <c r="AO187" s="1">
        <v>22305571</v>
      </c>
      <c r="AP187" s="1">
        <v>22783969</v>
      </c>
      <c r="AQ187" s="1">
        <v>23249417</v>
      </c>
      <c r="AR187" s="1">
        <v>23703328</v>
      </c>
      <c r="AS187" s="1">
        <v>24143157</v>
      </c>
      <c r="AT187" s="1">
        <v>24559500</v>
      </c>
      <c r="AU187" s="1">
        <v>24956071</v>
      </c>
      <c r="AV187" s="1">
        <v>25332178</v>
      </c>
      <c r="AW187" s="1">
        <v>25682908</v>
      </c>
      <c r="AX187" s="1">
        <v>26003965</v>
      </c>
      <c r="AY187" s="1">
        <v>26285110</v>
      </c>
      <c r="AZ187" s="1">
        <v>26518971</v>
      </c>
      <c r="BA187" s="1">
        <v>26713655</v>
      </c>
      <c r="BB187" s="1">
        <v>26881544</v>
      </c>
      <c r="BC187" s="1">
        <v>27026941</v>
      </c>
      <c r="BD187" s="1">
        <v>27161567</v>
      </c>
      <c r="BE187" s="1">
        <v>27266399</v>
      </c>
      <c r="BF187" s="1">
        <v>27330694</v>
      </c>
      <c r="BG187" s="1">
        <v>27381555</v>
      </c>
      <c r="BH187" s="1">
        <v>27462106</v>
      </c>
      <c r="BI187" s="1">
        <v>27610325</v>
      </c>
      <c r="BJ187" s="1">
        <v>27861186</v>
      </c>
      <c r="BK187" s="1">
        <v>28183426</v>
      </c>
      <c r="BL187" s="1">
        <v>28506712</v>
      </c>
      <c r="BM187" s="1">
        <v>28832496</v>
      </c>
      <c r="BN187" s="1">
        <v>29348627</v>
      </c>
      <c r="BO187" s="1">
        <v>30034989</v>
      </c>
      <c r="BP187" s="1">
        <v>30547580</v>
      </c>
      <c r="BQ187" s="1">
        <v>30896590</v>
      </c>
    </row>
    <row r="188" spans="2:69" x14ac:dyDescent="0.3">
      <c r="B188" s="1" t="s">
        <v>168</v>
      </c>
      <c r="C188" s="1" t="s">
        <v>526</v>
      </c>
      <c r="D188" s="1" t="s">
        <v>644</v>
      </c>
      <c r="E188" s="1" t="s">
        <v>645</v>
      </c>
      <c r="F188" s="1">
        <v>4582</v>
      </c>
      <c r="G188" s="1">
        <v>4753</v>
      </c>
      <c r="H188" s="1">
        <v>4950</v>
      </c>
      <c r="I188" s="1">
        <v>5198</v>
      </c>
      <c r="J188" s="1">
        <v>5484</v>
      </c>
      <c r="K188" s="1">
        <v>5804</v>
      </c>
      <c r="L188" s="1">
        <v>6021</v>
      </c>
      <c r="M188" s="1">
        <v>6114</v>
      </c>
      <c r="N188" s="1">
        <v>6288</v>
      </c>
      <c r="O188" s="1">
        <v>6508</v>
      </c>
      <c r="P188" s="1">
        <v>6663</v>
      </c>
      <c r="Q188" s="1">
        <v>6778</v>
      </c>
      <c r="R188" s="1">
        <v>6883</v>
      </c>
      <c r="S188" s="1">
        <v>6990</v>
      </c>
      <c r="T188" s="1">
        <v>7096</v>
      </c>
      <c r="U188" s="1">
        <v>7199</v>
      </c>
      <c r="V188" s="1">
        <v>7306</v>
      </c>
      <c r="W188" s="1">
        <v>7441</v>
      </c>
      <c r="X188" s="1">
        <v>7541</v>
      </c>
      <c r="Y188" s="1">
        <v>7586</v>
      </c>
      <c r="Z188" s="1">
        <v>7635</v>
      </c>
      <c r="AA188" s="1">
        <v>7691</v>
      </c>
      <c r="AB188" s="1">
        <v>7672</v>
      </c>
      <c r="AC188" s="1">
        <v>7832</v>
      </c>
      <c r="AD188" s="1">
        <v>8125</v>
      </c>
      <c r="AE188" s="1">
        <v>8313</v>
      </c>
      <c r="AF188" s="1">
        <v>8527</v>
      </c>
      <c r="AG188" s="1">
        <v>8759</v>
      </c>
      <c r="AH188" s="1">
        <v>9022</v>
      </c>
      <c r="AI188" s="1">
        <v>9306</v>
      </c>
      <c r="AJ188" s="1">
        <v>9598</v>
      </c>
      <c r="AK188" s="1">
        <v>9902</v>
      </c>
      <c r="AL188" s="1">
        <v>10129</v>
      </c>
      <c r="AM188" s="1">
        <v>10226</v>
      </c>
      <c r="AN188" s="1">
        <v>10274</v>
      </c>
      <c r="AO188" s="1">
        <v>10316</v>
      </c>
      <c r="AP188" s="1">
        <v>10345</v>
      </c>
      <c r="AQ188" s="1">
        <v>10363</v>
      </c>
      <c r="AR188" s="1">
        <v>10377</v>
      </c>
      <c r="AS188" s="1">
        <v>10383</v>
      </c>
      <c r="AT188" s="1">
        <v>10377</v>
      </c>
      <c r="AU188" s="1">
        <v>10363</v>
      </c>
      <c r="AV188" s="1">
        <v>10351</v>
      </c>
      <c r="AW188" s="1">
        <v>10344</v>
      </c>
      <c r="AX188" s="1">
        <v>10335</v>
      </c>
      <c r="AY188" s="1">
        <v>10318</v>
      </c>
      <c r="AZ188" s="1">
        <v>10294</v>
      </c>
      <c r="BA188" s="1">
        <v>10267</v>
      </c>
      <c r="BB188" s="1">
        <v>10243</v>
      </c>
      <c r="BC188" s="1">
        <v>10233</v>
      </c>
      <c r="BD188" s="1">
        <v>10241</v>
      </c>
      <c r="BE188" s="1">
        <v>10283</v>
      </c>
      <c r="BF188" s="1">
        <v>10444</v>
      </c>
      <c r="BG188" s="1">
        <v>10694</v>
      </c>
      <c r="BH188" s="1">
        <v>10940</v>
      </c>
      <c r="BI188" s="1">
        <v>11185</v>
      </c>
      <c r="BJ188" s="1">
        <v>11437</v>
      </c>
      <c r="BK188" s="1">
        <v>11682</v>
      </c>
      <c r="BL188" s="1">
        <v>11924</v>
      </c>
      <c r="BM188" s="1">
        <v>12132</v>
      </c>
      <c r="BN188" s="1">
        <v>12315</v>
      </c>
      <c r="BO188" s="1">
        <v>12511</v>
      </c>
      <c r="BP188" s="1">
        <v>12668</v>
      </c>
      <c r="BQ188" s="1">
        <v>12780</v>
      </c>
    </row>
    <row r="189" spans="2:69" x14ac:dyDescent="0.3">
      <c r="B189" s="1" t="s">
        <v>169</v>
      </c>
      <c r="C189" s="1" t="s">
        <v>527</v>
      </c>
      <c r="D189" s="1" t="s">
        <v>644</v>
      </c>
      <c r="E189" s="1" t="s">
        <v>645</v>
      </c>
      <c r="F189" s="1">
        <v>2371800</v>
      </c>
      <c r="G189" s="1">
        <v>2419700</v>
      </c>
      <c r="H189" s="1">
        <v>2482000</v>
      </c>
      <c r="I189" s="1">
        <v>2531800</v>
      </c>
      <c r="J189" s="1">
        <v>2585400</v>
      </c>
      <c r="K189" s="1">
        <v>2628400</v>
      </c>
      <c r="L189" s="1">
        <v>2675900</v>
      </c>
      <c r="M189" s="1">
        <v>2724100</v>
      </c>
      <c r="N189" s="1">
        <v>2748100</v>
      </c>
      <c r="O189" s="1">
        <v>2772800</v>
      </c>
      <c r="P189" s="1">
        <v>2810700</v>
      </c>
      <c r="Q189" s="1">
        <v>2853000</v>
      </c>
      <c r="R189" s="1">
        <v>2903900</v>
      </c>
      <c r="S189" s="1">
        <v>2961300</v>
      </c>
      <c r="T189" s="1">
        <v>3023700</v>
      </c>
      <c r="U189" s="1">
        <v>3083100</v>
      </c>
      <c r="V189" s="1">
        <v>3110500</v>
      </c>
      <c r="W189" s="1">
        <v>3120200</v>
      </c>
      <c r="X189" s="1">
        <v>3121200</v>
      </c>
      <c r="Y189" s="1">
        <v>3109000</v>
      </c>
      <c r="Z189" s="1">
        <v>3112900</v>
      </c>
      <c r="AA189" s="1">
        <v>3124900</v>
      </c>
      <c r="AB189" s="1">
        <v>3156100</v>
      </c>
      <c r="AC189" s="1">
        <v>3199300</v>
      </c>
      <c r="AD189" s="1">
        <v>3227100</v>
      </c>
      <c r="AE189" s="1">
        <v>3247100</v>
      </c>
      <c r="AF189" s="1">
        <v>3246300</v>
      </c>
      <c r="AG189" s="1">
        <v>3274400</v>
      </c>
      <c r="AH189" s="1">
        <v>3283400</v>
      </c>
      <c r="AI189" s="1">
        <v>3299200</v>
      </c>
      <c r="AJ189" s="1">
        <v>3329800</v>
      </c>
      <c r="AK189" s="1">
        <v>3495100</v>
      </c>
      <c r="AL189" s="1">
        <v>3531700</v>
      </c>
      <c r="AM189" s="1">
        <v>3572200</v>
      </c>
      <c r="AN189" s="1">
        <v>3620000</v>
      </c>
      <c r="AO189" s="1">
        <v>3673400</v>
      </c>
      <c r="AP189" s="1">
        <v>3732000</v>
      </c>
      <c r="AQ189" s="1">
        <v>3781300</v>
      </c>
      <c r="AR189" s="1">
        <v>3815000</v>
      </c>
      <c r="AS189" s="1">
        <v>3835100</v>
      </c>
      <c r="AT189" s="1">
        <v>3857700</v>
      </c>
      <c r="AU189" s="1">
        <v>3880500</v>
      </c>
      <c r="AV189" s="1">
        <v>3948500</v>
      </c>
      <c r="AW189" s="1">
        <v>4027200</v>
      </c>
      <c r="AX189" s="1">
        <v>4087500</v>
      </c>
      <c r="AY189" s="1">
        <v>4133900</v>
      </c>
      <c r="AZ189" s="1">
        <v>4184600</v>
      </c>
      <c r="BA189" s="1">
        <v>4223800</v>
      </c>
      <c r="BB189" s="1">
        <v>4259800</v>
      </c>
      <c r="BC189" s="1">
        <v>4302600</v>
      </c>
      <c r="BD189" s="1">
        <v>4350700</v>
      </c>
      <c r="BE189" s="1">
        <v>4384000</v>
      </c>
      <c r="BF189" s="1">
        <v>4408100</v>
      </c>
      <c r="BG189" s="1">
        <v>4442100</v>
      </c>
      <c r="BH189" s="1">
        <v>4516500</v>
      </c>
      <c r="BI189" s="1">
        <v>4609400</v>
      </c>
      <c r="BJ189" s="1">
        <v>4714100</v>
      </c>
      <c r="BK189" s="1">
        <v>4813600</v>
      </c>
      <c r="BL189" s="1">
        <v>4900600</v>
      </c>
      <c r="BM189" s="1">
        <v>4979200</v>
      </c>
      <c r="BN189" s="1">
        <v>5090200</v>
      </c>
      <c r="BO189" s="1">
        <v>5111300</v>
      </c>
      <c r="BP189" s="1">
        <v>5117200</v>
      </c>
      <c r="BQ189" s="1">
        <v>5223100</v>
      </c>
    </row>
    <row r="190" spans="2:69" x14ac:dyDescent="0.3">
      <c r="B190" s="1" t="s">
        <v>528</v>
      </c>
      <c r="C190" s="1" t="s">
        <v>529</v>
      </c>
      <c r="D190" s="1" t="s">
        <v>644</v>
      </c>
      <c r="E190" s="1" t="s">
        <v>645</v>
      </c>
      <c r="F190" s="1">
        <v>807630906</v>
      </c>
      <c r="G190" s="1">
        <v>818832113</v>
      </c>
      <c r="H190" s="1">
        <v>830289099</v>
      </c>
      <c r="I190" s="1">
        <v>841722274</v>
      </c>
      <c r="J190" s="1">
        <v>853200694</v>
      </c>
      <c r="K190" s="1">
        <v>864404090</v>
      </c>
      <c r="L190" s="1">
        <v>875187633</v>
      </c>
      <c r="M190" s="1">
        <v>885770688</v>
      </c>
      <c r="N190" s="1">
        <v>896137038</v>
      </c>
      <c r="O190" s="1">
        <v>906483797</v>
      </c>
      <c r="P190" s="1">
        <v>916668377</v>
      </c>
      <c r="Q190" s="1">
        <v>928686457</v>
      </c>
      <c r="R190" s="1">
        <v>939481333</v>
      </c>
      <c r="S190" s="1">
        <v>949978422</v>
      </c>
      <c r="T190" s="1">
        <v>960279174</v>
      </c>
      <c r="U190" s="1">
        <v>970331948</v>
      </c>
      <c r="V190" s="1">
        <v>979795121</v>
      </c>
      <c r="W190" s="1">
        <v>989288517</v>
      </c>
      <c r="X190" s="1">
        <v>998939909</v>
      </c>
      <c r="Y190" s="1">
        <v>1008706437</v>
      </c>
      <c r="Z190" s="1">
        <v>1018252563</v>
      </c>
      <c r="AA190" s="1">
        <v>1027442087</v>
      </c>
      <c r="AB190" s="1">
        <v>1036208122</v>
      </c>
      <c r="AC190" s="1">
        <v>1044699000</v>
      </c>
      <c r="AD190" s="1">
        <v>1052818983</v>
      </c>
      <c r="AE190" s="1">
        <v>1060967506</v>
      </c>
      <c r="AF190" s="1">
        <v>1069253878</v>
      </c>
      <c r="AG190" s="1">
        <v>1077596775</v>
      </c>
      <c r="AH190" s="1">
        <v>1086103456</v>
      </c>
      <c r="AI190" s="1">
        <v>1095110298</v>
      </c>
      <c r="AJ190" s="1">
        <v>1104791543</v>
      </c>
      <c r="AK190" s="1">
        <v>1115756696</v>
      </c>
      <c r="AL190" s="1">
        <v>1126417384</v>
      </c>
      <c r="AM190" s="1">
        <v>1136605361</v>
      </c>
      <c r="AN190" s="1">
        <v>1146214585</v>
      </c>
      <c r="AO190" s="1">
        <v>1155551702</v>
      </c>
      <c r="AP190" s="1">
        <v>1164716390</v>
      </c>
      <c r="AQ190" s="1">
        <v>1173865390</v>
      </c>
      <c r="AR190" s="1">
        <v>1182690089</v>
      </c>
      <c r="AS190" s="1">
        <v>1191524686</v>
      </c>
      <c r="AT190" s="1">
        <v>1200179492</v>
      </c>
      <c r="AU190" s="1">
        <v>1209244330</v>
      </c>
      <c r="AV190" s="1">
        <v>1218395106</v>
      </c>
      <c r="AW190" s="1">
        <v>1227424218</v>
      </c>
      <c r="AX190" s="1">
        <v>1236495045</v>
      </c>
      <c r="AY190" s="1">
        <v>1245446032</v>
      </c>
      <c r="AZ190" s="1">
        <v>1254649829</v>
      </c>
      <c r="BA190" s="1">
        <v>1263898714</v>
      </c>
      <c r="BB190" s="1">
        <v>1273582233</v>
      </c>
      <c r="BC190" s="1">
        <v>1282496705</v>
      </c>
      <c r="BD190" s="1">
        <v>1290949310</v>
      </c>
      <c r="BE190" s="1">
        <v>1297593832</v>
      </c>
      <c r="BF190" s="1">
        <v>1305512665</v>
      </c>
      <c r="BG190" s="1">
        <v>1313642010</v>
      </c>
      <c r="BH190" s="1">
        <v>1322072133</v>
      </c>
      <c r="BI190" s="1">
        <v>1330316951</v>
      </c>
      <c r="BJ190" s="1">
        <v>1338792226</v>
      </c>
      <c r="BK190" s="1">
        <v>1346867182</v>
      </c>
      <c r="BL190" s="1">
        <v>1354843844</v>
      </c>
      <c r="BM190" s="1">
        <v>1362032167</v>
      </c>
      <c r="BN190" s="1">
        <v>1369502262</v>
      </c>
      <c r="BO190" s="1">
        <v>1371972508</v>
      </c>
      <c r="BP190" s="1">
        <v>1377465841</v>
      </c>
      <c r="BQ190" s="1">
        <v>1385005653</v>
      </c>
    </row>
    <row r="191" spans="2:69" x14ac:dyDescent="0.3">
      <c r="B191" s="1" t="s">
        <v>87</v>
      </c>
      <c r="C191" s="1" t="s">
        <v>530</v>
      </c>
      <c r="D191" s="1" t="s">
        <v>644</v>
      </c>
      <c r="E191" s="1" t="s">
        <v>645</v>
      </c>
      <c r="F191" s="1">
        <v>536553</v>
      </c>
      <c r="G191" s="1">
        <v>546443</v>
      </c>
      <c r="H191" s="1">
        <v>557139</v>
      </c>
      <c r="I191" s="1">
        <v>568603</v>
      </c>
      <c r="J191" s="1">
        <v>580824</v>
      </c>
      <c r="K191" s="1">
        <v>593808</v>
      </c>
      <c r="L191" s="1">
        <v>607538</v>
      </c>
      <c r="M191" s="1">
        <v>622042</v>
      </c>
      <c r="N191" s="1">
        <v>637379</v>
      </c>
      <c r="O191" s="1">
        <v>653593</v>
      </c>
      <c r="P191" s="1">
        <v>670693</v>
      </c>
      <c r="Q191" s="1">
        <v>688803</v>
      </c>
      <c r="R191" s="1">
        <v>708045</v>
      </c>
      <c r="S191" s="1">
        <v>728597</v>
      </c>
      <c r="T191" s="1">
        <v>754676</v>
      </c>
      <c r="U191" s="1">
        <v>787194</v>
      </c>
      <c r="V191" s="1">
        <v>824081</v>
      </c>
      <c r="W191" s="1">
        <v>866124</v>
      </c>
      <c r="X191" s="1">
        <v>912750</v>
      </c>
      <c r="Y191" s="1">
        <v>963351</v>
      </c>
      <c r="Z191" s="1">
        <v>1017462</v>
      </c>
      <c r="AA191" s="1">
        <v>1075624</v>
      </c>
      <c r="AB191" s="1">
        <v>1138301</v>
      </c>
      <c r="AC191" s="1">
        <v>1204626</v>
      </c>
      <c r="AD191" s="1">
        <v>1273306</v>
      </c>
      <c r="AE191" s="1">
        <v>1353289</v>
      </c>
      <c r="AF191" s="1">
        <v>1443446</v>
      </c>
      <c r="AG191" s="1">
        <v>1533351</v>
      </c>
      <c r="AH191" s="1">
        <v>1623433</v>
      </c>
      <c r="AI191" s="1">
        <v>1713838</v>
      </c>
      <c r="AJ191" s="1">
        <v>1804524</v>
      </c>
      <c r="AK191" s="1">
        <v>1895187</v>
      </c>
      <c r="AL191" s="1">
        <v>1985227</v>
      </c>
      <c r="AM191" s="1">
        <v>2071868</v>
      </c>
      <c r="AN191" s="1">
        <v>2133675</v>
      </c>
      <c r="AO191" s="1">
        <v>2172672</v>
      </c>
      <c r="AP191" s="1">
        <v>2209958</v>
      </c>
      <c r="AQ191" s="1">
        <v>2245588</v>
      </c>
      <c r="AR191" s="1">
        <v>2279727</v>
      </c>
      <c r="AS191" s="1">
        <v>2312600</v>
      </c>
      <c r="AT191" s="1">
        <v>2344253</v>
      </c>
      <c r="AU191" s="1">
        <v>2374653</v>
      </c>
      <c r="AV191" s="1">
        <v>2403659</v>
      </c>
      <c r="AW191" s="1">
        <v>2431600</v>
      </c>
      <c r="AX191" s="1">
        <v>2468855</v>
      </c>
      <c r="AY191" s="1">
        <v>2515192</v>
      </c>
      <c r="AZ191" s="1">
        <v>2560649</v>
      </c>
      <c r="BA191" s="1">
        <v>2605700</v>
      </c>
      <c r="BB191" s="1">
        <v>2651028</v>
      </c>
      <c r="BC191" s="1">
        <v>2697537</v>
      </c>
      <c r="BD191" s="1">
        <v>2881914</v>
      </c>
      <c r="BE191" s="1">
        <v>3206870</v>
      </c>
      <c r="BF191" s="1">
        <v>3535579</v>
      </c>
      <c r="BG191" s="1">
        <v>3816680</v>
      </c>
      <c r="BH191" s="1">
        <v>4009267</v>
      </c>
      <c r="BI191" s="1">
        <v>4191776</v>
      </c>
      <c r="BJ191" s="1">
        <v>4398070</v>
      </c>
      <c r="BK191" s="1">
        <v>4541854</v>
      </c>
      <c r="BL191" s="1">
        <v>4601157</v>
      </c>
      <c r="BM191" s="1">
        <v>4602768</v>
      </c>
      <c r="BN191" s="1">
        <v>4543399</v>
      </c>
      <c r="BO191" s="1">
        <v>4520471</v>
      </c>
      <c r="BP191" s="1">
        <v>4576298</v>
      </c>
      <c r="BQ191" s="1">
        <v>4644384</v>
      </c>
    </row>
    <row r="192" spans="2:69" x14ac:dyDescent="0.3">
      <c r="B192" s="1" t="s">
        <v>531</v>
      </c>
      <c r="C192" s="1" t="s">
        <v>532</v>
      </c>
      <c r="D192" s="1" t="s">
        <v>644</v>
      </c>
      <c r="E192" s="1" t="s">
        <v>645</v>
      </c>
      <c r="F192" s="1">
        <v>5445174</v>
      </c>
      <c r="G192" s="1">
        <v>5532509</v>
      </c>
      <c r="H192" s="1">
        <v>5640179</v>
      </c>
      <c r="I192" s="1">
        <v>5749318</v>
      </c>
      <c r="J192" s="1">
        <v>5857846</v>
      </c>
      <c r="K192" s="1">
        <v>5962762</v>
      </c>
      <c r="L192" s="1">
        <v>6060863</v>
      </c>
      <c r="M192" s="1">
        <v>6152516</v>
      </c>
      <c r="N192" s="1">
        <v>6244897</v>
      </c>
      <c r="O192" s="1">
        <v>6341408</v>
      </c>
      <c r="P192" s="1">
        <v>6444640</v>
      </c>
      <c r="Q192" s="1">
        <v>6558201</v>
      </c>
      <c r="R192" s="1">
        <v>6677914</v>
      </c>
      <c r="S192" s="1">
        <v>6799972</v>
      </c>
      <c r="T192" s="1">
        <v>6918886</v>
      </c>
      <c r="U192" s="1">
        <v>7042972</v>
      </c>
      <c r="V192" s="1">
        <v>7179114</v>
      </c>
      <c r="W192" s="1">
        <v>7323252</v>
      </c>
      <c r="X192" s="1">
        <v>7467190</v>
      </c>
      <c r="Y192" s="1">
        <v>7614238</v>
      </c>
      <c r="Z192" s="1">
        <v>7762924</v>
      </c>
      <c r="AA192" s="1">
        <v>7905510</v>
      </c>
      <c r="AB192" s="1">
        <v>8047473</v>
      </c>
      <c r="AC192" s="1">
        <v>8189296</v>
      </c>
      <c r="AD192" s="1">
        <v>8333235</v>
      </c>
      <c r="AE192" s="1">
        <v>8490467</v>
      </c>
      <c r="AF192" s="1">
        <v>8657428</v>
      </c>
      <c r="AG192" s="1">
        <v>8831225</v>
      </c>
      <c r="AH192" s="1">
        <v>9011880</v>
      </c>
      <c r="AI192" s="1">
        <v>9197384</v>
      </c>
      <c r="AJ192" s="1">
        <v>9392516</v>
      </c>
      <c r="AK192" s="1">
        <v>9587391</v>
      </c>
      <c r="AL192" s="1">
        <v>9669343</v>
      </c>
      <c r="AM192" s="1">
        <v>9727386</v>
      </c>
      <c r="AN192" s="1">
        <v>9819529</v>
      </c>
      <c r="AO192" s="1">
        <v>9906710</v>
      </c>
      <c r="AP192" s="1">
        <v>10031623</v>
      </c>
      <c r="AQ192" s="1">
        <v>10168611</v>
      </c>
      <c r="AR192" s="1">
        <v>10308101</v>
      </c>
      <c r="AS192" s="1">
        <v>10465432</v>
      </c>
      <c r="AT192" s="1">
        <v>10620985</v>
      </c>
      <c r="AU192" s="1">
        <v>10764561</v>
      </c>
      <c r="AV192" s="1">
        <v>10909992</v>
      </c>
      <c r="AW192" s="1">
        <v>11056256</v>
      </c>
      <c r="AX192" s="1">
        <v>11222098</v>
      </c>
      <c r="AY192" s="1">
        <v>11405515</v>
      </c>
      <c r="AZ192" s="1">
        <v>11594881</v>
      </c>
      <c r="BA192" s="1">
        <v>11789816</v>
      </c>
      <c r="BB192" s="1">
        <v>11986192</v>
      </c>
      <c r="BC192" s="1">
        <v>12174812</v>
      </c>
      <c r="BD192" s="1">
        <v>12328684</v>
      </c>
      <c r="BE192" s="1">
        <v>12440374</v>
      </c>
      <c r="BF192" s="1">
        <v>12569929</v>
      </c>
      <c r="BG192" s="1">
        <v>12725773</v>
      </c>
      <c r="BH192" s="1">
        <v>12900102</v>
      </c>
      <c r="BI192" s="1">
        <v>13082531</v>
      </c>
      <c r="BJ192" s="1">
        <v>13258300</v>
      </c>
      <c r="BK192" s="1">
        <v>13439650</v>
      </c>
      <c r="BL192" s="1">
        <v>13608679</v>
      </c>
      <c r="BM192" s="1">
        <v>13751038</v>
      </c>
      <c r="BN192" s="1">
        <v>13853034</v>
      </c>
      <c r="BO192" s="1">
        <v>13943732</v>
      </c>
      <c r="BP192" s="1">
        <v>14095313</v>
      </c>
      <c r="BQ192" s="1">
        <v>14240737</v>
      </c>
    </row>
    <row r="193" spans="2:69" x14ac:dyDescent="0.3">
      <c r="B193" s="1" t="s">
        <v>88</v>
      </c>
      <c r="C193" s="1" t="s">
        <v>533</v>
      </c>
      <c r="D193" s="1" t="s">
        <v>644</v>
      </c>
      <c r="E193" s="1" t="s">
        <v>645</v>
      </c>
      <c r="F193" s="1">
        <v>45954226</v>
      </c>
      <c r="G193" s="1">
        <v>47060915</v>
      </c>
      <c r="H193" s="1">
        <v>48161841</v>
      </c>
      <c r="I193" s="1">
        <v>49325050</v>
      </c>
      <c r="J193" s="1">
        <v>50552592</v>
      </c>
      <c r="K193" s="1">
        <v>51841626</v>
      </c>
      <c r="L193" s="1">
        <v>53199414</v>
      </c>
      <c r="M193" s="1">
        <v>54629793</v>
      </c>
      <c r="N193" s="1">
        <v>56124743</v>
      </c>
      <c r="O193" s="1">
        <v>57676805</v>
      </c>
      <c r="P193" s="1">
        <v>59290872</v>
      </c>
      <c r="Q193" s="1">
        <v>60878781</v>
      </c>
      <c r="R193" s="1">
        <v>62509565</v>
      </c>
      <c r="S193" s="1">
        <v>64285624</v>
      </c>
      <c r="T193" s="1">
        <v>66149169</v>
      </c>
      <c r="U193" s="1">
        <v>68126999</v>
      </c>
      <c r="V193" s="1">
        <v>70230923</v>
      </c>
      <c r="W193" s="1">
        <v>72451105</v>
      </c>
      <c r="X193" s="1">
        <v>74789330</v>
      </c>
      <c r="Y193" s="1">
        <v>77407341</v>
      </c>
      <c r="Z193" s="1">
        <v>80624057</v>
      </c>
      <c r="AA193" s="1">
        <v>84270202</v>
      </c>
      <c r="AB193" s="1">
        <v>87828198</v>
      </c>
      <c r="AC193" s="1">
        <v>91080372</v>
      </c>
      <c r="AD193" s="1">
        <v>94003867</v>
      </c>
      <c r="AE193" s="1">
        <v>97121552</v>
      </c>
      <c r="AF193" s="1">
        <v>100618523</v>
      </c>
      <c r="AG193" s="1">
        <v>104251093</v>
      </c>
      <c r="AH193" s="1">
        <v>107967838</v>
      </c>
      <c r="AI193" s="1">
        <v>111670386</v>
      </c>
      <c r="AJ193" s="1">
        <v>115414069</v>
      </c>
      <c r="AK193" s="1">
        <v>119203569</v>
      </c>
      <c r="AL193" s="1">
        <v>122375179</v>
      </c>
      <c r="AM193" s="1">
        <v>125546615</v>
      </c>
      <c r="AN193" s="1">
        <v>129245139</v>
      </c>
      <c r="AO193" s="1">
        <v>133117476</v>
      </c>
      <c r="AP193" s="1">
        <v>137234810</v>
      </c>
      <c r="AQ193" s="1">
        <v>141330267</v>
      </c>
      <c r="AR193" s="1">
        <v>145476106</v>
      </c>
      <c r="AS193" s="1">
        <v>149694462</v>
      </c>
      <c r="AT193" s="1">
        <v>154369924</v>
      </c>
      <c r="AU193" s="1">
        <v>159217727</v>
      </c>
      <c r="AV193" s="1">
        <v>163262807</v>
      </c>
      <c r="AW193" s="1">
        <v>166876680</v>
      </c>
      <c r="AX193" s="1">
        <v>170648620</v>
      </c>
      <c r="AY193" s="1">
        <v>174372098</v>
      </c>
      <c r="AZ193" s="1">
        <v>178069984</v>
      </c>
      <c r="BA193" s="1">
        <v>181924521</v>
      </c>
      <c r="BB193" s="1">
        <v>185931955</v>
      </c>
      <c r="BC193" s="1">
        <v>190123222</v>
      </c>
      <c r="BD193" s="1">
        <v>194454498</v>
      </c>
      <c r="BE193" s="1">
        <v>198602738</v>
      </c>
      <c r="BF193" s="1">
        <v>202205861</v>
      </c>
      <c r="BG193" s="1">
        <v>205337562</v>
      </c>
      <c r="BH193" s="1">
        <v>208251628</v>
      </c>
      <c r="BI193" s="1">
        <v>210969298</v>
      </c>
      <c r="BJ193" s="1">
        <v>213524840</v>
      </c>
      <c r="BK193" s="1">
        <v>216379655</v>
      </c>
      <c r="BL193" s="1">
        <v>219731479</v>
      </c>
      <c r="BM193" s="1">
        <v>223293280</v>
      </c>
      <c r="BN193" s="1">
        <v>227196741</v>
      </c>
      <c r="BO193" s="1">
        <v>231402117</v>
      </c>
      <c r="BP193" s="1">
        <v>235824862</v>
      </c>
      <c r="BQ193" s="1">
        <v>240485658</v>
      </c>
    </row>
    <row r="194" spans="2:69" x14ac:dyDescent="0.3">
      <c r="B194" s="1" t="s">
        <v>194</v>
      </c>
      <c r="C194" s="1" t="s">
        <v>534</v>
      </c>
      <c r="D194" s="1" t="s">
        <v>644</v>
      </c>
      <c r="E194" s="1" t="s">
        <v>645</v>
      </c>
      <c r="F194" s="1">
        <v>1126989</v>
      </c>
      <c r="G194" s="1">
        <v>1160832</v>
      </c>
      <c r="H194" s="1">
        <v>1196289</v>
      </c>
      <c r="I194" s="1">
        <v>1233267</v>
      </c>
      <c r="J194" s="1">
        <v>1271461</v>
      </c>
      <c r="K194" s="1">
        <v>1310556</v>
      </c>
      <c r="L194" s="1">
        <v>1350462</v>
      </c>
      <c r="M194" s="1">
        <v>1391072</v>
      </c>
      <c r="N194" s="1">
        <v>1432255</v>
      </c>
      <c r="O194" s="1">
        <v>1473965</v>
      </c>
      <c r="P194" s="1">
        <v>1516188</v>
      </c>
      <c r="Q194" s="1">
        <v>1559072</v>
      </c>
      <c r="R194" s="1">
        <v>1602646</v>
      </c>
      <c r="S194" s="1">
        <v>1646580</v>
      </c>
      <c r="T194" s="1">
        <v>1690676</v>
      </c>
      <c r="U194" s="1">
        <v>1734876</v>
      </c>
      <c r="V194" s="1">
        <v>1779037</v>
      </c>
      <c r="W194" s="1">
        <v>1823146</v>
      </c>
      <c r="X194" s="1">
        <v>1867313</v>
      </c>
      <c r="Y194" s="1">
        <v>1911814</v>
      </c>
      <c r="Z194" s="1">
        <v>1956987</v>
      </c>
      <c r="AA194" s="1">
        <v>2003092</v>
      </c>
      <c r="AB194" s="1">
        <v>2050247</v>
      </c>
      <c r="AC194" s="1">
        <v>2098499</v>
      </c>
      <c r="AD194" s="1">
        <v>2147577</v>
      </c>
      <c r="AE194" s="1">
        <v>2197065</v>
      </c>
      <c r="AF194" s="1">
        <v>2246960</v>
      </c>
      <c r="AG194" s="1">
        <v>2297231</v>
      </c>
      <c r="AH194" s="1">
        <v>2347821</v>
      </c>
      <c r="AI194" s="1">
        <v>2398535</v>
      </c>
      <c r="AJ194" s="1">
        <v>2449968</v>
      </c>
      <c r="AK194" s="1">
        <v>2502044</v>
      </c>
      <c r="AL194" s="1">
        <v>2554382</v>
      </c>
      <c r="AM194" s="1">
        <v>2607499</v>
      </c>
      <c r="AN194" s="1">
        <v>2661385</v>
      </c>
      <c r="AO194" s="1">
        <v>2716067</v>
      </c>
      <c r="AP194" s="1">
        <v>2771606</v>
      </c>
      <c r="AQ194" s="1">
        <v>2827992</v>
      </c>
      <c r="AR194" s="1">
        <v>2885177</v>
      </c>
      <c r="AS194" s="1">
        <v>2943120</v>
      </c>
      <c r="AT194" s="1">
        <v>3001731</v>
      </c>
      <c r="AU194" s="1">
        <v>3061024</v>
      </c>
      <c r="AV194" s="1">
        <v>3120990</v>
      </c>
      <c r="AW194" s="1">
        <v>3181608</v>
      </c>
      <c r="AX194" s="1">
        <v>3243311</v>
      </c>
      <c r="AY194" s="1">
        <v>3305868</v>
      </c>
      <c r="AZ194" s="1">
        <v>3368573</v>
      </c>
      <c r="BA194" s="1">
        <v>3431614</v>
      </c>
      <c r="BB194" s="1">
        <v>3495276</v>
      </c>
      <c r="BC194" s="1">
        <v>3559343</v>
      </c>
      <c r="BD194" s="1">
        <v>3623617</v>
      </c>
      <c r="BE194" s="1">
        <v>3688674</v>
      </c>
      <c r="BF194" s="1">
        <v>3754862</v>
      </c>
      <c r="BG194" s="1">
        <v>3821556</v>
      </c>
      <c r="BH194" s="1">
        <v>3888793</v>
      </c>
      <c r="BI194" s="1">
        <v>3957099</v>
      </c>
      <c r="BJ194" s="1">
        <v>4026336</v>
      </c>
      <c r="BK194" s="1">
        <v>4096063</v>
      </c>
      <c r="BL194" s="1">
        <v>4165255</v>
      </c>
      <c r="BM194" s="1">
        <v>4232532</v>
      </c>
      <c r="BN194" s="1">
        <v>4294396</v>
      </c>
      <c r="BO194" s="1">
        <v>4351267</v>
      </c>
      <c r="BP194" s="1">
        <v>4408581</v>
      </c>
      <c r="BQ194" s="1">
        <v>4468087</v>
      </c>
    </row>
    <row r="195" spans="2:69" x14ac:dyDescent="0.3">
      <c r="B195" s="1" t="s">
        <v>159</v>
      </c>
      <c r="C195" s="1" t="s">
        <v>535</v>
      </c>
      <c r="D195" s="1" t="s">
        <v>644</v>
      </c>
      <c r="E195" s="1" t="s">
        <v>645</v>
      </c>
      <c r="F195" s="1">
        <v>10172207</v>
      </c>
      <c r="G195" s="1">
        <v>10478096</v>
      </c>
      <c r="H195" s="1">
        <v>10792094</v>
      </c>
      <c r="I195" s="1">
        <v>11112665</v>
      </c>
      <c r="J195" s="1">
        <v>11442301</v>
      </c>
      <c r="K195" s="1">
        <v>11781581</v>
      </c>
      <c r="L195" s="1">
        <v>12127990</v>
      </c>
      <c r="M195" s="1">
        <v>12481626</v>
      </c>
      <c r="N195" s="1">
        <v>12843249</v>
      </c>
      <c r="O195" s="1">
        <v>13213739</v>
      </c>
      <c r="P195" s="1">
        <v>13562371</v>
      </c>
      <c r="Q195" s="1">
        <v>13911968</v>
      </c>
      <c r="R195" s="1">
        <v>14292437</v>
      </c>
      <c r="S195" s="1">
        <v>14674785</v>
      </c>
      <c r="T195" s="1">
        <v>15057175</v>
      </c>
      <c r="U195" s="1">
        <v>15441497</v>
      </c>
      <c r="V195" s="1">
        <v>15826813</v>
      </c>
      <c r="W195" s="1">
        <v>16224613</v>
      </c>
      <c r="X195" s="1">
        <v>16638480</v>
      </c>
      <c r="Y195" s="1">
        <v>17059185</v>
      </c>
      <c r="Z195" s="1">
        <v>17492406</v>
      </c>
      <c r="AA195" s="1">
        <v>17932344</v>
      </c>
      <c r="AB195" s="1">
        <v>18374372</v>
      </c>
      <c r="AC195" s="1">
        <v>18826906</v>
      </c>
      <c r="AD195" s="1">
        <v>19285646</v>
      </c>
      <c r="AE195" s="1">
        <v>19746610</v>
      </c>
      <c r="AF195" s="1">
        <v>20208437</v>
      </c>
      <c r="AG195" s="1">
        <v>20671360</v>
      </c>
      <c r="AH195" s="1">
        <v>21143799</v>
      </c>
      <c r="AI195" s="1">
        <v>21624311</v>
      </c>
      <c r="AJ195" s="1">
        <v>22109099</v>
      </c>
      <c r="AK195" s="1">
        <v>22583006</v>
      </c>
      <c r="AL195" s="1">
        <v>23047248</v>
      </c>
      <c r="AM195" s="1">
        <v>23513882</v>
      </c>
      <c r="AN195" s="1">
        <v>23983258</v>
      </c>
      <c r="AO195" s="1">
        <v>24449055</v>
      </c>
      <c r="AP195" s="1">
        <v>24907304</v>
      </c>
      <c r="AQ195" s="1">
        <v>25365386</v>
      </c>
      <c r="AR195" s="1">
        <v>25818226</v>
      </c>
      <c r="AS195" s="1">
        <v>26252239</v>
      </c>
      <c r="AT195" s="1">
        <v>26654439</v>
      </c>
      <c r="AU195" s="1">
        <v>27014909</v>
      </c>
      <c r="AV195" s="1">
        <v>27334503</v>
      </c>
      <c r="AW195" s="1">
        <v>27623341</v>
      </c>
      <c r="AX195" s="1">
        <v>27893911</v>
      </c>
      <c r="AY195" s="1">
        <v>28147267</v>
      </c>
      <c r="AZ195" s="1">
        <v>28381078</v>
      </c>
      <c r="BA195" s="1">
        <v>28600387</v>
      </c>
      <c r="BB195" s="1">
        <v>28806185</v>
      </c>
      <c r="BC195" s="1">
        <v>29009326</v>
      </c>
      <c r="BD195" s="1">
        <v>29229572</v>
      </c>
      <c r="BE195" s="1">
        <v>29477721</v>
      </c>
      <c r="BF195" s="1">
        <v>29749589</v>
      </c>
      <c r="BG195" s="1">
        <v>30038809</v>
      </c>
      <c r="BH195" s="1">
        <v>30353951</v>
      </c>
      <c r="BI195" s="1">
        <v>30711863</v>
      </c>
      <c r="BJ195" s="1">
        <v>31132779</v>
      </c>
      <c r="BK195" s="1">
        <v>31605486</v>
      </c>
      <c r="BL195" s="1">
        <v>32203944</v>
      </c>
      <c r="BM195" s="1">
        <v>32824861</v>
      </c>
      <c r="BN195" s="1">
        <v>33304756</v>
      </c>
      <c r="BO195" s="1">
        <v>33715471</v>
      </c>
      <c r="BP195" s="1">
        <v>34049588</v>
      </c>
      <c r="BQ195" s="1">
        <v>34352719</v>
      </c>
    </row>
    <row r="196" spans="2:69" x14ac:dyDescent="0.3">
      <c r="B196" s="1" t="s">
        <v>89</v>
      </c>
      <c r="C196" s="1" t="s">
        <v>536</v>
      </c>
      <c r="D196" s="1" t="s">
        <v>644</v>
      </c>
      <c r="E196" s="1" t="s">
        <v>645</v>
      </c>
      <c r="F196" s="1">
        <v>28486871</v>
      </c>
      <c r="G196" s="1">
        <v>29342411</v>
      </c>
      <c r="H196" s="1">
        <v>30185979</v>
      </c>
      <c r="I196" s="1">
        <v>31043711</v>
      </c>
      <c r="J196" s="1">
        <v>31916622</v>
      </c>
      <c r="K196" s="1">
        <v>32805538</v>
      </c>
      <c r="L196" s="1">
        <v>33704749</v>
      </c>
      <c r="M196" s="1">
        <v>34616857</v>
      </c>
      <c r="N196" s="1">
        <v>35544973</v>
      </c>
      <c r="O196" s="1">
        <v>36477170</v>
      </c>
      <c r="P196" s="1">
        <v>37435586</v>
      </c>
      <c r="Q196" s="1">
        <v>38421746</v>
      </c>
      <c r="R196" s="1">
        <v>39412479</v>
      </c>
      <c r="S196" s="1">
        <v>40406234</v>
      </c>
      <c r="T196" s="1">
        <v>41388324</v>
      </c>
      <c r="U196" s="1">
        <v>42394433</v>
      </c>
      <c r="V196" s="1">
        <v>43474370</v>
      </c>
      <c r="W196" s="1">
        <v>44646518</v>
      </c>
      <c r="X196" s="1">
        <v>45890739</v>
      </c>
      <c r="Y196" s="1">
        <v>47154232</v>
      </c>
      <c r="Z196" s="1">
        <v>48419546</v>
      </c>
      <c r="AA196" s="1">
        <v>49679330</v>
      </c>
      <c r="AB196" s="1">
        <v>50938522</v>
      </c>
      <c r="AC196" s="1">
        <v>52219685</v>
      </c>
      <c r="AD196" s="1">
        <v>53514959</v>
      </c>
      <c r="AE196" s="1">
        <v>54812660</v>
      </c>
      <c r="AF196" s="1">
        <v>56109838</v>
      </c>
      <c r="AG196" s="1">
        <v>57415175</v>
      </c>
      <c r="AH196" s="1">
        <v>58755923</v>
      </c>
      <c r="AI196" s="1">
        <v>60127343</v>
      </c>
      <c r="AJ196" s="1">
        <v>61558898</v>
      </c>
      <c r="AK196" s="1">
        <v>63039751</v>
      </c>
      <c r="AL196" s="1">
        <v>64543525</v>
      </c>
      <c r="AM196" s="1">
        <v>66083321</v>
      </c>
      <c r="AN196" s="1">
        <v>67650283</v>
      </c>
      <c r="AO196" s="1">
        <v>69250468</v>
      </c>
      <c r="AP196" s="1">
        <v>70944969</v>
      </c>
      <c r="AQ196" s="1">
        <v>72718837</v>
      </c>
      <c r="AR196" s="1">
        <v>74491918</v>
      </c>
      <c r="AS196" s="1">
        <v>76249064</v>
      </c>
      <c r="AT196" s="1">
        <v>77958223</v>
      </c>
      <c r="AU196" s="1">
        <v>79626086</v>
      </c>
      <c r="AV196" s="1">
        <v>81285572</v>
      </c>
      <c r="AW196" s="1">
        <v>82942837</v>
      </c>
      <c r="AX196" s="1">
        <v>84607501</v>
      </c>
      <c r="AY196" s="1">
        <v>86261250</v>
      </c>
      <c r="AZ196" s="1">
        <v>87901835</v>
      </c>
      <c r="BA196" s="1">
        <v>89561377</v>
      </c>
      <c r="BB196" s="1">
        <v>91252326</v>
      </c>
      <c r="BC196" s="1">
        <v>92946951</v>
      </c>
      <c r="BD196" s="1">
        <v>94636700</v>
      </c>
      <c r="BE196" s="1">
        <v>96337913</v>
      </c>
      <c r="BF196" s="1">
        <v>98032317</v>
      </c>
      <c r="BG196" s="1">
        <v>99700107</v>
      </c>
      <c r="BH196" s="1">
        <v>101325201</v>
      </c>
      <c r="BI196" s="1">
        <v>103031365</v>
      </c>
      <c r="BJ196" s="1">
        <v>104875266</v>
      </c>
      <c r="BK196" s="1">
        <v>106738501</v>
      </c>
      <c r="BL196" s="1">
        <v>108568836</v>
      </c>
      <c r="BM196" s="1">
        <v>110380804</v>
      </c>
      <c r="BN196" s="1">
        <v>112190977</v>
      </c>
      <c r="BO196" s="1">
        <v>113880328</v>
      </c>
      <c r="BP196" s="1">
        <v>115559009</v>
      </c>
      <c r="BQ196" s="1">
        <v>117337368</v>
      </c>
    </row>
    <row r="197" spans="2:69" x14ac:dyDescent="0.3">
      <c r="B197" s="1" t="s">
        <v>170</v>
      </c>
      <c r="C197" s="1" t="s">
        <v>537</v>
      </c>
      <c r="D197" s="1" t="s">
        <v>644</v>
      </c>
      <c r="E197" s="1" t="s">
        <v>645</v>
      </c>
      <c r="F197" s="1">
        <v>9446</v>
      </c>
      <c r="G197" s="1">
        <v>9639</v>
      </c>
      <c r="H197" s="1">
        <v>9851</v>
      </c>
      <c r="I197" s="1">
        <v>10076</v>
      </c>
      <c r="J197" s="1">
        <v>10318</v>
      </c>
      <c r="K197" s="1">
        <v>10563</v>
      </c>
      <c r="L197" s="1">
        <v>10813</v>
      </c>
      <c r="M197" s="1">
        <v>10992</v>
      </c>
      <c r="N197" s="1">
        <v>11079</v>
      </c>
      <c r="O197" s="1">
        <v>11159</v>
      </c>
      <c r="P197" s="1">
        <v>11366</v>
      </c>
      <c r="Q197" s="1">
        <v>11740</v>
      </c>
      <c r="R197" s="1">
        <v>12172</v>
      </c>
      <c r="S197" s="1">
        <v>12541</v>
      </c>
      <c r="T197" s="1">
        <v>12662</v>
      </c>
      <c r="U197" s="1">
        <v>12607</v>
      </c>
      <c r="V197" s="1">
        <v>12539</v>
      </c>
      <c r="W197" s="1">
        <v>12463</v>
      </c>
      <c r="X197" s="1">
        <v>12387</v>
      </c>
      <c r="Y197" s="1">
        <v>12300</v>
      </c>
      <c r="Z197" s="1">
        <v>12252</v>
      </c>
      <c r="AA197" s="1">
        <v>12386</v>
      </c>
      <c r="AB197" s="1">
        <v>12666</v>
      </c>
      <c r="AC197" s="1">
        <v>12973</v>
      </c>
      <c r="AD197" s="1">
        <v>13299</v>
      </c>
      <c r="AE197" s="1">
        <v>13644</v>
      </c>
      <c r="AF197" s="1">
        <v>13985</v>
      </c>
      <c r="AG197" s="1">
        <v>14309</v>
      </c>
      <c r="AH197" s="1">
        <v>14632</v>
      </c>
      <c r="AI197" s="1">
        <v>14957</v>
      </c>
      <c r="AJ197" s="1">
        <v>15293</v>
      </c>
      <c r="AK197" s="1">
        <v>15640</v>
      </c>
      <c r="AL197" s="1">
        <v>16004</v>
      </c>
      <c r="AM197" s="1">
        <v>16380</v>
      </c>
      <c r="AN197" s="1">
        <v>16770</v>
      </c>
      <c r="AO197" s="1">
        <v>17209</v>
      </c>
      <c r="AP197" s="1">
        <v>17732</v>
      </c>
      <c r="AQ197" s="1">
        <v>18297</v>
      </c>
      <c r="AR197" s="1">
        <v>18852</v>
      </c>
      <c r="AS197" s="1">
        <v>19380</v>
      </c>
      <c r="AT197" s="1">
        <v>19726</v>
      </c>
      <c r="AU197" s="1">
        <v>19828</v>
      </c>
      <c r="AV197" s="1">
        <v>19851</v>
      </c>
      <c r="AW197" s="1">
        <v>19880</v>
      </c>
      <c r="AX197" s="1">
        <v>19907</v>
      </c>
      <c r="AY197" s="1">
        <v>19831</v>
      </c>
      <c r="AZ197" s="1">
        <v>19619</v>
      </c>
      <c r="BA197" s="1">
        <v>19366</v>
      </c>
      <c r="BB197" s="1">
        <v>19102</v>
      </c>
      <c r="BC197" s="1">
        <v>18826</v>
      </c>
      <c r="BD197" s="1">
        <v>18540</v>
      </c>
      <c r="BE197" s="1">
        <v>18240</v>
      </c>
      <c r="BF197" s="1">
        <v>17946</v>
      </c>
      <c r="BG197" s="1">
        <v>17805</v>
      </c>
      <c r="BH197" s="1">
        <v>17796</v>
      </c>
      <c r="BI197" s="1">
        <v>17794</v>
      </c>
      <c r="BJ197" s="1">
        <v>17816</v>
      </c>
      <c r="BK197" s="1">
        <v>17837</v>
      </c>
      <c r="BL197" s="1">
        <v>17864</v>
      </c>
      <c r="BM197" s="1">
        <v>17916</v>
      </c>
      <c r="BN197" s="1">
        <v>17972</v>
      </c>
      <c r="BO197" s="1">
        <v>18024</v>
      </c>
      <c r="BP197" s="1">
        <v>18055</v>
      </c>
      <c r="BQ197" s="1">
        <v>18058</v>
      </c>
    </row>
    <row r="198" spans="2:69" x14ac:dyDescent="0.3">
      <c r="B198" s="1" t="s">
        <v>171</v>
      </c>
      <c r="C198" s="1" t="s">
        <v>538</v>
      </c>
      <c r="D198" s="1" t="s">
        <v>644</v>
      </c>
      <c r="E198" s="1" t="s">
        <v>645</v>
      </c>
      <c r="F198" s="1">
        <v>1985666</v>
      </c>
      <c r="G198" s="1">
        <v>2035672</v>
      </c>
      <c r="H198" s="1">
        <v>2082562</v>
      </c>
      <c r="I198" s="1">
        <v>2129222</v>
      </c>
      <c r="J198" s="1">
        <v>2175409</v>
      </c>
      <c r="K198" s="1">
        <v>2222178</v>
      </c>
      <c r="L198" s="1">
        <v>2271490</v>
      </c>
      <c r="M198" s="1">
        <v>2322647</v>
      </c>
      <c r="N198" s="1">
        <v>2375356</v>
      </c>
      <c r="O198" s="1">
        <v>2430922</v>
      </c>
      <c r="P198" s="1">
        <v>2489059</v>
      </c>
      <c r="Q198" s="1">
        <v>2549315</v>
      </c>
      <c r="R198" s="1">
        <v>2610700</v>
      </c>
      <c r="S198" s="1">
        <v>2672144</v>
      </c>
      <c r="T198" s="1">
        <v>2733313</v>
      </c>
      <c r="U198" s="1">
        <v>2794462</v>
      </c>
      <c r="V198" s="1">
        <v>2855837</v>
      </c>
      <c r="W198" s="1">
        <v>2917572</v>
      </c>
      <c r="X198" s="1">
        <v>2979606</v>
      </c>
      <c r="Y198" s="1">
        <v>3041902</v>
      </c>
      <c r="Z198" s="1">
        <v>3104788</v>
      </c>
      <c r="AA198" s="1">
        <v>3169073</v>
      </c>
      <c r="AB198" s="1">
        <v>3235264</v>
      </c>
      <c r="AC198" s="1">
        <v>3303677</v>
      </c>
      <c r="AD198" s="1">
        <v>3374465</v>
      </c>
      <c r="AE198" s="1">
        <v>3447579</v>
      </c>
      <c r="AF198" s="1">
        <v>3522916</v>
      </c>
      <c r="AG198" s="1">
        <v>3600343</v>
      </c>
      <c r="AH198" s="1">
        <v>3679651</v>
      </c>
      <c r="AI198" s="1">
        <v>3764112</v>
      </c>
      <c r="AJ198" s="1">
        <v>3864972</v>
      </c>
      <c r="AK198" s="1">
        <v>3990995</v>
      </c>
      <c r="AL198" s="1">
        <v>4136644</v>
      </c>
      <c r="AM198" s="1">
        <v>4291588</v>
      </c>
      <c r="AN198" s="1">
        <v>4451694</v>
      </c>
      <c r="AO198" s="1">
        <v>4616439</v>
      </c>
      <c r="AP198" s="1">
        <v>4785895</v>
      </c>
      <c r="AQ198" s="1">
        <v>4960439</v>
      </c>
      <c r="AR198" s="1">
        <v>5138829</v>
      </c>
      <c r="AS198" s="1">
        <v>5321388</v>
      </c>
      <c r="AT198" s="1">
        <v>5508297</v>
      </c>
      <c r="AU198" s="1">
        <v>5698489</v>
      </c>
      <c r="AV198" s="1">
        <v>5892596</v>
      </c>
      <c r="AW198" s="1">
        <v>6090980</v>
      </c>
      <c r="AX198" s="1">
        <v>6293166</v>
      </c>
      <c r="AY198" s="1">
        <v>6498818</v>
      </c>
      <c r="AZ198" s="1">
        <v>6708217</v>
      </c>
      <c r="BA198" s="1">
        <v>6921066</v>
      </c>
      <c r="BB198" s="1">
        <v>7137988</v>
      </c>
      <c r="BC198" s="1">
        <v>7358890</v>
      </c>
      <c r="BD198" s="1">
        <v>7583269</v>
      </c>
      <c r="BE198" s="1">
        <v>7806637</v>
      </c>
      <c r="BF198" s="1">
        <v>8026545</v>
      </c>
      <c r="BG198" s="1">
        <v>8245627</v>
      </c>
      <c r="BH198" s="1">
        <v>8464153</v>
      </c>
      <c r="BI198" s="1">
        <v>8682174</v>
      </c>
      <c r="BJ198" s="1">
        <v>8899169</v>
      </c>
      <c r="BK198" s="1">
        <v>9114796</v>
      </c>
      <c r="BL198" s="1">
        <v>9329227</v>
      </c>
      <c r="BM198" s="1">
        <v>9542486</v>
      </c>
      <c r="BN198" s="1">
        <v>9749640</v>
      </c>
      <c r="BO198" s="1">
        <v>9949437</v>
      </c>
      <c r="BP198" s="1">
        <v>10142619</v>
      </c>
      <c r="BQ198" s="1">
        <v>10329931</v>
      </c>
    </row>
    <row r="199" spans="2:69" x14ac:dyDescent="0.3">
      <c r="B199" s="1" t="s">
        <v>137</v>
      </c>
      <c r="C199" s="1" t="s">
        <v>539</v>
      </c>
      <c r="D199" s="1" t="s">
        <v>644</v>
      </c>
      <c r="E199" s="1" t="s">
        <v>645</v>
      </c>
      <c r="F199" s="1">
        <v>29637450</v>
      </c>
      <c r="G199" s="1">
        <v>29964000</v>
      </c>
      <c r="H199" s="1">
        <v>30308500</v>
      </c>
      <c r="I199" s="1">
        <v>30712000</v>
      </c>
      <c r="J199" s="1">
        <v>31139450</v>
      </c>
      <c r="K199" s="1">
        <v>31444950</v>
      </c>
      <c r="L199" s="1">
        <v>31681000</v>
      </c>
      <c r="M199" s="1">
        <v>31987155</v>
      </c>
      <c r="N199" s="1">
        <v>32294655</v>
      </c>
      <c r="O199" s="1">
        <v>32548300</v>
      </c>
      <c r="P199" s="1">
        <v>32664300</v>
      </c>
      <c r="Q199" s="1">
        <v>32783500</v>
      </c>
      <c r="R199" s="1">
        <v>33055650</v>
      </c>
      <c r="S199" s="1">
        <v>33357200</v>
      </c>
      <c r="T199" s="1">
        <v>33678899</v>
      </c>
      <c r="U199" s="1">
        <v>34015199</v>
      </c>
      <c r="V199" s="1">
        <v>34356300</v>
      </c>
      <c r="W199" s="1">
        <v>34689050</v>
      </c>
      <c r="X199" s="1">
        <v>34965600</v>
      </c>
      <c r="Y199" s="1">
        <v>35247217</v>
      </c>
      <c r="Z199" s="1">
        <v>35574150</v>
      </c>
      <c r="AA199" s="1">
        <v>35898587</v>
      </c>
      <c r="AB199" s="1">
        <v>36230481</v>
      </c>
      <c r="AC199" s="1">
        <v>36571808</v>
      </c>
      <c r="AD199" s="1">
        <v>36904134</v>
      </c>
      <c r="AE199" s="1">
        <v>37201885</v>
      </c>
      <c r="AF199" s="1">
        <v>37456119</v>
      </c>
      <c r="AG199" s="1">
        <v>37668045</v>
      </c>
      <c r="AH199" s="1">
        <v>37824487</v>
      </c>
      <c r="AI199" s="1">
        <v>37961529</v>
      </c>
      <c r="AJ199" s="1">
        <v>38110782</v>
      </c>
      <c r="AK199" s="1">
        <v>38246193</v>
      </c>
      <c r="AL199" s="1">
        <v>38363667</v>
      </c>
      <c r="AM199" s="1">
        <v>38461408</v>
      </c>
      <c r="AN199" s="1">
        <v>38542652</v>
      </c>
      <c r="AO199" s="1">
        <v>38594998</v>
      </c>
      <c r="AP199" s="1">
        <v>38624370</v>
      </c>
      <c r="AQ199" s="1">
        <v>38649660</v>
      </c>
      <c r="AR199" s="1">
        <v>38663481</v>
      </c>
      <c r="AS199" s="1">
        <v>38660271</v>
      </c>
      <c r="AT199" s="1">
        <v>38258629</v>
      </c>
      <c r="AU199" s="1">
        <v>38248076</v>
      </c>
      <c r="AV199" s="1">
        <v>38230364</v>
      </c>
      <c r="AW199" s="1">
        <v>38204570</v>
      </c>
      <c r="AX199" s="1">
        <v>38182222</v>
      </c>
      <c r="AY199" s="1">
        <v>38165445</v>
      </c>
      <c r="AZ199" s="1">
        <v>38141267</v>
      </c>
      <c r="BA199" s="1">
        <v>38120560</v>
      </c>
      <c r="BB199" s="1">
        <v>38125759</v>
      </c>
      <c r="BC199" s="1">
        <v>38151603</v>
      </c>
      <c r="BD199" s="1">
        <v>38042794</v>
      </c>
      <c r="BE199" s="1">
        <v>38063255</v>
      </c>
      <c r="BF199" s="1">
        <v>38063164</v>
      </c>
      <c r="BG199" s="1">
        <v>38040196</v>
      </c>
      <c r="BH199" s="1">
        <v>38011735</v>
      </c>
      <c r="BI199" s="1">
        <v>37986412</v>
      </c>
      <c r="BJ199" s="1">
        <v>37970087</v>
      </c>
      <c r="BK199" s="1">
        <v>37974826</v>
      </c>
      <c r="BL199" s="1">
        <v>37974750</v>
      </c>
      <c r="BM199" s="1">
        <v>37965475</v>
      </c>
      <c r="BN199" s="1">
        <v>37899070</v>
      </c>
      <c r="BO199" s="1">
        <v>37747124</v>
      </c>
      <c r="BP199" s="1">
        <v>36821749</v>
      </c>
      <c r="BQ199" s="1">
        <v>36685849</v>
      </c>
    </row>
    <row r="200" spans="2:69" x14ac:dyDescent="0.3">
      <c r="B200" s="1" t="s">
        <v>540</v>
      </c>
      <c r="C200" s="1" t="s">
        <v>541</v>
      </c>
      <c r="D200" s="1" t="s">
        <v>644</v>
      </c>
      <c r="E200" s="1" t="s">
        <v>645</v>
      </c>
      <c r="F200" s="1">
        <v>188484894</v>
      </c>
      <c r="G200" s="1">
        <v>192890980</v>
      </c>
      <c r="H200" s="1">
        <v>197549304</v>
      </c>
      <c r="I200" s="1">
        <v>202413011</v>
      </c>
      <c r="J200" s="1">
        <v>207480357</v>
      </c>
      <c r="K200" s="1">
        <v>212742196</v>
      </c>
      <c r="L200" s="1">
        <v>218153165</v>
      </c>
      <c r="M200" s="1">
        <v>223721654</v>
      </c>
      <c r="N200" s="1">
        <v>229504001</v>
      </c>
      <c r="O200" s="1">
        <v>235497996</v>
      </c>
      <c r="P200" s="1">
        <v>241726476</v>
      </c>
      <c r="Q200" s="1">
        <v>248182949</v>
      </c>
      <c r="R200" s="1">
        <v>254807021</v>
      </c>
      <c r="S200" s="1">
        <v>261772896</v>
      </c>
      <c r="T200" s="1">
        <v>269215218</v>
      </c>
      <c r="U200" s="1">
        <v>277019356</v>
      </c>
      <c r="V200" s="1">
        <v>285016249</v>
      </c>
      <c r="W200" s="1">
        <v>293346289</v>
      </c>
      <c r="X200" s="1">
        <v>302442287</v>
      </c>
      <c r="Y200" s="1">
        <v>311978056</v>
      </c>
      <c r="Z200" s="1">
        <v>320890339</v>
      </c>
      <c r="AA200" s="1">
        <v>328651565</v>
      </c>
      <c r="AB200" s="1">
        <v>336918508</v>
      </c>
      <c r="AC200" s="1">
        <v>346223339</v>
      </c>
      <c r="AD200" s="1">
        <v>356024795</v>
      </c>
      <c r="AE200" s="1">
        <v>366116135</v>
      </c>
      <c r="AF200" s="1">
        <v>376136620</v>
      </c>
      <c r="AG200" s="1">
        <v>386270164</v>
      </c>
      <c r="AH200" s="1">
        <v>396251031</v>
      </c>
      <c r="AI200" s="1">
        <v>406731853</v>
      </c>
      <c r="AJ200" s="1">
        <v>417144782</v>
      </c>
      <c r="AK200" s="1">
        <v>427363888</v>
      </c>
      <c r="AL200" s="1">
        <v>439447569</v>
      </c>
      <c r="AM200" s="1">
        <v>453282283</v>
      </c>
      <c r="AN200" s="1">
        <v>468345219</v>
      </c>
      <c r="AO200" s="1">
        <v>483031809</v>
      </c>
      <c r="AP200" s="1">
        <v>495937962</v>
      </c>
      <c r="AQ200" s="1">
        <v>508962926</v>
      </c>
      <c r="AR200" s="1">
        <v>523022619</v>
      </c>
      <c r="AS200" s="1">
        <v>537918075</v>
      </c>
      <c r="AT200" s="1">
        <v>553089230</v>
      </c>
      <c r="AU200" s="1">
        <v>568734640</v>
      </c>
      <c r="AV200" s="1">
        <v>586023563</v>
      </c>
      <c r="AW200" s="1">
        <v>604077372</v>
      </c>
      <c r="AX200" s="1">
        <v>621974508</v>
      </c>
      <c r="AY200" s="1">
        <v>640493810</v>
      </c>
      <c r="AZ200" s="1">
        <v>659115651</v>
      </c>
      <c r="BA200" s="1">
        <v>677333522</v>
      </c>
      <c r="BB200" s="1">
        <v>697003893</v>
      </c>
      <c r="BC200" s="1">
        <v>718121906</v>
      </c>
      <c r="BD200" s="1">
        <v>739525992</v>
      </c>
      <c r="BE200" s="1">
        <v>761717101</v>
      </c>
      <c r="BF200" s="1">
        <v>784822780</v>
      </c>
      <c r="BG200" s="1">
        <v>808542070</v>
      </c>
      <c r="BH200" s="1">
        <v>832469778</v>
      </c>
      <c r="BI200" s="1">
        <v>856420253</v>
      </c>
      <c r="BJ200" s="1">
        <v>880891473</v>
      </c>
      <c r="BK200" s="1">
        <v>905987912</v>
      </c>
      <c r="BL200" s="1">
        <v>931467165</v>
      </c>
      <c r="BM200" s="1">
        <v>957503246</v>
      </c>
      <c r="BN200" s="1">
        <v>984213438</v>
      </c>
      <c r="BO200" s="1">
        <v>1011043183</v>
      </c>
      <c r="BP200" s="1">
        <v>1038012552</v>
      </c>
      <c r="BQ200" s="1">
        <v>1065710613</v>
      </c>
    </row>
    <row r="201" spans="2:69" x14ac:dyDescent="0.3">
      <c r="B201" s="1" t="s">
        <v>229</v>
      </c>
      <c r="C201" s="1" t="s">
        <v>542</v>
      </c>
      <c r="D201" s="1" t="s">
        <v>644</v>
      </c>
      <c r="E201" s="1" t="s">
        <v>645</v>
      </c>
      <c r="F201" s="1">
        <v>2358000</v>
      </c>
      <c r="G201" s="1">
        <v>2399722</v>
      </c>
      <c r="H201" s="1">
        <v>2450322</v>
      </c>
      <c r="I201" s="1">
        <v>2504530</v>
      </c>
      <c r="J201" s="1">
        <v>2554066</v>
      </c>
      <c r="K201" s="1">
        <v>2594000</v>
      </c>
      <c r="L201" s="1">
        <v>2624995</v>
      </c>
      <c r="M201" s="1">
        <v>2645674</v>
      </c>
      <c r="N201" s="1">
        <v>2662064</v>
      </c>
      <c r="O201" s="1">
        <v>2684150</v>
      </c>
      <c r="P201" s="1">
        <v>2718000</v>
      </c>
      <c r="Q201" s="1">
        <v>2762190</v>
      </c>
      <c r="R201" s="1">
        <v>2817256</v>
      </c>
      <c r="S201" s="1">
        <v>2878786</v>
      </c>
      <c r="T201" s="1">
        <v>2939299</v>
      </c>
      <c r="U201" s="1">
        <v>2994000</v>
      </c>
      <c r="V201" s="1">
        <v>3043854</v>
      </c>
      <c r="W201" s="1">
        <v>3088690</v>
      </c>
      <c r="X201" s="1">
        <v>3129421</v>
      </c>
      <c r="Y201" s="1">
        <v>3168088</v>
      </c>
      <c r="Z201" s="1">
        <v>3206000</v>
      </c>
      <c r="AA201" s="1">
        <v>3242552</v>
      </c>
      <c r="AB201" s="1">
        <v>3277453</v>
      </c>
      <c r="AC201" s="1">
        <v>3311138</v>
      </c>
      <c r="AD201" s="1">
        <v>3344190</v>
      </c>
      <c r="AE201" s="1">
        <v>3377000</v>
      </c>
      <c r="AF201" s="1">
        <v>3409554</v>
      </c>
      <c r="AG201" s="1">
        <v>3441850</v>
      </c>
      <c r="AH201" s="1">
        <v>3473898</v>
      </c>
      <c r="AI201" s="1">
        <v>3505650</v>
      </c>
      <c r="AJ201" s="1">
        <v>3537000</v>
      </c>
      <c r="AK201" s="1">
        <v>3562110</v>
      </c>
      <c r="AL201" s="1">
        <v>3585176</v>
      </c>
      <c r="AM201" s="1">
        <v>3615497</v>
      </c>
      <c r="AN201" s="1">
        <v>3649237</v>
      </c>
      <c r="AO201" s="1">
        <v>3683103</v>
      </c>
      <c r="AP201" s="1">
        <v>3724655</v>
      </c>
      <c r="AQ201" s="1">
        <v>3759430</v>
      </c>
      <c r="AR201" s="1">
        <v>3781101</v>
      </c>
      <c r="AS201" s="1">
        <v>3800081</v>
      </c>
      <c r="AT201" s="1">
        <v>3810605</v>
      </c>
      <c r="AU201" s="1">
        <v>3818774</v>
      </c>
      <c r="AV201" s="1">
        <v>3823701</v>
      </c>
      <c r="AW201" s="1">
        <v>3826095</v>
      </c>
      <c r="AX201" s="1">
        <v>3826878</v>
      </c>
      <c r="AY201" s="1">
        <v>3821362</v>
      </c>
      <c r="AZ201" s="1">
        <v>3805214</v>
      </c>
      <c r="BA201" s="1">
        <v>3782995</v>
      </c>
      <c r="BB201" s="1">
        <v>3760866</v>
      </c>
      <c r="BC201" s="1">
        <v>3740410</v>
      </c>
      <c r="BD201" s="1">
        <v>3721525</v>
      </c>
      <c r="BE201" s="1">
        <v>3678732</v>
      </c>
      <c r="BF201" s="1">
        <v>3634488</v>
      </c>
      <c r="BG201" s="1">
        <v>3593077</v>
      </c>
      <c r="BH201" s="1">
        <v>3534874</v>
      </c>
      <c r="BI201" s="1">
        <v>3473232</v>
      </c>
      <c r="BJ201" s="1">
        <v>3406672</v>
      </c>
      <c r="BK201" s="1">
        <v>3325286</v>
      </c>
      <c r="BL201" s="1">
        <v>3193354</v>
      </c>
      <c r="BM201" s="1">
        <v>3193694</v>
      </c>
      <c r="BN201" s="1">
        <v>3281557</v>
      </c>
      <c r="BO201" s="1">
        <v>3262693</v>
      </c>
      <c r="BP201" s="1">
        <v>3220113</v>
      </c>
      <c r="BQ201" s="1">
        <v>3205691</v>
      </c>
    </row>
    <row r="202" spans="2:69" x14ac:dyDescent="0.3">
      <c r="B202" s="1" t="s">
        <v>221</v>
      </c>
      <c r="C202" s="1" t="s">
        <v>543</v>
      </c>
      <c r="D202" s="1" t="s">
        <v>644</v>
      </c>
      <c r="E202" s="1" t="s">
        <v>645</v>
      </c>
      <c r="F202" s="1">
        <v>11655666</v>
      </c>
      <c r="G202" s="1">
        <v>11916515</v>
      </c>
      <c r="H202" s="1">
        <v>12180505</v>
      </c>
      <c r="I202" s="1">
        <v>12475236</v>
      </c>
      <c r="J202" s="1">
        <v>12787523</v>
      </c>
      <c r="K202" s="1">
        <v>13105946</v>
      </c>
      <c r="L202" s="1">
        <v>13444048</v>
      </c>
      <c r="M202" s="1">
        <v>13821409</v>
      </c>
      <c r="N202" s="1">
        <v>14216305</v>
      </c>
      <c r="O202" s="1">
        <v>14605481</v>
      </c>
      <c r="P202" s="1">
        <v>14996879</v>
      </c>
      <c r="Q202" s="1">
        <v>15381626</v>
      </c>
      <c r="R202" s="1">
        <v>15768363</v>
      </c>
      <c r="S202" s="1">
        <v>16128122</v>
      </c>
      <c r="T202" s="1">
        <v>16437002</v>
      </c>
      <c r="U202" s="1">
        <v>16723252</v>
      </c>
      <c r="V202" s="1">
        <v>16987170</v>
      </c>
      <c r="W202" s="1">
        <v>17231389</v>
      </c>
      <c r="X202" s="1">
        <v>17472094</v>
      </c>
      <c r="Y202" s="1">
        <v>17719172</v>
      </c>
      <c r="Z202" s="1">
        <v>17973650</v>
      </c>
      <c r="AA202" s="1">
        <v>18235202</v>
      </c>
      <c r="AB202" s="1">
        <v>18502087</v>
      </c>
      <c r="AC202" s="1">
        <v>18771363</v>
      </c>
      <c r="AD202" s="1">
        <v>19045154</v>
      </c>
      <c r="AE202" s="1">
        <v>19325487</v>
      </c>
      <c r="AF202" s="1">
        <v>19613038</v>
      </c>
      <c r="AG202" s="1">
        <v>19903893</v>
      </c>
      <c r="AH202" s="1">
        <v>20197464</v>
      </c>
      <c r="AI202" s="1">
        <v>20494965</v>
      </c>
      <c r="AJ202" s="1">
        <v>20799523</v>
      </c>
      <c r="AK202" s="1">
        <v>21115534</v>
      </c>
      <c r="AL202" s="1">
        <v>21439991</v>
      </c>
      <c r="AM202" s="1">
        <v>21773017</v>
      </c>
      <c r="AN202" s="1">
        <v>22105225</v>
      </c>
      <c r="AO202" s="1">
        <v>22385536</v>
      </c>
      <c r="AP202" s="1">
        <v>22614347</v>
      </c>
      <c r="AQ202" s="1">
        <v>22827373</v>
      </c>
      <c r="AR202" s="1">
        <v>23023636</v>
      </c>
      <c r="AS202" s="1">
        <v>23204498</v>
      </c>
      <c r="AT202" s="1">
        <v>23367059</v>
      </c>
      <c r="AU202" s="1">
        <v>23512522</v>
      </c>
      <c r="AV202" s="1">
        <v>23638411</v>
      </c>
      <c r="AW202" s="1">
        <v>23781707</v>
      </c>
      <c r="AX202" s="1">
        <v>23948930</v>
      </c>
      <c r="AY202" s="1">
        <v>24100982</v>
      </c>
      <c r="AZ202" s="1">
        <v>24235761</v>
      </c>
      <c r="BA202" s="1">
        <v>24356506</v>
      </c>
      <c r="BB202" s="1">
        <v>24469047</v>
      </c>
      <c r="BC202" s="1">
        <v>24581509</v>
      </c>
      <c r="BD202" s="1">
        <v>24686435</v>
      </c>
      <c r="BE202" s="1">
        <v>24783789</v>
      </c>
      <c r="BF202" s="1">
        <v>24887770</v>
      </c>
      <c r="BG202" s="1">
        <v>25001819</v>
      </c>
      <c r="BH202" s="1">
        <v>25126131</v>
      </c>
      <c r="BI202" s="1">
        <v>25258015</v>
      </c>
      <c r="BJ202" s="1">
        <v>25389611</v>
      </c>
      <c r="BK202" s="1">
        <v>25516321</v>
      </c>
      <c r="BL202" s="1">
        <v>25638149</v>
      </c>
      <c r="BM202" s="1">
        <v>25755441</v>
      </c>
      <c r="BN202" s="1">
        <v>25867467</v>
      </c>
      <c r="BO202" s="1">
        <v>25971909</v>
      </c>
      <c r="BP202" s="1">
        <v>26069416</v>
      </c>
      <c r="BQ202" s="1">
        <v>26160821</v>
      </c>
    </row>
    <row r="203" spans="2:69" x14ac:dyDescent="0.3">
      <c r="B203" s="1" t="s">
        <v>138</v>
      </c>
      <c r="C203" s="1" t="s">
        <v>544</v>
      </c>
      <c r="D203" s="1" t="s">
        <v>644</v>
      </c>
      <c r="E203" s="1" t="s">
        <v>645</v>
      </c>
      <c r="F203" s="1">
        <v>8857716</v>
      </c>
      <c r="G203" s="1">
        <v>8929316</v>
      </c>
      <c r="H203" s="1">
        <v>8993985</v>
      </c>
      <c r="I203" s="1">
        <v>9030355</v>
      </c>
      <c r="J203" s="1">
        <v>9035365</v>
      </c>
      <c r="K203" s="1">
        <v>8998595</v>
      </c>
      <c r="L203" s="1">
        <v>8930990</v>
      </c>
      <c r="M203" s="1">
        <v>8874520</v>
      </c>
      <c r="N203" s="1">
        <v>8836650</v>
      </c>
      <c r="O203" s="1">
        <v>8757705</v>
      </c>
      <c r="P203" s="1">
        <v>8680431</v>
      </c>
      <c r="Q203" s="1">
        <v>8643756</v>
      </c>
      <c r="R203" s="1">
        <v>8630430</v>
      </c>
      <c r="S203" s="1">
        <v>8633100</v>
      </c>
      <c r="T203" s="1">
        <v>8754365</v>
      </c>
      <c r="U203" s="1">
        <v>9093470</v>
      </c>
      <c r="V203" s="1">
        <v>9355810</v>
      </c>
      <c r="W203" s="1">
        <v>9455675</v>
      </c>
      <c r="X203" s="1">
        <v>9558250</v>
      </c>
      <c r="Y203" s="1">
        <v>9661265</v>
      </c>
      <c r="Z203" s="1">
        <v>9766312</v>
      </c>
      <c r="AA203" s="1">
        <v>9851362</v>
      </c>
      <c r="AB203" s="1">
        <v>9911771</v>
      </c>
      <c r="AC203" s="1">
        <v>9957865</v>
      </c>
      <c r="AD203" s="1">
        <v>9996232</v>
      </c>
      <c r="AE203" s="1">
        <v>10023613</v>
      </c>
      <c r="AF203" s="1">
        <v>10032734</v>
      </c>
      <c r="AG203" s="1">
        <v>10030031</v>
      </c>
      <c r="AH203" s="1">
        <v>10019610</v>
      </c>
      <c r="AI203" s="1">
        <v>10005000</v>
      </c>
      <c r="AJ203" s="1">
        <v>9983218</v>
      </c>
      <c r="AK203" s="1">
        <v>9960235</v>
      </c>
      <c r="AL203" s="1">
        <v>9952494</v>
      </c>
      <c r="AM203" s="1">
        <v>9964675</v>
      </c>
      <c r="AN203" s="1">
        <v>9991525</v>
      </c>
      <c r="AO203" s="1">
        <v>10026176</v>
      </c>
      <c r="AP203" s="1">
        <v>10063945</v>
      </c>
      <c r="AQ203" s="1">
        <v>10108977</v>
      </c>
      <c r="AR203" s="1">
        <v>10160196</v>
      </c>
      <c r="AS203" s="1">
        <v>10217828</v>
      </c>
      <c r="AT203" s="1">
        <v>10289898</v>
      </c>
      <c r="AU203" s="1">
        <v>10362722</v>
      </c>
      <c r="AV203" s="1">
        <v>10419631</v>
      </c>
      <c r="AW203" s="1">
        <v>10458821</v>
      </c>
      <c r="AX203" s="1">
        <v>10483861</v>
      </c>
      <c r="AY203" s="1">
        <v>10503330</v>
      </c>
      <c r="AZ203" s="1">
        <v>10522288</v>
      </c>
      <c r="BA203" s="1">
        <v>10542964</v>
      </c>
      <c r="BB203" s="1">
        <v>10558177</v>
      </c>
      <c r="BC203" s="1">
        <v>10568247</v>
      </c>
      <c r="BD203" s="1">
        <v>10573100</v>
      </c>
      <c r="BE203" s="1">
        <v>10557560</v>
      </c>
      <c r="BF203" s="1">
        <v>10514844</v>
      </c>
      <c r="BG203" s="1">
        <v>10457295</v>
      </c>
      <c r="BH203" s="1">
        <v>10401062</v>
      </c>
      <c r="BI203" s="1">
        <v>10358076</v>
      </c>
      <c r="BJ203" s="1">
        <v>10325452</v>
      </c>
      <c r="BK203" s="1">
        <v>10300300</v>
      </c>
      <c r="BL203" s="1">
        <v>10283822</v>
      </c>
      <c r="BM203" s="1">
        <v>10286263</v>
      </c>
      <c r="BN203" s="1">
        <v>10297081</v>
      </c>
      <c r="BO203" s="1">
        <v>10361831</v>
      </c>
      <c r="BP203" s="1">
        <v>10409704</v>
      </c>
      <c r="BQ203" s="1">
        <v>10525347</v>
      </c>
    </row>
    <row r="204" spans="2:69" x14ac:dyDescent="0.3">
      <c r="B204" s="1" t="s">
        <v>158</v>
      </c>
      <c r="C204" s="1" t="s">
        <v>545</v>
      </c>
      <c r="D204" s="1" t="s">
        <v>644</v>
      </c>
      <c r="E204" s="1" t="s">
        <v>645</v>
      </c>
      <c r="F204" s="1">
        <v>1894829</v>
      </c>
      <c r="G204" s="1">
        <v>1941208</v>
      </c>
      <c r="H204" s="1">
        <v>1989376</v>
      </c>
      <c r="I204" s="1">
        <v>2039390</v>
      </c>
      <c r="J204" s="1">
        <v>2090840</v>
      </c>
      <c r="K204" s="1">
        <v>2143153</v>
      </c>
      <c r="L204" s="1">
        <v>2195955</v>
      </c>
      <c r="M204" s="1">
        <v>2248882</v>
      </c>
      <c r="N204" s="1">
        <v>2301887</v>
      </c>
      <c r="O204" s="1">
        <v>2355122</v>
      </c>
      <c r="P204" s="1">
        <v>2408787</v>
      </c>
      <c r="Q204" s="1">
        <v>2463777</v>
      </c>
      <c r="R204" s="1">
        <v>2521508</v>
      </c>
      <c r="S204" s="1">
        <v>2583160</v>
      </c>
      <c r="T204" s="1">
        <v>2648082</v>
      </c>
      <c r="U204" s="1">
        <v>2714664</v>
      </c>
      <c r="V204" s="1">
        <v>2782624</v>
      </c>
      <c r="W204" s="1">
        <v>2852430</v>
      </c>
      <c r="X204" s="1">
        <v>2924370</v>
      </c>
      <c r="Y204" s="1">
        <v>2999415</v>
      </c>
      <c r="Z204" s="1">
        <v>3078912</v>
      </c>
      <c r="AA204" s="1">
        <v>3163299</v>
      </c>
      <c r="AB204" s="1">
        <v>3251678</v>
      </c>
      <c r="AC204" s="1">
        <v>3343276</v>
      </c>
      <c r="AD204" s="1">
        <v>3437892</v>
      </c>
      <c r="AE204" s="1">
        <v>3535498</v>
      </c>
      <c r="AF204" s="1">
        <v>3636027</v>
      </c>
      <c r="AG204" s="1">
        <v>3739050</v>
      </c>
      <c r="AH204" s="1">
        <v>3844437</v>
      </c>
      <c r="AI204" s="1">
        <v>3951288</v>
      </c>
      <c r="AJ204" s="1">
        <v>4059195</v>
      </c>
      <c r="AK204" s="1">
        <v>4167996</v>
      </c>
      <c r="AL204" s="1">
        <v>4277051</v>
      </c>
      <c r="AM204" s="1">
        <v>4386202</v>
      </c>
      <c r="AN204" s="1">
        <v>4495301</v>
      </c>
      <c r="AO204" s="1">
        <v>4603917</v>
      </c>
      <c r="AP204" s="1">
        <v>4711655</v>
      </c>
      <c r="AQ204" s="1">
        <v>4818289</v>
      </c>
      <c r="AR204" s="1">
        <v>4923449</v>
      </c>
      <c r="AS204" s="1">
        <v>5026031</v>
      </c>
      <c r="AT204" s="1">
        <v>5123819</v>
      </c>
      <c r="AU204" s="1">
        <v>5211541</v>
      </c>
      <c r="AV204" s="1">
        <v>5286512</v>
      </c>
      <c r="AW204" s="1">
        <v>5353254</v>
      </c>
      <c r="AX204" s="1">
        <v>5416324</v>
      </c>
      <c r="AY204" s="1">
        <v>5476878</v>
      </c>
      <c r="AZ204" s="1">
        <v>5534675</v>
      </c>
      <c r="BA204" s="1">
        <v>5590145</v>
      </c>
      <c r="BB204" s="1">
        <v>5645148</v>
      </c>
      <c r="BC204" s="1">
        <v>5702574</v>
      </c>
      <c r="BD204" s="1">
        <v>5768613</v>
      </c>
      <c r="BE204" s="1">
        <v>5843939</v>
      </c>
      <c r="BF204" s="1">
        <v>5923322</v>
      </c>
      <c r="BG204" s="1">
        <v>6005652</v>
      </c>
      <c r="BH204" s="1">
        <v>6090721</v>
      </c>
      <c r="BI204" s="1">
        <v>6177950</v>
      </c>
      <c r="BJ204" s="1">
        <v>6266615</v>
      </c>
      <c r="BK204" s="1">
        <v>6355404</v>
      </c>
      <c r="BL204" s="1">
        <v>6443328</v>
      </c>
      <c r="BM204" s="1">
        <v>6530026</v>
      </c>
      <c r="BN204" s="1">
        <v>6618695</v>
      </c>
      <c r="BO204" s="1">
        <v>6703799</v>
      </c>
      <c r="BP204" s="1">
        <v>6780744</v>
      </c>
      <c r="BQ204" s="1">
        <v>6861524</v>
      </c>
    </row>
    <row r="205" spans="2:69" x14ac:dyDescent="0.3">
      <c r="B205" s="1" t="s">
        <v>243</v>
      </c>
      <c r="C205" s="1" t="s">
        <v>546</v>
      </c>
      <c r="D205" s="1" t="s">
        <v>644</v>
      </c>
      <c r="E205" s="1" t="s">
        <v>645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>
        <v>1978248</v>
      </c>
      <c r="AK205" s="1">
        <v>2068845</v>
      </c>
      <c r="AL205" s="1">
        <v>2163591</v>
      </c>
      <c r="AM205" s="1">
        <v>2262676</v>
      </c>
      <c r="AN205" s="1">
        <v>2366298</v>
      </c>
      <c r="AO205" s="1">
        <v>2474666</v>
      </c>
      <c r="AP205" s="1">
        <v>2587997</v>
      </c>
      <c r="AQ205" s="1">
        <v>2706518</v>
      </c>
      <c r="AR205" s="1">
        <v>2776568</v>
      </c>
      <c r="AS205" s="1">
        <v>2848431</v>
      </c>
      <c r="AT205" s="1">
        <v>2922153</v>
      </c>
      <c r="AU205" s="1">
        <v>2997784</v>
      </c>
      <c r="AV205" s="1">
        <v>3075373</v>
      </c>
      <c r="AW205" s="1">
        <v>3154969</v>
      </c>
      <c r="AX205" s="1">
        <v>3236626</v>
      </c>
      <c r="AY205" s="1">
        <v>3320396</v>
      </c>
      <c r="AZ205" s="1">
        <v>3406334</v>
      </c>
      <c r="BA205" s="1">
        <v>3494496</v>
      </c>
      <c r="BB205" s="1">
        <v>3591977</v>
      </c>
      <c r="BC205" s="1">
        <v>3689099</v>
      </c>
      <c r="BD205" s="1">
        <v>3786161</v>
      </c>
      <c r="BE205" s="1">
        <v>3882986</v>
      </c>
      <c r="BF205" s="1">
        <v>3979998</v>
      </c>
      <c r="BG205" s="1">
        <v>4076708</v>
      </c>
      <c r="BH205" s="1">
        <v>4173398</v>
      </c>
      <c r="BI205" s="1">
        <v>4270092</v>
      </c>
      <c r="BJ205" s="1">
        <v>4367088</v>
      </c>
      <c r="BK205" s="1">
        <v>4454805</v>
      </c>
      <c r="BL205" s="1">
        <v>4569087</v>
      </c>
      <c r="BM205" s="1">
        <v>4685306</v>
      </c>
      <c r="BN205" s="1">
        <v>4803269</v>
      </c>
      <c r="BO205" s="1">
        <v>4922749</v>
      </c>
      <c r="BP205" s="1">
        <v>5043612</v>
      </c>
      <c r="BQ205" s="1">
        <v>5165775</v>
      </c>
    </row>
    <row r="206" spans="2:69" x14ac:dyDescent="0.3">
      <c r="B206" s="1" t="s">
        <v>547</v>
      </c>
      <c r="C206" s="1" t="s">
        <v>548</v>
      </c>
      <c r="D206" s="1" t="s">
        <v>644</v>
      </c>
      <c r="E206" s="1" t="s">
        <v>645</v>
      </c>
      <c r="F206" s="1">
        <v>905537</v>
      </c>
      <c r="G206" s="1">
        <v>932520</v>
      </c>
      <c r="H206" s="1">
        <v>960258</v>
      </c>
      <c r="I206" s="1">
        <v>988767</v>
      </c>
      <c r="J206" s="1">
        <v>1017629</v>
      </c>
      <c r="K206" s="1">
        <v>1046929</v>
      </c>
      <c r="L206" s="1">
        <v>1075580</v>
      </c>
      <c r="M206" s="1">
        <v>1102445</v>
      </c>
      <c r="N206" s="1">
        <v>1128479</v>
      </c>
      <c r="O206" s="1">
        <v>1154784</v>
      </c>
      <c r="P206" s="1">
        <v>1180979</v>
      </c>
      <c r="Q206" s="1">
        <v>1206288</v>
      </c>
      <c r="R206" s="1">
        <v>1230989</v>
      </c>
      <c r="S206" s="1">
        <v>1255419</v>
      </c>
      <c r="T206" s="1">
        <v>1280025</v>
      </c>
      <c r="U206" s="1">
        <v>1305437</v>
      </c>
      <c r="V206" s="1">
        <v>1332485</v>
      </c>
      <c r="W206" s="1">
        <v>1361037</v>
      </c>
      <c r="X206" s="1">
        <v>1390769</v>
      </c>
      <c r="Y206" s="1">
        <v>1422213</v>
      </c>
      <c r="Z206" s="1">
        <v>1454737</v>
      </c>
      <c r="AA206" s="1">
        <v>1487956</v>
      </c>
      <c r="AB206" s="1">
        <v>1521474</v>
      </c>
      <c r="AC206" s="1">
        <v>1555359</v>
      </c>
      <c r="AD206" s="1">
        <v>1590087</v>
      </c>
      <c r="AE206" s="1">
        <v>1625232</v>
      </c>
      <c r="AF206" s="1">
        <v>1659314</v>
      </c>
      <c r="AG206" s="1">
        <v>1691381</v>
      </c>
      <c r="AH206" s="1">
        <v>1721273</v>
      </c>
      <c r="AI206" s="1">
        <v>1749210</v>
      </c>
      <c r="AJ206" s="1">
        <v>1776243</v>
      </c>
      <c r="AK206" s="1">
        <v>1800161</v>
      </c>
      <c r="AL206" s="1">
        <v>1822819</v>
      </c>
      <c r="AM206" s="1">
        <v>1846876</v>
      </c>
      <c r="AN206" s="1">
        <v>1870257</v>
      </c>
      <c r="AO206" s="1">
        <v>1892547</v>
      </c>
      <c r="AP206" s="1">
        <v>1917072</v>
      </c>
      <c r="AQ206" s="1">
        <v>1945783</v>
      </c>
      <c r="AR206" s="1">
        <v>1976146</v>
      </c>
      <c r="AS206" s="1">
        <v>2006341</v>
      </c>
      <c r="AT206" s="1">
        <v>2035672</v>
      </c>
      <c r="AU206" s="1">
        <v>2064193</v>
      </c>
      <c r="AV206" s="1">
        <v>2091909</v>
      </c>
      <c r="AW206" s="1">
        <v>2119122</v>
      </c>
      <c r="AX206" s="1">
        <v>2146140</v>
      </c>
      <c r="AY206" s="1">
        <v>2172802</v>
      </c>
      <c r="AZ206" s="1">
        <v>2199540</v>
      </c>
      <c r="BA206" s="1">
        <v>2226078</v>
      </c>
      <c r="BB206" s="1">
        <v>2251506</v>
      </c>
      <c r="BC206" s="1">
        <v>2276149</v>
      </c>
      <c r="BD206" s="1">
        <v>2301401</v>
      </c>
      <c r="BE206" s="1">
        <v>2327284</v>
      </c>
      <c r="BF206" s="1">
        <v>2353058</v>
      </c>
      <c r="BG206" s="1">
        <v>2379069</v>
      </c>
      <c r="BH206" s="1">
        <v>2405308</v>
      </c>
      <c r="BI206" s="1">
        <v>2431426</v>
      </c>
      <c r="BJ206" s="1">
        <v>2457814</v>
      </c>
      <c r="BK206" s="1">
        <v>2484263</v>
      </c>
      <c r="BL206" s="1">
        <v>2510226</v>
      </c>
      <c r="BM206" s="1">
        <v>2536070</v>
      </c>
      <c r="BN206" s="1">
        <v>2566819</v>
      </c>
      <c r="BO206" s="1">
        <v>2602173</v>
      </c>
      <c r="BP206" s="1">
        <v>2639019</v>
      </c>
      <c r="BQ206" s="1">
        <v>2677728</v>
      </c>
    </row>
    <row r="207" spans="2:69" x14ac:dyDescent="0.3">
      <c r="B207" s="1" t="s">
        <v>549</v>
      </c>
      <c r="C207" s="1" t="s">
        <v>550</v>
      </c>
      <c r="D207" s="1" t="s">
        <v>644</v>
      </c>
      <c r="E207" s="1" t="s">
        <v>645</v>
      </c>
      <c r="F207" s="1">
        <v>755575073</v>
      </c>
      <c r="G207" s="1">
        <v>764678914</v>
      </c>
      <c r="H207" s="1">
        <v>773971699</v>
      </c>
      <c r="I207" s="1">
        <v>783063134</v>
      </c>
      <c r="J207" s="1">
        <v>792060920</v>
      </c>
      <c r="K207" s="1">
        <v>800834639</v>
      </c>
      <c r="L207" s="1">
        <v>809130400</v>
      </c>
      <c r="M207" s="1">
        <v>817080267</v>
      </c>
      <c r="N207" s="1">
        <v>824785271</v>
      </c>
      <c r="O207" s="1">
        <v>832436871</v>
      </c>
      <c r="P207" s="1">
        <v>839994662</v>
      </c>
      <c r="Q207" s="1">
        <v>849355911</v>
      </c>
      <c r="R207" s="1">
        <v>857312419</v>
      </c>
      <c r="S207" s="1">
        <v>864799662</v>
      </c>
      <c r="T207" s="1">
        <v>872040235</v>
      </c>
      <c r="U207" s="1">
        <v>878923921</v>
      </c>
      <c r="V207" s="1">
        <v>885095643</v>
      </c>
      <c r="W207" s="1">
        <v>891148506</v>
      </c>
      <c r="X207" s="1">
        <v>897250576</v>
      </c>
      <c r="Y207" s="1">
        <v>903640940</v>
      </c>
      <c r="Z207" s="1">
        <v>909780809</v>
      </c>
      <c r="AA207" s="1">
        <v>915881806</v>
      </c>
      <c r="AB207" s="1">
        <v>921481239</v>
      </c>
      <c r="AC207" s="1">
        <v>926626734</v>
      </c>
      <c r="AD207" s="1">
        <v>931426792</v>
      </c>
      <c r="AE207" s="1">
        <v>936237496</v>
      </c>
      <c r="AF207" s="1">
        <v>941302405</v>
      </c>
      <c r="AG207" s="1">
        <v>946544990</v>
      </c>
      <c r="AH207" s="1">
        <v>952006529</v>
      </c>
      <c r="AI207" s="1">
        <v>957909363</v>
      </c>
      <c r="AJ207" s="1">
        <v>964048985</v>
      </c>
      <c r="AK207" s="1">
        <v>971176019</v>
      </c>
      <c r="AL207" s="1">
        <v>977958696</v>
      </c>
      <c r="AM207" s="1">
        <v>984265557</v>
      </c>
      <c r="AN207" s="1">
        <v>989907298</v>
      </c>
      <c r="AO207" s="1">
        <v>995212216</v>
      </c>
      <c r="AP207" s="1">
        <v>1000693857</v>
      </c>
      <c r="AQ207" s="1">
        <v>1005936747</v>
      </c>
      <c r="AR207" s="1">
        <v>1010875500</v>
      </c>
      <c r="AS207" s="1">
        <v>1015710581</v>
      </c>
      <c r="AT207" s="1">
        <v>1020793420</v>
      </c>
      <c r="AU207" s="1">
        <v>1025680356</v>
      </c>
      <c r="AV207" s="1">
        <v>1030817778</v>
      </c>
      <c r="AW207" s="1">
        <v>1035933493</v>
      </c>
      <c r="AX207" s="1">
        <v>1041239406</v>
      </c>
      <c r="AY207" s="1">
        <v>1046467578</v>
      </c>
      <c r="AZ207" s="1">
        <v>1052106051</v>
      </c>
      <c r="BA207" s="1">
        <v>1058252734</v>
      </c>
      <c r="BB207" s="1">
        <v>1064632148</v>
      </c>
      <c r="BC207" s="1">
        <v>1070086582</v>
      </c>
      <c r="BD207" s="1">
        <v>1075047440</v>
      </c>
      <c r="BE207" s="1">
        <v>1077986944</v>
      </c>
      <c r="BF207" s="1">
        <v>1082488131</v>
      </c>
      <c r="BG207" s="1">
        <v>1087228563</v>
      </c>
      <c r="BH207" s="1">
        <v>1092176251</v>
      </c>
      <c r="BI207" s="1">
        <v>1097076319</v>
      </c>
      <c r="BJ207" s="1">
        <v>1102054942</v>
      </c>
      <c r="BK207" s="1">
        <v>1106262382</v>
      </c>
      <c r="BL207" s="1">
        <v>1110198958</v>
      </c>
      <c r="BM207" s="1">
        <v>1113410921</v>
      </c>
      <c r="BN207" s="1">
        <v>1117530670</v>
      </c>
      <c r="BO207" s="1">
        <v>1116651310</v>
      </c>
      <c r="BP207" s="1">
        <v>1114354147</v>
      </c>
      <c r="BQ207" s="1">
        <v>1119478514</v>
      </c>
    </row>
    <row r="208" spans="2:69" x14ac:dyDescent="0.3">
      <c r="B208" s="1" t="s">
        <v>213</v>
      </c>
      <c r="C208" s="1" t="s">
        <v>551</v>
      </c>
      <c r="D208" s="1" t="s">
        <v>644</v>
      </c>
      <c r="E208" s="1" t="s">
        <v>645</v>
      </c>
      <c r="F208" s="1">
        <v>84851</v>
      </c>
      <c r="G208" s="1">
        <v>86921</v>
      </c>
      <c r="H208" s="1">
        <v>89208</v>
      </c>
      <c r="I208" s="1">
        <v>91963</v>
      </c>
      <c r="J208" s="1">
        <v>95192</v>
      </c>
      <c r="K208" s="1">
        <v>98674</v>
      </c>
      <c r="L208" s="1">
        <v>102281</v>
      </c>
      <c r="M208" s="1">
        <v>105995</v>
      </c>
      <c r="N208" s="1">
        <v>109832</v>
      </c>
      <c r="O208" s="1">
        <v>113803</v>
      </c>
      <c r="P208" s="1">
        <v>117891</v>
      </c>
      <c r="Q208" s="1">
        <v>122108</v>
      </c>
      <c r="R208" s="1">
        <v>126457</v>
      </c>
      <c r="S208" s="1">
        <v>130883</v>
      </c>
      <c r="T208" s="1">
        <v>135349</v>
      </c>
      <c r="U208" s="1">
        <v>139833</v>
      </c>
      <c r="V208" s="1">
        <v>144356</v>
      </c>
      <c r="W208" s="1">
        <v>149007</v>
      </c>
      <c r="X208" s="1">
        <v>153745</v>
      </c>
      <c r="Y208" s="1">
        <v>158563</v>
      </c>
      <c r="Z208" s="1">
        <v>163591</v>
      </c>
      <c r="AA208" s="1">
        <v>168892</v>
      </c>
      <c r="AB208" s="1">
        <v>174343</v>
      </c>
      <c r="AC208" s="1">
        <v>179042</v>
      </c>
      <c r="AD208" s="1">
        <v>183146</v>
      </c>
      <c r="AE208" s="1">
        <v>187578</v>
      </c>
      <c r="AF208" s="1">
        <v>192196</v>
      </c>
      <c r="AG208" s="1">
        <v>196856</v>
      </c>
      <c r="AH208" s="1">
        <v>201740</v>
      </c>
      <c r="AI208" s="1">
        <v>206571</v>
      </c>
      <c r="AJ208" s="1">
        <v>211089</v>
      </c>
      <c r="AK208" s="1">
        <v>215444</v>
      </c>
      <c r="AL208" s="1">
        <v>219621</v>
      </c>
      <c r="AM208" s="1">
        <v>223714</v>
      </c>
      <c r="AN208" s="1">
        <v>227682</v>
      </c>
      <c r="AO208" s="1">
        <v>231446</v>
      </c>
      <c r="AP208" s="1">
        <v>235189</v>
      </c>
      <c r="AQ208" s="1">
        <v>239036</v>
      </c>
      <c r="AR208" s="1">
        <v>242882</v>
      </c>
      <c r="AS208" s="1">
        <v>246821</v>
      </c>
      <c r="AT208" s="1">
        <v>250927</v>
      </c>
      <c r="AU208" s="1">
        <v>255049</v>
      </c>
      <c r="AV208" s="1">
        <v>259137</v>
      </c>
      <c r="AW208" s="1">
        <v>263173</v>
      </c>
      <c r="AX208" s="1">
        <v>267132</v>
      </c>
      <c r="AY208" s="1">
        <v>271060</v>
      </c>
      <c r="AZ208" s="1">
        <v>274901</v>
      </c>
      <c r="BA208" s="1">
        <v>278178</v>
      </c>
      <c r="BB208" s="1">
        <v>280558</v>
      </c>
      <c r="BC208" s="1">
        <v>282283</v>
      </c>
      <c r="BD208" s="1">
        <v>283788</v>
      </c>
      <c r="BE208" s="1">
        <v>285265</v>
      </c>
      <c r="BF208" s="1">
        <v>286584</v>
      </c>
      <c r="BG208" s="1">
        <v>288032</v>
      </c>
      <c r="BH208" s="1">
        <v>289873</v>
      </c>
      <c r="BI208" s="1">
        <v>291787</v>
      </c>
      <c r="BJ208" s="1">
        <v>293541</v>
      </c>
      <c r="BK208" s="1">
        <v>295450</v>
      </c>
      <c r="BL208" s="1">
        <v>297606</v>
      </c>
      <c r="BM208" s="1">
        <v>299717</v>
      </c>
      <c r="BN208" s="1">
        <v>301920</v>
      </c>
      <c r="BO208" s="1">
        <v>304032</v>
      </c>
      <c r="BP208" s="1">
        <v>306279</v>
      </c>
      <c r="BQ208" s="1">
        <v>308872</v>
      </c>
    </row>
    <row r="209" spans="2:69" x14ac:dyDescent="0.3">
      <c r="B209" s="1" t="s">
        <v>90</v>
      </c>
      <c r="C209" s="1" t="s">
        <v>552</v>
      </c>
      <c r="D209" s="1" t="s">
        <v>644</v>
      </c>
      <c r="E209" s="1" t="s">
        <v>645</v>
      </c>
      <c r="F209" s="1">
        <v>36385</v>
      </c>
      <c r="G209" s="1">
        <v>40111</v>
      </c>
      <c r="H209" s="1">
        <v>45123</v>
      </c>
      <c r="I209" s="1">
        <v>50950</v>
      </c>
      <c r="J209" s="1">
        <v>57531</v>
      </c>
      <c r="K209" s="1">
        <v>64843</v>
      </c>
      <c r="L209" s="1">
        <v>73102</v>
      </c>
      <c r="M209" s="1">
        <v>82517</v>
      </c>
      <c r="N209" s="1">
        <v>93022</v>
      </c>
      <c r="O209" s="1">
        <v>104517</v>
      </c>
      <c r="P209" s="1">
        <v>118007</v>
      </c>
      <c r="Q209" s="1">
        <v>133096</v>
      </c>
      <c r="R209" s="1">
        <v>148338</v>
      </c>
      <c r="S209" s="1">
        <v>163734</v>
      </c>
      <c r="T209" s="1">
        <v>179299</v>
      </c>
      <c r="U209" s="1">
        <v>195043</v>
      </c>
      <c r="V209" s="1">
        <v>210990</v>
      </c>
      <c r="W209" s="1">
        <v>227177</v>
      </c>
      <c r="X209" s="1">
        <v>243624</v>
      </c>
      <c r="Y209" s="1">
        <v>260368</v>
      </c>
      <c r="Z209" s="1">
        <v>277450</v>
      </c>
      <c r="AA209" s="1">
        <v>294887</v>
      </c>
      <c r="AB209" s="1">
        <v>312608</v>
      </c>
      <c r="AC209" s="1">
        <v>330454</v>
      </c>
      <c r="AD209" s="1">
        <v>348241</v>
      </c>
      <c r="AE209" s="1">
        <v>365868</v>
      </c>
      <c r="AF209" s="1">
        <v>382328</v>
      </c>
      <c r="AG209" s="1">
        <v>397391</v>
      </c>
      <c r="AH209" s="1">
        <v>412142</v>
      </c>
      <c r="AI209" s="1">
        <v>426896</v>
      </c>
      <c r="AJ209" s="1">
        <v>441675</v>
      </c>
      <c r="AK209" s="1">
        <v>456486</v>
      </c>
      <c r="AL209" s="1">
        <v>471293</v>
      </c>
      <c r="AM209" s="1">
        <v>486041</v>
      </c>
      <c r="AN209" s="1">
        <v>500683</v>
      </c>
      <c r="AO209" s="1">
        <v>515133</v>
      </c>
      <c r="AP209" s="1">
        <v>529265</v>
      </c>
      <c r="AQ209" s="1">
        <v>550591</v>
      </c>
      <c r="AR209" s="1">
        <v>580997</v>
      </c>
      <c r="AS209" s="1">
        <v>613302</v>
      </c>
      <c r="AT209" s="1">
        <v>645937</v>
      </c>
      <c r="AU209" s="1">
        <v>678831</v>
      </c>
      <c r="AV209" s="1">
        <v>713186</v>
      </c>
      <c r="AW209" s="1">
        <v>748525</v>
      </c>
      <c r="AX209" s="1">
        <v>777943</v>
      </c>
      <c r="AY209" s="1">
        <v>848710</v>
      </c>
      <c r="AZ209" s="1">
        <v>1015060</v>
      </c>
      <c r="BA209" s="1">
        <v>1231893</v>
      </c>
      <c r="BB209" s="1">
        <v>1444277</v>
      </c>
      <c r="BC209" s="1">
        <v>1610274</v>
      </c>
      <c r="BD209" s="1">
        <v>1713504</v>
      </c>
      <c r="BE209" s="1">
        <v>1804171</v>
      </c>
      <c r="BF209" s="1">
        <v>1905660</v>
      </c>
      <c r="BG209" s="1">
        <v>2035501</v>
      </c>
      <c r="BH209" s="1">
        <v>2214465</v>
      </c>
      <c r="BI209" s="1">
        <v>2414573</v>
      </c>
      <c r="BJ209" s="1">
        <v>2595166</v>
      </c>
      <c r="BK209" s="1">
        <v>2711755</v>
      </c>
      <c r="BL209" s="1">
        <v>2766732</v>
      </c>
      <c r="BM209" s="1">
        <v>2807235</v>
      </c>
      <c r="BN209" s="1">
        <v>2760385</v>
      </c>
      <c r="BO209" s="1">
        <v>2688235</v>
      </c>
      <c r="BP209" s="1">
        <v>2695122</v>
      </c>
      <c r="BQ209" s="1">
        <v>2716391</v>
      </c>
    </row>
    <row r="210" spans="2:69" x14ac:dyDescent="0.3">
      <c r="B210" s="1" t="s">
        <v>139</v>
      </c>
      <c r="C210" s="1" t="s">
        <v>553</v>
      </c>
      <c r="D210" s="1" t="s">
        <v>644</v>
      </c>
      <c r="E210" s="1" t="s">
        <v>645</v>
      </c>
      <c r="F210" s="1">
        <v>18406905</v>
      </c>
      <c r="G210" s="1">
        <v>18555250</v>
      </c>
      <c r="H210" s="1">
        <v>18676550</v>
      </c>
      <c r="I210" s="1">
        <v>18797850</v>
      </c>
      <c r="J210" s="1">
        <v>18919126</v>
      </c>
      <c r="K210" s="1">
        <v>19031576</v>
      </c>
      <c r="L210" s="1">
        <v>19215450</v>
      </c>
      <c r="M210" s="1">
        <v>19534242</v>
      </c>
      <c r="N210" s="1">
        <v>19799831</v>
      </c>
      <c r="O210" s="1">
        <v>20009141</v>
      </c>
      <c r="P210" s="1">
        <v>20250398</v>
      </c>
      <c r="Q210" s="1">
        <v>20461567</v>
      </c>
      <c r="R210" s="1">
        <v>20657957</v>
      </c>
      <c r="S210" s="1">
        <v>20835681</v>
      </c>
      <c r="T210" s="1">
        <v>21029429</v>
      </c>
      <c r="U210" s="1">
        <v>21293583</v>
      </c>
      <c r="V210" s="1">
        <v>21551634</v>
      </c>
      <c r="W210" s="1">
        <v>21756096</v>
      </c>
      <c r="X210" s="1">
        <v>21951464</v>
      </c>
      <c r="Y210" s="1">
        <v>22090488</v>
      </c>
      <c r="Z210" s="1">
        <v>22207282</v>
      </c>
      <c r="AA210" s="1">
        <v>22353070</v>
      </c>
      <c r="AB210" s="1">
        <v>22475741</v>
      </c>
      <c r="AC210" s="1">
        <v>22560478</v>
      </c>
      <c r="AD210" s="1">
        <v>22640547</v>
      </c>
      <c r="AE210" s="1">
        <v>22732999</v>
      </c>
      <c r="AF210" s="1">
        <v>22836841</v>
      </c>
      <c r="AG210" s="1">
        <v>22949430</v>
      </c>
      <c r="AH210" s="1">
        <v>23057662</v>
      </c>
      <c r="AI210" s="1">
        <v>23161458</v>
      </c>
      <c r="AJ210" s="1">
        <v>23201835</v>
      </c>
      <c r="AK210" s="1">
        <v>23001155</v>
      </c>
      <c r="AL210" s="1">
        <v>22794284</v>
      </c>
      <c r="AM210" s="1">
        <v>22763280</v>
      </c>
      <c r="AN210" s="1">
        <v>22730211</v>
      </c>
      <c r="AO210" s="1">
        <v>22684270</v>
      </c>
      <c r="AP210" s="1">
        <v>22619004</v>
      </c>
      <c r="AQ210" s="1">
        <v>22553978</v>
      </c>
      <c r="AR210" s="1">
        <v>22507344</v>
      </c>
      <c r="AS210" s="1">
        <v>22472040</v>
      </c>
      <c r="AT210" s="1">
        <v>22442971</v>
      </c>
      <c r="AU210" s="1">
        <v>22131970</v>
      </c>
      <c r="AV210" s="1">
        <v>21730496</v>
      </c>
      <c r="AW210" s="1">
        <v>21574326</v>
      </c>
      <c r="AX210" s="1">
        <v>21451748</v>
      </c>
      <c r="AY210" s="1">
        <v>21319685</v>
      </c>
      <c r="AZ210" s="1">
        <v>21193760</v>
      </c>
      <c r="BA210" s="1">
        <v>20882982</v>
      </c>
      <c r="BB210" s="1">
        <v>20537875</v>
      </c>
      <c r="BC210" s="1">
        <v>20367487</v>
      </c>
      <c r="BD210" s="1">
        <v>20246871</v>
      </c>
      <c r="BE210" s="1">
        <v>20147528</v>
      </c>
      <c r="BF210" s="1">
        <v>20058035</v>
      </c>
      <c r="BG210" s="1">
        <v>19983693</v>
      </c>
      <c r="BH210" s="1">
        <v>19908979</v>
      </c>
      <c r="BI210" s="1">
        <v>19815616</v>
      </c>
      <c r="BJ210" s="1">
        <v>19702267</v>
      </c>
      <c r="BK210" s="1">
        <v>19588715</v>
      </c>
      <c r="BL210" s="1">
        <v>19473970</v>
      </c>
      <c r="BM210" s="1">
        <v>19371648</v>
      </c>
      <c r="BN210" s="1">
        <v>19265250</v>
      </c>
      <c r="BO210" s="1">
        <v>19122059</v>
      </c>
      <c r="BP210" s="1">
        <v>19047009</v>
      </c>
      <c r="BQ210" s="1">
        <v>19056116</v>
      </c>
    </row>
    <row r="211" spans="2:69" x14ac:dyDescent="0.3">
      <c r="B211" s="1" t="s">
        <v>230</v>
      </c>
      <c r="C211" s="1" t="s">
        <v>554</v>
      </c>
      <c r="D211" s="1" t="s">
        <v>644</v>
      </c>
      <c r="E211" s="1" t="s">
        <v>645</v>
      </c>
      <c r="F211" s="1">
        <v>119897000</v>
      </c>
      <c r="G211" s="1">
        <v>121236000</v>
      </c>
      <c r="H211" s="1">
        <v>122591000</v>
      </c>
      <c r="I211" s="1">
        <v>123960000</v>
      </c>
      <c r="J211" s="1">
        <v>125345000</v>
      </c>
      <c r="K211" s="1">
        <v>126745000</v>
      </c>
      <c r="L211" s="1">
        <v>127468000</v>
      </c>
      <c r="M211" s="1">
        <v>128196000</v>
      </c>
      <c r="N211" s="1">
        <v>128928000</v>
      </c>
      <c r="O211" s="1">
        <v>129664000</v>
      </c>
      <c r="P211" s="1">
        <v>130404000</v>
      </c>
      <c r="Q211" s="1">
        <v>131155000</v>
      </c>
      <c r="R211" s="1">
        <v>131909000</v>
      </c>
      <c r="S211" s="1">
        <v>132669000</v>
      </c>
      <c r="T211" s="1">
        <v>133432000</v>
      </c>
      <c r="U211" s="1">
        <v>134200000</v>
      </c>
      <c r="V211" s="1">
        <v>135147000</v>
      </c>
      <c r="W211" s="1">
        <v>136100000</v>
      </c>
      <c r="X211" s="1">
        <v>137060000</v>
      </c>
      <c r="Y211" s="1">
        <v>138027000</v>
      </c>
      <c r="Z211" s="1">
        <v>139010000</v>
      </c>
      <c r="AA211" s="1">
        <v>139941000</v>
      </c>
      <c r="AB211" s="1">
        <v>140823000</v>
      </c>
      <c r="AC211" s="1">
        <v>141668000</v>
      </c>
      <c r="AD211" s="1">
        <v>142745000</v>
      </c>
      <c r="AE211" s="1">
        <v>143858000</v>
      </c>
      <c r="AF211" s="1">
        <v>144894000</v>
      </c>
      <c r="AG211" s="1">
        <v>145908000</v>
      </c>
      <c r="AH211" s="1">
        <v>146857000</v>
      </c>
      <c r="AI211" s="1">
        <v>147721000</v>
      </c>
      <c r="AJ211" s="1">
        <v>147969406</v>
      </c>
      <c r="AK211" s="1">
        <v>148394216</v>
      </c>
      <c r="AL211" s="1">
        <v>148538197</v>
      </c>
      <c r="AM211" s="1">
        <v>148458777</v>
      </c>
      <c r="AN211" s="1">
        <v>148407912</v>
      </c>
      <c r="AO211" s="1">
        <v>148375787</v>
      </c>
      <c r="AP211" s="1">
        <v>148160129</v>
      </c>
      <c r="AQ211" s="1">
        <v>147915361</v>
      </c>
      <c r="AR211" s="1">
        <v>147670784</v>
      </c>
      <c r="AS211" s="1">
        <v>147214776</v>
      </c>
      <c r="AT211" s="1">
        <v>146596869</v>
      </c>
      <c r="AU211" s="1">
        <v>145976482</v>
      </c>
      <c r="AV211" s="1">
        <v>145306497</v>
      </c>
      <c r="AW211" s="1">
        <v>144648618</v>
      </c>
      <c r="AX211" s="1">
        <v>144067316</v>
      </c>
      <c r="AY211" s="1">
        <v>143518814</v>
      </c>
      <c r="AZ211" s="1">
        <v>143049637</v>
      </c>
      <c r="BA211" s="1">
        <v>142805114</v>
      </c>
      <c r="BB211" s="1">
        <v>142742366</v>
      </c>
      <c r="BC211" s="1">
        <v>142785348</v>
      </c>
      <c r="BD211" s="1">
        <v>142849468</v>
      </c>
      <c r="BE211" s="1">
        <v>143018195</v>
      </c>
      <c r="BF211" s="1">
        <v>143378447</v>
      </c>
      <c r="BG211" s="1">
        <v>143805638</v>
      </c>
      <c r="BH211" s="1">
        <v>144237223</v>
      </c>
      <c r="BI211" s="1">
        <v>144640716</v>
      </c>
      <c r="BJ211" s="1">
        <v>145015460</v>
      </c>
      <c r="BK211" s="1">
        <v>145293260</v>
      </c>
      <c r="BL211" s="1">
        <v>145398106</v>
      </c>
      <c r="BM211" s="1">
        <v>145453291</v>
      </c>
      <c r="BN211" s="1">
        <v>145245148</v>
      </c>
      <c r="BO211" s="1">
        <v>144746762</v>
      </c>
      <c r="BP211" s="1">
        <v>144236933</v>
      </c>
      <c r="BQ211" s="1">
        <v>143826130</v>
      </c>
    </row>
    <row r="212" spans="2:69" x14ac:dyDescent="0.3">
      <c r="B212" s="1" t="s">
        <v>42</v>
      </c>
      <c r="C212" s="1" t="s">
        <v>555</v>
      </c>
      <c r="D212" s="1" t="s">
        <v>644</v>
      </c>
      <c r="E212" s="1" t="s">
        <v>645</v>
      </c>
      <c r="F212" s="1">
        <v>2966162</v>
      </c>
      <c r="G212" s="1">
        <v>3046654</v>
      </c>
      <c r="H212" s="1">
        <v>3122124</v>
      </c>
      <c r="I212" s="1">
        <v>3191311</v>
      </c>
      <c r="J212" s="1">
        <v>3263640</v>
      </c>
      <c r="K212" s="1">
        <v>3348631</v>
      </c>
      <c r="L212" s="1">
        <v>3444021</v>
      </c>
      <c r="M212" s="1">
        <v>3549461</v>
      </c>
      <c r="N212" s="1">
        <v>3662010</v>
      </c>
      <c r="O212" s="1">
        <v>3777879</v>
      </c>
      <c r="P212" s="1">
        <v>3896367</v>
      </c>
      <c r="Q212" s="1">
        <v>4015403</v>
      </c>
      <c r="R212" s="1">
        <v>4135579</v>
      </c>
      <c r="S212" s="1">
        <v>4259484</v>
      </c>
      <c r="T212" s="1">
        <v>4386369</v>
      </c>
      <c r="U212" s="1">
        <v>4515756</v>
      </c>
      <c r="V212" s="1">
        <v>4648207</v>
      </c>
      <c r="W212" s="1">
        <v>4783252</v>
      </c>
      <c r="X212" s="1">
        <v>4921953</v>
      </c>
      <c r="Y212" s="1">
        <v>5074374</v>
      </c>
      <c r="Z212" s="1">
        <v>5247532</v>
      </c>
      <c r="AA212" s="1">
        <v>5441966</v>
      </c>
      <c r="AB212" s="1">
        <v>5652900</v>
      </c>
      <c r="AC212" s="1">
        <v>5859396</v>
      </c>
      <c r="AD212" s="1">
        <v>6056729</v>
      </c>
      <c r="AE212" s="1">
        <v>6266752</v>
      </c>
      <c r="AF212" s="1">
        <v>6497804</v>
      </c>
      <c r="AG212" s="1">
        <v>6735829</v>
      </c>
      <c r="AH212" s="1">
        <v>6953975</v>
      </c>
      <c r="AI212" s="1">
        <v>7141974</v>
      </c>
      <c r="AJ212" s="1">
        <v>7319962</v>
      </c>
      <c r="AK212" s="1">
        <v>7485681</v>
      </c>
      <c r="AL212" s="1">
        <v>7657208</v>
      </c>
      <c r="AM212" s="1">
        <v>7904740</v>
      </c>
      <c r="AN212" s="1">
        <v>6732665</v>
      </c>
      <c r="AO212" s="1">
        <v>5686897</v>
      </c>
      <c r="AP212" s="1">
        <v>6715510</v>
      </c>
      <c r="AQ212" s="1">
        <v>7666732</v>
      </c>
      <c r="AR212" s="1">
        <v>7914645</v>
      </c>
      <c r="AS212" s="1">
        <v>8009587</v>
      </c>
      <c r="AT212" s="1">
        <v>8109989</v>
      </c>
      <c r="AU212" s="1">
        <v>8223941</v>
      </c>
      <c r="AV212" s="1">
        <v>8372306</v>
      </c>
      <c r="AW212" s="1">
        <v>8567992</v>
      </c>
      <c r="AX212" s="1">
        <v>8791853</v>
      </c>
      <c r="AY212" s="1">
        <v>9026299</v>
      </c>
      <c r="AZ212" s="1">
        <v>9270066</v>
      </c>
      <c r="BA212" s="1">
        <v>9523168</v>
      </c>
      <c r="BB212" s="1">
        <v>9781996</v>
      </c>
      <c r="BC212" s="1">
        <v>10043737</v>
      </c>
      <c r="BD212" s="1">
        <v>10309031</v>
      </c>
      <c r="BE212" s="1">
        <v>10576932</v>
      </c>
      <c r="BF212" s="1">
        <v>10840334</v>
      </c>
      <c r="BG212" s="1">
        <v>11101350</v>
      </c>
      <c r="BH212" s="1">
        <v>11368451</v>
      </c>
      <c r="BI212" s="1">
        <v>11642959</v>
      </c>
      <c r="BJ212" s="1">
        <v>11930899</v>
      </c>
      <c r="BK212" s="1">
        <v>12230339</v>
      </c>
      <c r="BL212" s="1">
        <v>12531808</v>
      </c>
      <c r="BM212" s="1">
        <v>12835028</v>
      </c>
      <c r="BN212" s="1">
        <v>13146362</v>
      </c>
      <c r="BO212" s="1">
        <v>13461888</v>
      </c>
      <c r="BP212" s="1">
        <v>13776698</v>
      </c>
      <c r="BQ212" s="1">
        <v>14094683</v>
      </c>
    </row>
    <row r="213" spans="2:69" x14ac:dyDescent="0.3">
      <c r="B213" s="1" t="s">
        <v>556</v>
      </c>
      <c r="C213" s="1" t="s">
        <v>557</v>
      </c>
      <c r="D213" s="1" t="s">
        <v>644</v>
      </c>
      <c r="E213" s="1" t="s">
        <v>645</v>
      </c>
      <c r="F213" s="1">
        <v>571192428</v>
      </c>
      <c r="G213" s="1">
        <v>584794755</v>
      </c>
      <c r="H213" s="1">
        <v>598784274</v>
      </c>
      <c r="I213" s="1">
        <v>613149540</v>
      </c>
      <c r="J213" s="1">
        <v>627867470</v>
      </c>
      <c r="K213" s="1">
        <v>642649029</v>
      </c>
      <c r="L213" s="1">
        <v>657382046</v>
      </c>
      <c r="M213" s="1">
        <v>672401853</v>
      </c>
      <c r="N213" s="1">
        <v>688013461</v>
      </c>
      <c r="O213" s="1">
        <v>704112818</v>
      </c>
      <c r="P213" s="1">
        <v>720399195</v>
      </c>
      <c r="Q213" s="1">
        <v>736135444</v>
      </c>
      <c r="R213" s="1">
        <v>752397791</v>
      </c>
      <c r="S213" s="1">
        <v>770083670</v>
      </c>
      <c r="T213" s="1">
        <v>788213169</v>
      </c>
      <c r="U213" s="1">
        <v>806592758</v>
      </c>
      <c r="V213" s="1">
        <v>825140213</v>
      </c>
      <c r="W213" s="1">
        <v>844199483</v>
      </c>
      <c r="X213" s="1">
        <v>863852185</v>
      </c>
      <c r="Y213" s="1">
        <v>884031584</v>
      </c>
      <c r="Z213" s="1">
        <v>904993069</v>
      </c>
      <c r="AA213" s="1">
        <v>926216545</v>
      </c>
      <c r="AB213" s="1">
        <v>948043890</v>
      </c>
      <c r="AC213" s="1">
        <v>970938323</v>
      </c>
      <c r="AD213" s="1">
        <v>994345688</v>
      </c>
      <c r="AE213" s="1">
        <v>1018142776</v>
      </c>
      <c r="AF213" s="1">
        <v>1042169001</v>
      </c>
      <c r="AG213" s="1">
        <v>1066371857</v>
      </c>
      <c r="AH213" s="1">
        <v>1091004504</v>
      </c>
      <c r="AI213" s="1">
        <v>1116147699</v>
      </c>
      <c r="AJ213" s="1">
        <v>1141312704</v>
      </c>
      <c r="AK213" s="1">
        <v>1166480561</v>
      </c>
      <c r="AL213" s="1">
        <v>1192390433</v>
      </c>
      <c r="AM213" s="1">
        <v>1219180082</v>
      </c>
      <c r="AN213" s="1">
        <v>1246157499</v>
      </c>
      <c r="AO213" s="1">
        <v>1272877742</v>
      </c>
      <c r="AP213" s="1">
        <v>1299407301</v>
      </c>
      <c r="AQ213" s="1">
        <v>1326007987</v>
      </c>
      <c r="AR213" s="1">
        <v>1352849350</v>
      </c>
      <c r="AS213" s="1">
        <v>1379874856</v>
      </c>
      <c r="AT213" s="1">
        <v>1406945493</v>
      </c>
      <c r="AU213" s="1">
        <v>1434314654</v>
      </c>
      <c r="AV213" s="1">
        <v>1462070145</v>
      </c>
      <c r="AW213" s="1">
        <v>1489358080</v>
      </c>
      <c r="AX213" s="1">
        <v>1515703001</v>
      </c>
      <c r="AY213" s="1">
        <v>1541263909</v>
      </c>
      <c r="AZ213" s="1">
        <v>1565892885</v>
      </c>
      <c r="BA213" s="1">
        <v>1589454615</v>
      </c>
      <c r="BB213" s="1">
        <v>1612709085</v>
      </c>
      <c r="BC213" s="1">
        <v>1636411632</v>
      </c>
      <c r="BD213" s="1">
        <v>1660546144</v>
      </c>
      <c r="BE213" s="1">
        <v>1684898004</v>
      </c>
      <c r="BF213" s="1">
        <v>1708706729</v>
      </c>
      <c r="BG213" s="1">
        <v>1731683901</v>
      </c>
      <c r="BH213" s="1">
        <v>1754030304</v>
      </c>
      <c r="BI213" s="1">
        <v>1775545180</v>
      </c>
      <c r="BJ213" s="1">
        <v>1797072648</v>
      </c>
      <c r="BK213" s="1">
        <v>1818931519</v>
      </c>
      <c r="BL213" s="1">
        <v>1840534093</v>
      </c>
      <c r="BM213" s="1">
        <v>1861598514</v>
      </c>
      <c r="BN213" s="1">
        <v>1882531620</v>
      </c>
      <c r="BO213" s="1">
        <v>1901911604</v>
      </c>
      <c r="BP213" s="1">
        <v>1919348000</v>
      </c>
      <c r="BQ213" s="1">
        <v>1938549529</v>
      </c>
    </row>
    <row r="214" spans="2:69" x14ac:dyDescent="0.3">
      <c r="B214" s="1" t="s">
        <v>91</v>
      </c>
      <c r="C214" s="1" t="s">
        <v>558</v>
      </c>
      <c r="D214" s="1" t="s">
        <v>644</v>
      </c>
      <c r="E214" s="1" t="s">
        <v>645</v>
      </c>
      <c r="F214" s="1">
        <v>4165563</v>
      </c>
      <c r="G214" s="1">
        <v>4306048</v>
      </c>
      <c r="H214" s="1">
        <v>4458516</v>
      </c>
      <c r="I214" s="1">
        <v>4621655</v>
      </c>
      <c r="J214" s="1">
        <v>4795130</v>
      </c>
      <c r="K214" s="1">
        <v>4978922</v>
      </c>
      <c r="L214" s="1">
        <v>5173237</v>
      </c>
      <c r="M214" s="1">
        <v>5381026</v>
      </c>
      <c r="N214" s="1">
        <v>5604582</v>
      </c>
      <c r="O214" s="1">
        <v>5844843</v>
      </c>
      <c r="P214" s="1">
        <v>6106191</v>
      </c>
      <c r="Q214" s="1">
        <v>6396658</v>
      </c>
      <c r="R214" s="1">
        <v>6724260</v>
      </c>
      <c r="S214" s="1">
        <v>7088758</v>
      </c>
      <c r="T214" s="1">
        <v>7483506</v>
      </c>
      <c r="U214" s="1">
        <v>7897544</v>
      </c>
      <c r="V214" s="1">
        <v>8319556</v>
      </c>
      <c r="W214" s="1">
        <v>8755219</v>
      </c>
      <c r="X214" s="1">
        <v>9210564</v>
      </c>
      <c r="Y214" s="1">
        <v>9682002</v>
      </c>
      <c r="Z214" s="1">
        <v>10171710</v>
      </c>
      <c r="AA214" s="1">
        <v>10678211</v>
      </c>
      <c r="AB214" s="1">
        <v>11201154</v>
      </c>
      <c r="AC214" s="1">
        <v>11746020</v>
      </c>
      <c r="AD214" s="1">
        <v>12310361</v>
      </c>
      <c r="AE214" s="1">
        <v>12890245</v>
      </c>
      <c r="AF214" s="1">
        <v>13483349</v>
      </c>
      <c r="AG214" s="1">
        <v>14089798</v>
      </c>
      <c r="AH214" s="1">
        <v>14713715</v>
      </c>
      <c r="AI214" s="1">
        <v>15353227</v>
      </c>
      <c r="AJ214" s="1">
        <v>16004763</v>
      </c>
      <c r="AK214" s="1">
        <v>16654276</v>
      </c>
      <c r="AL214" s="1">
        <v>17281350</v>
      </c>
      <c r="AM214" s="1">
        <v>17846461</v>
      </c>
      <c r="AN214" s="1">
        <v>18367528</v>
      </c>
      <c r="AO214" s="1">
        <v>18888857</v>
      </c>
      <c r="AP214" s="1">
        <v>19410280</v>
      </c>
      <c r="AQ214" s="1">
        <v>19938377</v>
      </c>
      <c r="AR214" s="1">
        <v>20472580</v>
      </c>
      <c r="AS214" s="1">
        <v>21009660</v>
      </c>
      <c r="AT214" s="1">
        <v>21547390</v>
      </c>
      <c r="AU214" s="1">
        <v>22085929</v>
      </c>
      <c r="AV214" s="1">
        <v>22623415</v>
      </c>
      <c r="AW214" s="1">
        <v>23150847</v>
      </c>
      <c r="AX214" s="1">
        <v>23661808</v>
      </c>
      <c r="AY214" s="1">
        <v>24397644</v>
      </c>
      <c r="AZ214" s="1">
        <v>25382870</v>
      </c>
      <c r="BA214" s="1">
        <v>26400068</v>
      </c>
      <c r="BB214" s="1">
        <v>27437353</v>
      </c>
      <c r="BC214" s="1">
        <v>28483797</v>
      </c>
      <c r="BD214" s="1">
        <v>29411929</v>
      </c>
      <c r="BE214" s="1">
        <v>30150945</v>
      </c>
      <c r="BF214" s="1">
        <v>30821543</v>
      </c>
      <c r="BG214" s="1">
        <v>31482498</v>
      </c>
      <c r="BH214" s="1">
        <v>32125564</v>
      </c>
      <c r="BI214" s="1">
        <v>32749848</v>
      </c>
      <c r="BJ214" s="1">
        <v>33416270</v>
      </c>
      <c r="BK214" s="1">
        <v>34193122</v>
      </c>
      <c r="BL214" s="1">
        <v>35018133</v>
      </c>
      <c r="BM214" s="1">
        <v>35827362</v>
      </c>
      <c r="BN214" s="1">
        <v>35997107</v>
      </c>
      <c r="BO214" s="1">
        <v>35950396</v>
      </c>
      <c r="BP214" s="1">
        <v>36408820</v>
      </c>
      <c r="BQ214" s="1">
        <v>36947025</v>
      </c>
    </row>
    <row r="215" spans="2:69" x14ac:dyDescent="0.3">
      <c r="B215" s="1" t="s">
        <v>50</v>
      </c>
      <c r="C215" s="1" t="s">
        <v>559</v>
      </c>
      <c r="D215" s="1" t="s">
        <v>644</v>
      </c>
      <c r="E215" s="1" t="s">
        <v>645</v>
      </c>
      <c r="F215" s="1">
        <v>8326462</v>
      </c>
      <c r="G215" s="1">
        <v>8577490</v>
      </c>
      <c r="H215" s="1">
        <v>8841338</v>
      </c>
      <c r="I215" s="1">
        <v>9115091</v>
      </c>
      <c r="J215" s="1">
        <v>9406702</v>
      </c>
      <c r="K215" s="1">
        <v>9712785</v>
      </c>
      <c r="L215" s="1">
        <v>10014505</v>
      </c>
      <c r="M215" s="1">
        <v>10320500</v>
      </c>
      <c r="N215" s="1">
        <v>10638899</v>
      </c>
      <c r="O215" s="1">
        <v>10966145</v>
      </c>
      <c r="P215" s="1">
        <v>11305206</v>
      </c>
      <c r="Q215" s="1">
        <v>11668921</v>
      </c>
      <c r="R215" s="1">
        <v>12057260</v>
      </c>
      <c r="S215" s="1">
        <v>12469591</v>
      </c>
      <c r="T215" s="1">
        <v>12950962</v>
      </c>
      <c r="U215" s="1">
        <v>13497543</v>
      </c>
      <c r="V215" s="1">
        <v>14066007</v>
      </c>
      <c r="W215" s="1">
        <v>14667218</v>
      </c>
      <c r="X215" s="1">
        <v>15305806</v>
      </c>
      <c r="Y215" s="1">
        <v>15973034</v>
      </c>
      <c r="Z215" s="1">
        <v>16673586</v>
      </c>
      <c r="AA215" s="1">
        <v>17404336</v>
      </c>
      <c r="AB215" s="1">
        <v>18128631</v>
      </c>
      <c r="AC215" s="1">
        <v>18733995</v>
      </c>
      <c r="AD215" s="1">
        <v>19165837</v>
      </c>
      <c r="AE215" s="1">
        <v>19517196</v>
      </c>
      <c r="AF215" s="1">
        <v>19887452</v>
      </c>
      <c r="AG215" s="1">
        <v>20230532</v>
      </c>
      <c r="AH215" s="1">
        <v>20453819</v>
      </c>
      <c r="AI215" s="1">
        <v>20718709</v>
      </c>
      <c r="AJ215" s="1">
        <v>21090886</v>
      </c>
      <c r="AK215" s="1">
        <v>21453711</v>
      </c>
      <c r="AL215" s="1">
        <v>21780059</v>
      </c>
      <c r="AM215" s="1">
        <v>22163251</v>
      </c>
      <c r="AN215" s="1">
        <v>22703631</v>
      </c>
      <c r="AO215" s="1">
        <v>23290602</v>
      </c>
      <c r="AP215" s="1">
        <v>23862258</v>
      </c>
      <c r="AQ215" s="1">
        <v>24454372</v>
      </c>
      <c r="AR215" s="1">
        <v>25029144</v>
      </c>
      <c r="AS215" s="1">
        <v>25634162</v>
      </c>
      <c r="AT215" s="1">
        <v>26298773</v>
      </c>
      <c r="AU215" s="1">
        <v>26947253</v>
      </c>
      <c r="AV215" s="1">
        <v>27570318</v>
      </c>
      <c r="AW215" s="1">
        <v>28188977</v>
      </c>
      <c r="AX215" s="1">
        <v>28831550</v>
      </c>
      <c r="AY215" s="1">
        <v>29540577</v>
      </c>
      <c r="AZ215" s="1">
        <v>30332968</v>
      </c>
      <c r="BA215" s="1">
        <v>31191163</v>
      </c>
      <c r="BB215" s="1">
        <v>32065241</v>
      </c>
      <c r="BC215" s="1">
        <v>32948155</v>
      </c>
      <c r="BD215" s="1">
        <v>33739933</v>
      </c>
      <c r="BE215" s="1">
        <v>34419624</v>
      </c>
      <c r="BF215" s="1">
        <v>35159792</v>
      </c>
      <c r="BG215" s="1">
        <v>35990704</v>
      </c>
      <c r="BH215" s="1">
        <v>37003245</v>
      </c>
      <c r="BI215" s="1">
        <v>38171178</v>
      </c>
      <c r="BJ215" s="1">
        <v>39377169</v>
      </c>
      <c r="BK215" s="1">
        <v>40679828</v>
      </c>
      <c r="BL215" s="1">
        <v>41999059</v>
      </c>
      <c r="BM215" s="1">
        <v>43232093</v>
      </c>
      <c r="BN215" s="1">
        <v>44440486</v>
      </c>
      <c r="BO215" s="1">
        <v>45657202</v>
      </c>
      <c r="BP215" s="1">
        <v>46874204</v>
      </c>
      <c r="BQ215" s="1">
        <v>48109006</v>
      </c>
    </row>
    <row r="216" spans="2:69" x14ac:dyDescent="0.3">
      <c r="B216" s="1" t="s">
        <v>44</v>
      </c>
      <c r="C216" s="1" t="s">
        <v>560</v>
      </c>
      <c r="D216" s="1" t="s">
        <v>644</v>
      </c>
      <c r="E216" s="1" t="s">
        <v>645</v>
      </c>
      <c r="F216" s="1">
        <v>3273177</v>
      </c>
      <c r="G216" s="1">
        <v>3367082</v>
      </c>
      <c r="H216" s="1">
        <v>3463524</v>
      </c>
      <c r="I216" s="1">
        <v>3562469</v>
      </c>
      <c r="J216" s="1">
        <v>3664599</v>
      </c>
      <c r="K216" s="1">
        <v>3770874</v>
      </c>
      <c r="L216" s="1">
        <v>3881994</v>
      </c>
      <c r="M216" s="1">
        <v>3997869</v>
      </c>
      <c r="N216" s="1">
        <v>4117659</v>
      </c>
      <c r="O216" s="1">
        <v>4240859</v>
      </c>
      <c r="P216" s="1">
        <v>4367744</v>
      </c>
      <c r="Q216" s="1">
        <v>4498616</v>
      </c>
      <c r="R216" s="1">
        <v>4633452</v>
      </c>
      <c r="S216" s="1">
        <v>4772039</v>
      </c>
      <c r="T216" s="1">
        <v>4911421</v>
      </c>
      <c r="U216" s="1">
        <v>5047922</v>
      </c>
      <c r="V216" s="1">
        <v>5181195</v>
      </c>
      <c r="W216" s="1">
        <v>5308297</v>
      </c>
      <c r="X216" s="1">
        <v>5433225</v>
      </c>
      <c r="Y216" s="1">
        <v>5564474</v>
      </c>
      <c r="Z216" s="1">
        <v>5703869</v>
      </c>
      <c r="AA216" s="1">
        <v>5852029</v>
      </c>
      <c r="AB216" s="1">
        <v>6008392</v>
      </c>
      <c r="AC216" s="1">
        <v>6171874</v>
      </c>
      <c r="AD216" s="1">
        <v>6341801</v>
      </c>
      <c r="AE216" s="1">
        <v>6520705</v>
      </c>
      <c r="AF216" s="1">
        <v>6710885</v>
      </c>
      <c r="AG216" s="1">
        <v>6909837</v>
      </c>
      <c r="AH216" s="1">
        <v>7113636</v>
      </c>
      <c r="AI216" s="1">
        <v>7321832</v>
      </c>
      <c r="AJ216" s="1">
        <v>7536001</v>
      </c>
      <c r="AK216" s="1">
        <v>7754289</v>
      </c>
      <c r="AL216" s="1">
        <v>7974514</v>
      </c>
      <c r="AM216" s="1">
        <v>8196551</v>
      </c>
      <c r="AN216" s="1">
        <v>8416997</v>
      </c>
      <c r="AO216" s="1">
        <v>8632681</v>
      </c>
      <c r="AP216" s="1">
        <v>8843423</v>
      </c>
      <c r="AQ216" s="1">
        <v>9051539</v>
      </c>
      <c r="AR216" s="1">
        <v>9261526</v>
      </c>
      <c r="AS216" s="1">
        <v>9478564</v>
      </c>
      <c r="AT216" s="1">
        <v>9704287</v>
      </c>
      <c r="AU216" s="1">
        <v>9938027</v>
      </c>
      <c r="AV216" s="1">
        <v>10180950</v>
      </c>
      <c r="AW216" s="1">
        <v>10434504</v>
      </c>
      <c r="AX216" s="1">
        <v>10698691</v>
      </c>
      <c r="AY216" s="1">
        <v>10974057</v>
      </c>
      <c r="AZ216" s="1">
        <v>11263387</v>
      </c>
      <c r="BA216" s="1">
        <v>11563869</v>
      </c>
      <c r="BB216" s="1">
        <v>11872929</v>
      </c>
      <c r="BC216" s="1">
        <v>12195029</v>
      </c>
      <c r="BD216" s="1">
        <v>12530121</v>
      </c>
      <c r="BE216" s="1">
        <v>12875880</v>
      </c>
      <c r="BF216" s="1">
        <v>13231833</v>
      </c>
      <c r="BG216" s="1">
        <v>13595566</v>
      </c>
      <c r="BH216" s="1">
        <v>13970308</v>
      </c>
      <c r="BI216" s="1">
        <v>14356181</v>
      </c>
      <c r="BJ216" s="1">
        <v>14751356</v>
      </c>
      <c r="BK216" s="1">
        <v>15157793</v>
      </c>
      <c r="BL216" s="1">
        <v>15574909</v>
      </c>
      <c r="BM216" s="1">
        <v>16000781</v>
      </c>
      <c r="BN216" s="1">
        <v>16436120</v>
      </c>
      <c r="BO216" s="1">
        <v>16876720</v>
      </c>
      <c r="BP216" s="1">
        <v>17316449</v>
      </c>
      <c r="BQ216" s="1">
        <v>17763163</v>
      </c>
    </row>
    <row r="217" spans="2:69" x14ac:dyDescent="0.3">
      <c r="B217" s="1" t="s">
        <v>92</v>
      </c>
      <c r="C217" s="1" t="s">
        <v>561</v>
      </c>
      <c r="D217" s="1" t="s">
        <v>644</v>
      </c>
      <c r="E217" s="1" t="s">
        <v>645</v>
      </c>
      <c r="F217" s="1">
        <v>1646400</v>
      </c>
      <c r="G217" s="1">
        <v>1702400</v>
      </c>
      <c r="H217" s="1">
        <v>1750200</v>
      </c>
      <c r="I217" s="1">
        <v>1795000</v>
      </c>
      <c r="J217" s="1">
        <v>1841600</v>
      </c>
      <c r="K217" s="1">
        <v>1886900</v>
      </c>
      <c r="L217" s="1">
        <v>1934400</v>
      </c>
      <c r="M217" s="1">
        <v>1977600</v>
      </c>
      <c r="N217" s="1">
        <v>2012000</v>
      </c>
      <c r="O217" s="1">
        <v>2042500</v>
      </c>
      <c r="P217" s="1">
        <v>2074507</v>
      </c>
      <c r="Q217" s="1">
        <v>2112900</v>
      </c>
      <c r="R217" s="1">
        <v>2152400</v>
      </c>
      <c r="S217" s="1">
        <v>2193000</v>
      </c>
      <c r="T217" s="1">
        <v>2229800</v>
      </c>
      <c r="U217" s="1">
        <v>2262600</v>
      </c>
      <c r="V217" s="1">
        <v>2293300</v>
      </c>
      <c r="W217" s="1">
        <v>2325300</v>
      </c>
      <c r="X217" s="1">
        <v>2353600</v>
      </c>
      <c r="Y217" s="1">
        <v>2383500</v>
      </c>
      <c r="Z217" s="1">
        <v>2413945</v>
      </c>
      <c r="AA217" s="1">
        <v>2532835</v>
      </c>
      <c r="AB217" s="1">
        <v>2646466</v>
      </c>
      <c r="AC217" s="1">
        <v>2681061</v>
      </c>
      <c r="AD217" s="1">
        <v>2732221</v>
      </c>
      <c r="AE217" s="1">
        <v>2735957</v>
      </c>
      <c r="AF217" s="1">
        <v>2733373</v>
      </c>
      <c r="AG217" s="1">
        <v>2774789</v>
      </c>
      <c r="AH217" s="1">
        <v>2846108</v>
      </c>
      <c r="AI217" s="1">
        <v>2930901</v>
      </c>
      <c r="AJ217" s="1">
        <v>3047132</v>
      </c>
      <c r="AK217" s="1">
        <v>3135083</v>
      </c>
      <c r="AL217" s="1">
        <v>3230698</v>
      </c>
      <c r="AM217" s="1">
        <v>3313471</v>
      </c>
      <c r="AN217" s="1">
        <v>3419048</v>
      </c>
      <c r="AO217" s="1">
        <v>3524506</v>
      </c>
      <c r="AP217" s="1">
        <v>3670704</v>
      </c>
      <c r="AQ217" s="1">
        <v>3796038</v>
      </c>
      <c r="AR217" s="1">
        <v>3927213</v>
      </c>
      <c r="AS217" s="1">
        <v>3958723</v>
      </c>
      <c r="AT217" s="1">
        <v>4027887</v>
      </c>
      <c r="AU217" s="1">
        <v>4138012</v>
      </c>
      <c r="AV217" s="1">
        <v>4175950</v>
      </c>
      <c r="AW217" s="1">
        <v>4114826</v>
      </c>
      <c r="AX217" s="1">
        <v>4166664</v>
      </c>
      <c r="AY217" s="1">
        <v>4265762</v>
      </c>
      <c r="AZ217" s="1">
        <v>4401365</v>
      </c>
      <c r="BA217" s="1">
        <v>4588599</v>
      </c>
      <c r="BB217" s="1">
        <v>4839396</v>
      </c>
      <c r="BC217" s="1">
        <v>4987573</v>
      </c>
      <c r="BD217" s="1">
        <v>5076732</v>
      </c>
      <c r="BE217" s="1">
        <v>5183688</v>
      </c>
      <c r="BF217" s="1">
        <v>5312437</v>
      </c>
      <c r="BG217" s="1">
        <v>5399162</v>
      </c>
      <c r="BH217" s="1">
        <v>5469724</v>
      </c>
      <c r="BI217" s="1">
        <v>5535002</v>
      </c>
      <c r="BJ217" s="1">
        <v>5607283</v>
      </c>
      <c r="BK217" s="1">
        <v>5612253</v>
      </c>
      <c r="BL217" s="1">
        <v>5638676</v>
      </c>
      <c r="BM217" s="1">
        <v>5703569</v>
      </c>
      <c r="BN217" s="1">
        <v>5685807</v>
      </c>
      <c r="BO217" s="1">
        <v>5453566</v>
      </c>
      <c r="BP217" s="1">
        <v>5637022</v>
      </c>
      <c r="BQ217" s="1">
        <v>5917648</v>
      </c>
    </row>
    <row r="218" spans="2:69" x14ac:dyDescent="0.3">
      <c r="B218" s="1" t="s">
        <v>173</v>
      </c>
      <c r="C218" s="1" t="s">
        <v>562</v>
      </c>
      <c r="D218" s="1" t="s">
        <v>644</v>
      </c>
      <c r="E218" s="1" t="s">
        <v>645</v>
      </c>
      <c r="F218" s="1">
        <v>133440</v>
      </c>
      <c r="G218" s="1">
        <v>136780</v>
      </c>
      <c r="H218" s="1">
        <v>140254</v>
      </c>
      <c r="I218" s="1">
        <v>143863</v>
      </c>
      <c r="J218" s="1">
        <v>147609</v>
      </c>
      <c r="K218" s="1">
        <v>151495</v>
      </c>
      <c r="L218" s="1">
        <v>155514</v>
      </c>
      <c r="M218" s="1">
        <v>159667</v>
      </c>
      <c r="N218" s="1">
        <v>163973</v>
      </c>
      <c r="O218" s="1">
        <v>168399</v>
      </c>
      <c r="P218" s="1">
        <v>172833</v>
      </c>
      <c r="Q218" s="1">
        <v>177264</v>
      </c>
      <c r="R218" s="1">
        <v>181876</v>
      </c>
      <c r="S218" s="1">
        <v>186816</v>
      </c>
      <c r="T218" s="1">
        <v>192155</v>
      </c>
      <c r="U218" s="1">
        <v>197853</v>
      </c>
      <c r="V218" s="1">
        <v>204082</v>
      </c>
      <c r="W218" s="1">
        <v>210932</v>
      </c>
      <c r="X218" s="1">
        <v>218193</v>
      </c>
      <c r="Y218" s="1">
        <v>225786</v>
      </c>
      <c r="Z218" s="1">
        <v>233668</v>
      </c>
      <c r="AA218" s="1">
        <v>241827</v>
      </c>
      <c r="AB218" s="1">
        <v>250250</v>
      </c>
      <c r="AC218" s="1">
        <v>258945</v>
      </c>
      <c r="AD218" s="1">
        <v>267913</v>
      </c>
      <c r="AE218" s="1">
        <v>277158</v>
      </c>
      <c r="AF218" s="1">
        <v>286527</v>
      </c>
      <c r="AG218" s="1">
        <v>295836</v>
      </c>
      <c r="AH218" s="1">
        <v>305132</v>
      </c>
      <c r="AI218" s="1">
        <v>314560</v>
      </c>
      <c r="AJ218" s="1">
        <v>324171</v>
      </c>
      <c r="AK218" s="1">
        <v>333952</v>
      </c>
      <c r="AL218" s="1">
        <v>343916</v>
      </c>
      <c r="AM218" s="1">
        <v>354086</v>
      </c>
      <c r="AN218" s="1">
        <v>364505</v>
      </c>
      <c r="AO218" s="1">
        <v>375189</v>
      </c>
      <c r="AP218" s="1">
        <v>386069</v>
      </c>
      <c r="AQ218" s="1">
        <v>397050</v>
      </c>
      <c r="AR218" s="1">
        <v>408145</v>
      </c>
      <c r="AS218" s="1">
        <v>419229</v>
      </c>
      <c r="AT218" s="1">
        <v>429978</v>
      </c>
      <c r="AU218" s="1">
        <v>440395</v>
      </c>
      <c r="AV218" s="1">
        <v>450760</v>
      </c>
      <c r="AW218" s="1">
        <v>461216</v>
      </c>
      <c r="AX218" s="1">
        <v>471785</v>
      </c>
      <c r="AY218" s="1">
        <v>482486</v>
      </c>
      <c r="AZ218" s="1">
        <v>493430</v>
      </c>
      <c r="BA218" s="1">
        <v>504619</v>
      </c>
      <c r="BB218" s="1">
        <v>516001</v>
      </c>
      <c r="BC218" s="1">
        <v>527833</v>
      </c>
      <c r="BD218" s="1">
        <v>540394</v>
      </c>
      <c r="BE218" s="1">
        <v>553721</v>
      </c>
      <c r="BF218" s="1">
        <v>567763</v>
      </c>
      <c r="BG218" s="1">
        <v>582365</v>
      </c>
      <c r="BH218" s="1">
        <v>597375</v>
      </c>
      <c r="BI218" s="1">
        <v>612660</v>
      </c>
      <c r="BJ218" s="1">
        <v>628102</v>
      </c>
      <c r="BK218" s="1">
        <v>643634</v>
      </c>
      <c r="BL218" s="1">
        <v>659249</v>
      </c>
      <c r="BM218" s="1">
        <v>674993</v>
      </c>
      <c r="BN218" s="1">
        <v>691191</v>
      </c>
      <c r="BO218" s="1">
        <v>707851</v>
      </c>
      <c r="BP218" s="1">
        <v>724273</v>
      </c>
      <c r="BQ218" s="1">
        <v>740424</v>
      </c>
    </row>
    <row r="219" spans="2:69" x14ac:dyDescent="0.3">
      <c r="B219" s="1" t="s">
        <v>46</v>
      </c>
      <c r="C219" s="1" t="s">
        <v>563</v>
      </c>
      <c r="D219" s="1" t="s">
        <v>644</v>
      </c>
      <c r="E219" s="1" t="s">
        <v>645</v>
      </c>
      <c r="F219" s="1">
        <v>2301310</v>
      </c>
      <c r="G219" s="1">
        <v>2341065</v>
      </c>
      <c r="H219" s="1">
        <v>2382914</v>
      </c>
      <c r="I219" s="1">
        <v>2426750</v>
      </c>
      <c r="J219" s="1">
        <v>2472686</v>
      </c>
      <c r="K219" s="1">
        <v>2520576</v>
      </c>
      <c r="L219" s="1">
        <v>2569736</v>
      </c>
      <c r="M219" s="1">
        <v>2620396</v>
      </c>
      <c r="N219" s="1">
        <v>2672370</v>
      </c>
      <c r="O219" s="1">
        <v>2724901</v>
      </c>
      <c r="P219" s="1">
        <v>2778557</v>
      </c>
      <c r="Q219" s="1">
        <v>2832392</v>
      </c>
      <c r="R219" s="1">
        <v>2886642</v>
      </c>
      <c r="S219" s="1">
        <v>2942333</v>
      </c>
      <c r="T219" s="1">
        <v>2998843</v>
      </c>
      <c r="U219" s="1">
        <v>3055916</v>
      </c>
      <c r="V219" s="1">
        <v>3112863</v>
      </c>
      <c r="W219" s="1">
        <v>3172195</v>
      </c>
      <c r="X219" s="1">
        <v>3235170</v>
      </c>
      <c r="Y219" s="1">
        <v>3300032</v>
      </c>
      <c r="Z219" s="1">
        <v>3367477</v>
      </c>
      <c r="AA219" s="1">
        <v>3437108</v>
      </c>
      <c r="AB219" s="1">
        <v>3509197</v>
      </c>
      <c r="AC219" s="1">
        <v>3585773</v>
      </c>
      <c r="AD219" s="1">
        <v>3666262</v>
      </c>
      <c r="AE219" s="1">
        <v>3749419</v>
      </c>
      <c r="AF219" s="1">
        <v>3842917</v>
      </c>
      <c r="AG219" s="1">
        <v>3947865</v>
      </c>
      <c r="AH219" s="1">
        <v>4056215</v>
      </c>
      <c r="AI219" s="1">
        <v>4159163</v>
      </c>
      <c r="AJ219" s="1">
        <v>4325388</v>
      </c>
      <c r="AK219" s="1">
        <v>4378169</v>
      </c>
      <c r="AL219" s="1">
        <v>4301566</v>
      </c>
      <c r="AM219" s="1">
        <v>4295689</v>
      </c>
      <c r="AN219" s="1">
        <v>4314953</v>
      </c>
      <c r="AO219" s="1">
        <v>4324149</v>
      </c>
      <c r="AP219" s="1">
        <v>4347370</v>
      </c>
      <c r="AQ219" s="1">
        <v>4405028</v>
      </c>
      <c r="AR219" s="1">
        <v>4449975</v>
      </c>
      <c r="AS219" s="1">
        <v>4475145</v>
      </c>
      <c r="AT219" s="1">
        <v>4584067</v>
      </c>
      <c r="AU219" s="1">
        <v>4857096</v>
      </c>
      <c r="AV219" s="1">
        <v>5140113</v>
      </c>
      <c r="AW219" s="1">
        <v>5350907</v>
      </c>
      <c r="AX219" s="1">
        <v>5533329</v>
      </c>
      <c r="AY219" s="1">
        <v>5683334</v>
      </c>
      <c r="AZ219" s="1">
        <v>5809774</v>
      </c>
      <c r="BA219" s="1">
        <v>5939163</v>
      </c>
      <c r="BB219" s="1">
        <v>6090860</v>
      </c>
      <c r="BC219" s="1">
        <v>6259842</v>
      </c>
      <c r="BD219" s="1">
        <v>6436698</v>
      </c>
      <c r="BE219" s="1">
        <v>6612385</v>
      </c>
      <c r="BF219" s="1">
        <v>6788587</v>
      </c>
      <c r="BG219" s="1">
        <v>6964859</v>
      </c>
      <c r="BH219" s="1">
        <v>7140688</v>
      </c>
      <c r="BI219" s="1">
        <v>7314773</v>
      </c>
      <c r="BJ219" s="1">
        <v>7493913</v>
      </c>
      <c r="BK219" s="1">
        <v>7677565</v>
      </c>
      <c r="BL219" s="1">
        <v>7861281</v>
      </c>
      <c r="BM219" s="1">
        <v>8046828</v>
      </c>
      <c r="BN219" s="1">
        <v>8233970</v>
      </c>
      <c r="BO219" s="1">
        <v>8420641</v>
      </c>
      <c r="BP219" s="1">
        <v>8605718</v>
      </c>
      <c r="BQ219" s="1">
        <v>8791092</v>
      </c>
    </row>
    <row r="220" spans="2:69" x14ac:dyDescent="0.3">
      <c r="B220" s="1" t="s">
        <v>186</v>
      </c>
      <c r="C220" s="1" t="s">
        <v>564</v>
      </c>
      <c r="D220" s="1" t="s">
        <v>644</v>
      </c>
      <c r="E220" s="1" t="s">
        <v>645</v>
      </c>
      <c r="F220" s="1">
        <v>2779327</v>
      </c>
      <c r="G220" s="1">
        <v>2858896</v>
      </c>
      <c r="H220" s="1">
        <v>2937821</v>
      </c>
      <c r="I220" s="1">
        <v>3014885</v>
      </c>
      <c r="J220" s="1">
        <v>3095170</v>
      </c>
      <c r="K220" s="1">
        <v>3179506</v>
      </c>
      <c r="L220" s="1">
        <v>3266436</v>
      </c>
      <c r="M220" s="1">
        <v>3354611</v>
      </c>
      <c r="N220" s="1">
        <v>3443251</v>
      </c>
      <c r="O220" s="1">
        <v>3530958</v>
      </c>
      <c r="P220" s="1">
        <v>3619090</v>
      </c>
      <c r="Q220" s="1">
        <v>3708010</v>
      </c>
      <c r="R220" s="1">
        <v>3798109</v>
      </c>
      <c r="S220" s="1">
        <v>3890639</v>
      </c>
      <c r="T220" s="1">
        <v>3984049</v>
      </c>
      <c r="U220" s="1">
        <v>4076751</v>
      </c>
      <c r="V220" s="1">
        <v>4166890</v>
      </c>
      <c r="W220" s="1">
        <v>4256699</v>
      </c>
      <c r="X220" s="1">
        <v>4346522</v>
      </c>
      <c r="Y220" s="1">
        <v>4433041</v>
      </c>
      <c r="Z220" s="1">
        <v>4508992</v>
      </c>
      <c r="AA220" s="1">
        <v>4549173</v>
      </c>
      <c r="AB220" s="1">
        <v>4599904</v>
      </c>
      <c r="AC220" s="1">
        <v>4689680</v>
      </c>
      <c r="AD220" s="1">
        <v>4782219</v>
      </c>
      <c r="AE220" s="1">
        <v>4876757</v>
      </c>
      <c r="AF220" s="1">
        <v>4970788</v>
      </c>
      <c r="AG220" s="1">
        <v>5067200</v>
      </c>
      <c r="AH220" s="1">
        <v>5170440</v>
      </c>
      <c r="AI220" s="1">
        <v>5270825</v>
      </c>
      <c r="AJ220" s="1">
        <v>5367179</v>
      </c>
      <c r="AK220" s="1">
        <v>5461070</v>
      </c>
      <c r="AL220" s="1">
        <v>5552206</v>
      </c>
      <c r="AM220" s="1">
        <v>5630987</v>
      </c>
      <c r="AN220" s="1">
        <v>5693038</v>
      </c>
      <c r="AO220" s="1">
        <v>5748195</v>
      </c>
      <c r="AP220" s="1">
        <v>5797140</v>
      </c>
      <c r="AQ220" s="1">
        <v>5842638</v>
      </c>
      <c r="AR220" s="1">
        <v>5885083</v>
      </c>
      <c r="AS220" s="1">
        <v>5923852</v>
      </c>
      <c r="AT220" s="1">
        <v>5958482</v>
      </c>
      <c r="AU220" s="1">
        <v>5988095</v>
      </c>
      <c r="AV220" s="1">
        <v>6011275</v>
      </c>
      <c r="AW220" s="1">
        <v>6026849</v>
      </c>
      <c r="AX220" s="1">
        <v>6035655</v>
      </c>
      <c r="AY220" s="1">
        <v>6037817</v>
      </c>
      <c r="AZ220" s="1">
        <v>6034436</v>
      </c>
      <c r="BA220" s="1">
        <v>6044131</v>
      </c>
      <c r="BB220" s="1">
        <v>6068099</v>
      </c>
      <c r="BC220" s="1">
        <v>6091188</v>
      </c>
      <c r="BD220" s="1">
        <v>6114034</v>
      </c>
      <c r="BE220" s="1">
        <v>6137349</v>
      </c>
      <c r="BF220" s="1">
        <v>6161289</v>
      </c>
      <c r="BG220" s="1">
        <v>6185642</v>
      </c>
      <c r="BH220" s="1">
        <v>6209526</v>
      </c>
      <c r="BI220" s="1">
        <v>6231066</v>
      </c>
      <c r="BJ220" s="1">
        <v>6250510</v>
      </c>
      <c r="BK220" s="1">
        <v>6266654</v>
      </c>
      <c r="BL220" s="1">
        <v>6276342</v>
      </c>
      <c r="BM220" s="1">
        <v>6280217</v>
      </c>
      <c r="BN220" s="1">
        <v>6292731</v>
      </c>
      <c r="BO220" s="1">
        <v>6314167</v>
      </c>
      <c r="BP220" s="1">
        <v>6336392</v>
      </c>
      <c r="BQ220" s="1">
        <v>6364943</v>
      </c>
    </row>
    <row r="221" spans="2:69" x14ac:dyDescent="0.3">
      <c r="B221" s="1" t="s">
        <v>141</v>
      </c>
      <c r="C221" s="1" t="s">
        <v>565</v>
      </c>
      <c r="D221" s="1" t="s">
        <v>644</v>
      </c>
      <c r="E221" s="1" t="s">
        <v>645</v>
      </c>
      <c r="F221" s="1">
        <v>15556</v>
      </c>
      <c r="G221" s="1">
        <v>15895</v>
      </c>
      <c r="H221" s="1">
        <v>16242</v>
      </c>
      <c r="I221" s="1">
        <v>16583</v>
      </c>
      <c r="J221" s="1">
        <v>16926</v>
      </c>
      <c r="K221" s="1">
        <v>17273</v>
      </c>
      <c r="L221" s="1">
        <v>17588</v>
      </c>
      <c r="M221" s="1">
        <v>17907</v>
      </c>
      <c r="N221" s="1">
        <v>18291</v>
      </c>
      <c r="O221" s="1">
        <v>18403</v>
      </c>
      <c r="P221" s="1">
        <v>18169</v>
      </c>
      <c r="Q221" s="1">
        <v>18212</v>
      </c>
      <c r="R221" s="1">
        <v>18575</v>
      </c>
      <c r="S221" s="1">
        <v>19010</v>
      </c>
      <c r="T221" s="1">
        <v>19439</v>
      </c>
      <c r="U221" s="1">
        <v>19803</v>
      </c>
      <c r="V221" s="1">
        <v>20160</v>
      </c>
      <c r="W221" s="1">
        <v>20482</v>
      </c>
      <c r="X221" s="1">
        <v>20795</v>
      </c>
      <c r="Y221" s="1">
        <v>21087</v>
      </c>
      <c r="Z221" s="1">
        <v>21346</v>
      </c>
      <c r="AA221" s="1">
        <v>21596</v>
      </c>
      <c r="AB221" s="1">
        <v>21804</v>
      </c>
      <c r="AC221" s="1">
        <v>21973</v>
      </c>
      <c r="AD221" s="1">
        <v>22096</v>
      </c>
      <c r="AE221" s="1">
        <v>22241</v>
      </c>
      <c r="AF221" s="1">
        <v>22390</v>
      </c>
      <c r="AG221" s="1">
        <v>22437</v>
      </c>
      <c r="AH221" s="1">
        <v>22542</v>
      </c>
      <c r="AI221" s="1">
        <v>22803</v>
      </c>
      <c r="AJ221" s="1">
        <v>23132</v>
      </c>
      <c r="AK221" s="1">
        <v>23459</v>
      </c>
      <c r="AL221" s="1">
        <v>23808</v>
      </c>
      <c r="AM221" s="1">
        <v>24181</v>
      </c>
      <c r="AN221" s="1">
        <v>24535</v>
      </c>
      <c r="AO221" s="1">
        <v>24886</v>
      </c>
      <c r="AP221" s="1">
        <v>25235</v>
      </c>
      <c r="AQ221" s="1">
        <v>25596</v>
      </c>
      <c r="AR221" s="1">
        <v>25997</v>
      </c>
      <c r="AS221" s="1">
        <v>26404</v>
      </c>
      <c r="AT221" s="1">
        <v>26823</v>
      </c>
      <c r="AU221" s="1">
        <v>27335</v>
      </c>
      <c r="AV221" s="1">
        <v>27969</v>
      </c>
      <c r="AW221" s="1">
        <v>28601</v>
      </c>
      <c r="AX221" s="1">
        <v>29093</v>
      </c>
      <c r="AY221" s="1">
        <v>29508</v>
      </c>
      <c r="AZ221" s="1">
        <v>29959</v>
      </c>
      <c r="BA221" s="1">
        <v>30372</v>
      </c>
      <c r="BB221" s="1">
        <v>30700</v>
      </c>
      <c r="BC221" s="1">
        <v>31059</v>
      </c>
      <c r="BD221" s="1">
        <v>31608</v>
      </c>
      <c r="BE221" s="1">
        <v>32495</v>
      </c>
      <c r="BF221" s="1">
        <v>33132</v>
      </c>
      <c r="BG221" s="1">
        <v>33285</v>
      </c>
      <c r="BH221" s="1">
        <v>33389</v>
      </c>
      <c r="BI221" s="1">
        <v>33570</v>
      </c>
      <c r="BJ221" s="1">
        <v>33834</v>
      </c>
      <c r="BK221" s="1">
        <v>34056</v>
      </c>
      <c r="BL221" s="1">
        <v>34156</v>
      </c>
      <c r="BM221" s="1">
        <v>34178</v>
      </c>
      <c r="BN221" s="1">
        <v>34007</v>
      </c>
      <c r="BO221" s="1">
        <v>33745</v>
      </c>
      <c r="BP221" s="1">
        <v>33660</v>
      </c>
      <c r="BQ221" s="1">
        <v>33642</v>
      </c>
    </row>
    <row r="222" spans="2:69" x14ac:dyDescent="0.3">
      <c r="B222" s="1" t="s">
        <v>47</v>
      </c>
      <c r="C222" s="1" t="s">
        <v>566</v>
      </c>
      <c r="D222" s="1" t="s">
        <v>644</v>
      </c>
      <c r="E222" s="1" t="s">
        <v>645</v>
      </c>
      <c r="F222" s="1">
        <v>2870732</v>
      </c>
      <c r="G222" s="1">
        <v>2945662</v>
      </c>
      <c r="H222" s="1">
        <v>3022827</v>
      </c>
      <c r="I222" s="1">
        <v>3102170</v>
      </c>
      <c r="J222" s="1">
        <v>3183590</v>
      </c>
      <c r="K222" s="1">
        <v>3267593</v>
      </c>
      <c r="L222" s="1">
        <v>3353665</v>
      </c>
      <c r="M222" s="1">
        <v>3441799</v>
      </c>
      <c r="N222" s="1">
        <v>3532420</v>
      </c>
      <c r="O222" s="1">
        <v>3625274</v>
      </c>
      <c r="P222" s="1">
        <v>3720977</v>
      </c>
      <c r="Q222" s="1">
        <v>3818389</v>
      </c>
      <c r="R222" s="1">
        <v>3918220</v>
      </c>
      <c r="S222" s="1">
        <v>4022336</v>
      </c>
      <c r="T222" s="1">
        <v>4125823</v>
      </c>
      <c r="U222" s="1">
        <v>4228289</v>
      </c>
      <c r="V222" s="1">
        <v>4333779</v>
      </c>
      <c r="W222" s="1">
        <v>4449505</v>
      </c>
      <c r="X222" s="1">
        <v>4777703</v>
      </c>
      <c r="Y222" s="1">
        <v>5408813</v>
      </c>
      <c r="Z222" s="1">
        <v>5892224</v>
      </c>
      <c r="AA222" s="1">
        <v>5934938</v>
      </c>
      <c r="AB222" s="1">
        <v>5951805</v>
      </c>
      <c r="AC222" s="1">
        <v>6142513</v>
      </c>
      <c r="AD222" s="1">
        <v>6369020</v>
      </c>
      <c r="AE222" s="1">
        <v>6630637</v>
      </c>
      <c r="AF222" s="1">
        <v>6908579</v>
      </c>
      <c r="AG222" s="1">
        <v>7158004</v>
      </c>
      <c r="AH222" s="1">
        <v>7160461</v>
      </c>
      <c r="AI222" s="1">
        <v>7035378</v>
      </c>
      <c r="AJ222" s="1">
        <v>6999096</v>
      </c>
      <c r="AK222" s="1">
        <v>6732702</v>
      </c>
      <c r="AL222" s="1">
        <v>6428141</v>
      </c>
      <c r="AM222" s="1">
        <v>6620729</v>
      </c>
      <c r="AN222" s="1">
        <v>6959828</v>
      </c>
      <c r="AO222" s="1">
        <v>7210930</v>
      </c>
      <c r="AP222" s="1">
        <v>7472450</v>
      </c>
      <c r="AQ222" s="1">
        <v>7734313</v>
      </c>
      <c r="AR222" s="1">
        <v>8056862</v>
      </c>
      <c r="AS222" s="1">
        <v>8384479</v>
      </c>
      <c r="AT222" s="1">
        <v>8721465</v>
      </c>
      <c r="AU222" s="1">
        <v>9070747</v>
      </c>
      <c r="AV222" s="1">
        <v>9411103</v>
      </c>
      <c r="AW222" s="1">
        <v>9758281</v>
      </c>
      <c r="AX222" s="1">
        <v>10117354</v>
      </c>
      <c r="AY222" s="1">
        <v>10467292</v>
      </c>
      <c r="AZ222" s="1">
        <v>10784973</v>
      </c>
      <c r="BA222" s="1">
        <v>11118092</v>
      </c>
      <c r="BB222" s="1">
        <v>11444870</v>
      </c>
      <c r="BC222" s="1">
        <v>11730037</v>
      </c>
      <c r="BD222" s="1">
        <v>12026649</v>
      </c>
      <c r="BE222" s="1">
        <v>12216837</v>
      </c>
      <c r="BF222" s="1">
        <v>12440326</v>
      </c>
      <c r="BG222" s="1">
        <v>12852485</v>
      </c>
      <c r="BH222" s="1">
        <v>13309235</v>
      </c>
      <c r="BI222" s="1">
        <v>13763906</v>
      </c>
      <c r="BJ222" s="1">
        <v>14292847</v>
      </c>
      <c r="BK222" s="1">
        <v>14864221</v>
      </c>
      <c r="BL222" s="1">
        <v>15411094</v>
      </c>
      <c r="BM222" s="1">
        <v>15981300</v>
      </c>
      <c r="BN222" s="1">
        <v>16537016</v>
      </c>
      <c r="BO222" s="1">
        <v>17065581</v>
      </c>
      <c r="BP222" s="1">
        <v>17597511</v>
      </c>
      <c r="BQ222" s="1">
        <v>18143378</v>
      </c>
    </row>
    <row r="223" spans="2:69" x14ac:dyDescent="0.3">
      <c r="B223" s="1" t="s">
        <v>142</v>
      </c>
      <c r="C223" s="1" t="s">
        <v>567</v>
      </c>
      <c r="D223" s="1" t="s">
        <v>644</v>
      </c>
      <c r="E223" s="1" t="s">
        <v>645</v>
      </c>
      <c r="F223" s="1">
        <v>6608000</v>
      </c>
      <c r="G223" s="1">
        <v>6655000</v>
      </c>
      <c r="H223" s="1">
        <v>6696000</v>
      </c>
      <c r="I223" s="1">
        <v>6732000</v>
      </c>
      <c r="J223" s="1">
        <v>6765000</v>
      </c>
      <c r="K223" s="1">
        <v>6794000</v>
      </c>
      <c r="L223" s="1">
        <v>6841000</v>
      </c>
      <c r="M223" s="1">
        <v>6880000</v>
      </c>
      <c r="N223" s="1">
        <v>6915000</v>
      </c>
      <c r="O223" s="1">
        <v>6945000</v>
      </c>
      <c r="P223" s="1">
        <v>6972000</v>
      </c>
      <c r="Q223" s="1">
        <v>7013000</v>
      </c>
      <c r="R223" s="1">
        <v>7053000</v>
      </c>
      <c r="S223" s="1">
        <v>7091000</v>
      </c>
      <c r="T223" s="1">
        <v>7128000</v>
      </c>
      <c r="U223" s="1">
        <v>7163000</v>
      </c>
      <c r="V223" s="1">
        <v>7214000</v>
      </c>
      <c r="W223" s="1">
        <v>7258000</v>
      </c>
      <c r="X223" s="1">
        <v>7297000</v>
      </c>
      <c r="Y223" s="1">
        <v>7332000</v>
      </c>
      <c r="Z223" s="1">
        <v>7362000</v>
      </c>
      <c r="AA223" s="1">
        <v>7405000</v>
      </c>
      <c r="AB223" s="1">
        <v>7440000</v>
      </c>
      <c r="AC223" s="1">
        <v>7468000</v>
      </c>
      <c r="AD223" s="1">
        <v>7489000</v>
      </c>
      <c r="AE223" s="1">
        <v>7504000</v>
      </c>
      <c r="AF223" s="1">
        <v>7536000</v>
      </c>
      <c r="AG223" s="1">
        <v>7558000</v>
      </c>
      <c r="AH223" s="1">
        <v>7572000</v>
      </c>
      <c r="AI223" s="1">
        <v>7581000</v>
      </c>
      <c r="AJ223" s="1">
        <v>7586000</v>
      </c>
      <c r="AK223" s="1">
        <v>7595636</v>
      </c>
      <c r="AL223" s="1">
        <v>7646424</v>
      </c>
      <c r="AM223" s="1">
        <v>7699307</v>
      </c>
      <c r="AN223" s="1">
        <v>7734639</v>
      </c>
      <c r="AO223" s="1">
        <v>7625357</v>
      </c>
      <c r="AP223" s="1">
        <v>7617794</v>
      </c>
      <c r="AQ223" s="1">
        <v>7596501</v>
      </c>
      <c r="AR223" s="1">
        <v>7567745</v>
      </c>
      <c r="AS223" s="1">
        <v>7540401</v>
      </c>
      <c r="AT223" s="1">
        <v>7516346</v>
      </c>
      <c r="AU223" s="1">
        <v>7503433</v>
      </c>
      <c r="AV223" s="1">
        <v>7496522</v>
      </c>
      <c r="AW223" s="1">
        <v>7480591</v>
      </c>
      <c r="AX223" s="1">
        <v>7463157</v>
      </c>
      <c r="AY223" s="1">
        <v>7440769</v>
      </c>
      <c r="AZ223" s="1">
        <v>7411569</v>
      </c>
      <c r="BA223" s="1">
        <v>7381579</v>
      </c>
      <c r="BB223" s="1">
        <v>7350222</v>
      </c>
      <c r="BC223" s="1">
        <v>7320807</v>
      </c>
      <c r="BD223" s="1">
        <v>7291436</v>
      </c>
      <c r="BE223" s="1">
        <v>7234099</v>
      </c>
      <c r="BF223" s="1">
        <v>7199077</v>
      </c>
      <c r="BG223" s="1">
        <v>7164132</v>
      </c>
      <c r="BH223" s="1">
        <v>7130576</v>
      </c>
      <c r="BI223" s="1">
        <v>7095383</v>
      </c>
      <c r="BJ223" s="1">
        <v>7058322</v>
      </c>
      <c r="BK223" s="1">
        <v>7020858</v>
      </c>
      <c r="BL223" s="1">
        <v>6982604</v>
      </c>
      <c r="BM223" s="1">
        <v>6945235</v>
      </c>
      <c r="BN223" s="1">
        <v>6899126</v>
      </c>
      <c r="BO223" s="1">
        <v>6834326</v>
      </c>
      <c r="BP223" s="1">
        <v>6664449</v>
      </c>
      <c r="BQ223" s="1">
        <v>6618026</v>
      </c>
    </row>
    <row r="224" spans="2:69" x14ac:dyDescent="0.3">
      <c r="B224" s="1" t="s">
        <v>568</v>
      </c>
      <c r="C224" s="1" t="s">
        <v>569</v>
      </c>
      <c r="D224" s="1" t="s">
        <v>644</v>
      </c>
      <c r="E224" s="1" t="s">
        <v>645</v>
      </c>
      <c r="F224" s="1">
        <v>227907169</v>
      </c>
      <c r="G224" s="1">
        <v>233440376</v>
      </c>
      <c r="H224" s="1">
        <v>239236580</v>
      </c>
      <c r="I224" s="1">
        <v>245252887</v>
      </c>
      <c r="J224" s="1">
        <v>251519652</v>
      </c>
      <c r="K224" s="1">
        <v>258031054</v>
      </c>
      <c r="L224" s="1">
        <v>264705303</v>
      </c>
      <c r="M224" s="1">
        <v>271583274</v>
      </c>
      <c r="N224" s="1">
        <v>278745760</v>
      </c>
      <c r="O224" s="1">
        <v>286159536</v>
      </c>
      <c r="P224" s="1">
        <v>293846963</v>
      </c>
      <c r="Q224" s="1">
        <v>301784530</v>
      </c>
      <c r="R224" s="1">
        <v>309907107</v>
      </c>
      <c r="S224" s="1">
        <v>318407872</v>
      </c>
      <c r="T224" s="1">
        <v>327408911</v>
      </c>
      <c r="U224" s="1">
        <v>336773625</v>
      </c>
      <c r="V224" s="1">
        <v>346400565</v>
      </c>
      <c r="W224" s="1">
        <v>356181976</v>
      </c>
      <c r="X224" s="1">
        <v>366625933</v>
      </c>
      <c r="Y224" s="1">
        <v>377712957</v>
      </c>
      <c r="Z224" s="1">
        <v>388730206</v>
      </c>
      <c r="AA224" s="1">
        <v>400196739</v>
      </c>
      <c r="AB224" s="1">
        <v>412345689</v>
      </c>
      <c r="AC224" s="1">
        <v>424282035</v>
      </c>
      <c r="AD224" s="1">
        <v>436198927</v>
      </c>
      <c r="AE224" s="1">
        <v>448690191</v>
      </c>
      <c r="AF224" s="1">
        <v>461690512</v>
      </c>
      <c r="AG224" s="1">
        <v>475181847</v>
      </c>
      <c r="AH224" s="1">
        <v>488696153</v>
      </c>
      <c r="AI224" s="1">
        <v>502447913</v>
      </c>
      <c r="AJ224" s="1">
        <v>516560181</v>
      </c>
      <c r="AK224" s="1">
        <v>530646532</v>
      </c>
      <c r="AL224" s="1">
        <v>544828860</v>
      </c>
      <c r="AM224" s="1">
        <v>559341649</v>
      </c>
      <c r="AN224" s="1">
        <v>574019932</v>
      </c>
      <c r="AO224" s="1">
        <v>589252781</v>
      </c>
      <c r="AP224" s="1">
        <v>605109645</v>
      </c>
      <c r="AQ224" s="1">
        <v>620988006</v>
      </c>
      <c r="AR224" s="1">
        <v>637119672</v>
      </c>
      <c r="AS224" s="1">
        <v>653802851</v>
      </c>
      <c r="AT224" s="1">
        <v>671131355</v>
      </c>
      <c r="AU224" s="1">
        <v>689080780</v>
      </c>
      <c r="AV224" s="1">
        <v>707609717</v>
      </c>
      <c r="AW224" s="1">
        <v>726702652</v>
      </c>
      <c r="AX224" s="1">
        <v>746464327</v>
      </c>
      <c r="AY224" s="1">
        <v>766895808</v>
      </c>
      <c r="AZ224" s="1">
        <v>788025400</v>
      </c>
      <c r="BA224" s="1">
        <v>809934231</v>
      </c>
      <c r="BB224" s="1">
        <v>832555779</v>
      </c>
      <c r="BC224" s="1">
        <v>855798400</v>
      </c>
      <c r="BD224" s="1">
        <v>879707649</v>
      </c>
      <c r="BE224" s="1">
        <v>904194713</v>
      </c>
      <c r="BF224" s="1">
        <v>929240350</v>
      </c>
      <c r="BG224" s="1">
        <v>955006753</v>
      </c>
      <c r="BH224" s="1">
        <v>981415249</v>
      </c>
      <c r="BI224" s="1">
        <v>1008605380</v>
      </c>
      <c r="BJ224" s="1">
        <v>1036061312</v>
      </c>
      <c r="BK224" s="1">
        <v>1063789431</v>
      </c>
      <c r="BL224" s="1">
        <v>1092307211</v>
      </c>
      <c r="BM224" s="1">
        <v>1121451424</v>
      </c>
      <c r="BN224" s="1">
        <v>1151203619</v>
      </c>
      <c r="BO224" s="1">
        <v>1181063755</v>
      </c>
      <c r="BP224" s="1">
        <v>1211070124</v>
      </c>
      <c r="BQ224" s="1">
        <v>1241778044</v>
      </c>
    </row>
    <row r="225" spans="2:69" x14ac:dyDescent="0.3">
      <c r="B225" s="1" t="s">
        <v>49</v>
      </c>
      <c r="C225" s="1" t="s">
        <v>570</v>
      </c>
      <c r="D225" s="1" t="s">
        <v>644</v>
      </c>
      <c r="E225" s="1" t="s">
        <v>645</v>
      </c>
      <c r="F225" s="1">
        <v>2907724</v>
      </c>
      <c r="G225" s="1">
        <v>2948953</v>
      </c>
      <c r="H225" s="1">
        <v>2992270</v>
      </c>
      <c r="I225" s="1">
        <v>3036238</v>
      </c>
      <c r="J225" s="1">
        <v>3088701</v>
      </c>
      <c r="K225" s="1">
        <v>3143622</v>
      </c>
      <c r="L225" s="1">
        <v>3185305</v>
      </c>
      <c r="M225" s="1">
        <v>3221957</v>
      </c>
      <c r="N225" s="1">
        <v>3261725</v>
      </c>
      <c r="O225" s="1">
        <v>3301892</v>
      </c>
      <c r="P225" s="1">
        <v>3342410</v>
      </c>
      <c r="Q225" s="1">
        <v>3396808</v>
      </c>
      <c r="R225" s="1">
        <v>3464715</v>
      </c>
      <c r="S225" s="1">
        <v>3542465</v>
      </c>
      <c r="T225" s="1">
        <v>3629608</v>
      </c>
      <c r="U225" s="1">
        <v>3718279</v>
      </c>
      <c r="V225" s="1">
        <v>3808615</v>
      </c>
      <c r="W225" s="1">
        <v>3901044</v>
      </c>
      <c r="X225" s="1">
        <v>3995911</v>
      </c>
      <c r="Y225" s="1">
        <v>4092792</v>
      </c>
      <c r="Z225" s="1">
        <v>4192012</v>
      </c>
      <c r="AA225" s="1">
        <v>4293866</v>
      </c>
      <c r="AB225" s="1">
        <v>4398297</v>
      </c>
      <c r="AC225" s="1">
        <v>4502541</v>
      </c>
      <c r="AD225" s="1">
        <v>4603039</v>
      </c>
      <c r="AE225" s="1">
        <v>4706975</v>
      </c>
      <c r="AF225" s="1">
        <v>4819667</v>
      </c>
      <c r="AG225" s="1">
        <v>4893809</v>
      </c>
      <c r="AH225" s="1">
        <v>4814879</v>
      </c>
      <c r="AI225" s="1">
        <v>4706626</v>
      </c>
      <c r="AJ225" s="1">
        <v>4750817</v>
      </c>
      <c r="AK225" s="1">
        <v>4867185</v>
      </c>
      <c r="AL225" s="1">
        <v>4956969</v>
      </c>
      <c r="AM225" s="1">
        <v>5018172</v>
      </c>
      <c r="AN225" s="1">
        <v>5142863</v>
      </c>
      <c r="AO225" s="1">
        <v>5302042</v>
      </c>
      <c r="AP225" s="1">
        <v>5434894</v>
      </c>
      <c r="AQ225" s="1">
        <v>5589410</v>
      </c>
      <c r="AR225" s="1">
        <v>5699436</v>
      </c>
      <c r="AS225" s="1">
        <v>5850145</v>
      </c>
      <c r="AT225" s="1">
        <v>6114440</v>
      </c>
      <c r="AU225" s="1">
        <v>6394431</v>
      </c>
      <c r="AV225" s="1">
        <v>6686100</v>
      </c>
      <c r="AW225" s="1">
        <v>6992367</v>
      </c>
      <c r="AX225" s="1">
        <v>7317118</v>
      </c>
      <c r="AY225" s="1">
        <v>7662654</v>
      </c>
      <c r="AZ225" s="1">
        <v>8029517</v>
      </c>
      <c r="BA225" s="1">
        <v>8417823</v>
      </c>
      <c r="BB225" s="1">
        <v>8823888</v>
      </c>
      <c r="BC225" s="1">
        <v>9229227</v>
      </c>
      <c r="BD225" s="1">
        <v>9714419</v>
      </c>
      <c r="BE225" s="1">
        <v>10243050</v>
      </c>
      <c r="BF225" s="1">
        <v>10701604</v>
      </c>
      <c r="BG225" s="1">
        <v>11106031</v>
      </c>
      <c r="BH225" s="1">
        <v>11213284</v>
      </c>
      <c r="BI225" s="1">
        <v>11194299</v>
      </c>
      <c r="BJ225" s="1">
        <v>11066105</v>
      </c>
      <c r="BK225" s="1">
        <v>10658226</v>
      </c>
      <c r="BL225" s="1">
        <v>10395329</v>
      </c>
      <c r="BM225" s="1">
        <v>10447666</v>
      </c>
      <c r="BN225" s="1">
        <v>10606227</v>
      </c>
      <c r="BO225" s="1">
        <v>10748272</v>
      </c>
      <c r="BP225" s="1">
        <v>10913164</v>
      </c>
      <c r="BQ225" s="1">
        <v>11088796</v>
      </c>
    </row>
    <row r="226" spans="2:69" x14ac:dyDescent="0.3">
      <c r="B226" s="1" t="s">
        <v>571</v>
      </c>
      <c r="C226" s="1" t="s">
        <v>572</v>
      </c>
      <c r="D226" s="1" t="s">
        <v>644</v>
      </c>
      <c r="E226" s="1" t="s">
        <v>645</v>
      </c>
      <c r="F226" s="1">
        <v>227948869</v>
      </c>
      <c r="G226" s="1">
        <v>233483265</v>
      </c>
      <c r="H226" s="1">
        <v>239280622</v>
      </c>
      <c r="I226" s="1">
        <v>245298063</v>
      </c>
      <c r="J226" s="1">
        <v>251565974</v>
      </c>
      <c r="K226" s="1">
        <v>258078554</v>
      </c>
      <c r="L226" s="1">
        <v>264754002</v>
      </c>
      <c r="M226" s="1">
        <v>271633185</v>
      </c>
      <c r="N226" s="1">
        <v>278796894</v>
      </c>
      <c r="O226" s="1">
        <v>286211901</v>
      </c>
      <c r="P226" s="1">
        <v>293900563</v>
      </c>
      <c r="Q226" s="1">
        <v>301839225</v>
      </c>
      <c r="R226" s="1">
        <v>309963136</v>
      </c>
      <c r="S226" s="1">
        <v>318464764</v>
      </c>
      <c r="T226" s="1">
        <v>327466848</v>
      </c>
      <c r="U226" s="1">
        <v>336832917</v>
      </c>
      <c r="V226" s="1">
        <v>346461069</v>
      </c>
      <c r="W226" s="1">
        <v>356243762</v>
      </c>
      <c r="X226" s="1">
        <v>366688083</v>
      </c>
      <c r="Y226" s="1">
        <v>377775643</v>
      </c>
      <c r="Z226" s="1">
        <v>388793467</v>
      </c>
      <c r="AA226" s="1">
        <v>400260774</v>
      </c>
      <c r="AB226" s="1">
        <v>412410102</v>
      </c>
      <c r="AC226" s="1">
        <v>424346370</v>
      </c>
      <c r="AD226" s="1">
        <v>436263644</v>
      </c>
      <c r="AE226" s="1">
        <v>448755435</v>
      </c>
      <c r="AF226" s="1">
        <v>461756164</v>
      </c>
      <c r="AG226" s="1">
        <v>475250346</v>
      </c>
      <c r="AH226" s="1">
        <v>488764908</v>
      </c>
      <c r="AI226" s="1">
        <v>502517080</v>
      </c>
      <c r="AJ226" s="1">
        <v>516629688</v>
      </c>
      <c r="AK226" s="1">
        <v>530716971</v>
      </c>
      <c r="AL226" s="1">
        <v>544899623</v>
      </c>
      <c r="AM226" s="1">
        <v>559413902</v>
      </c>
      <c r="AN226" s="1">
        <v>574094137</v>
      </c>
      <c r="AO226" s="1">
        <v>589328085</v>
      </c>
      <c r="AP226" s="1">
        <v>605186062</v>
      </c>
      <c r="AQ226" s="1">
        <v>621065325</v>
      </c>
      <c r="AR226" s="1">
        <v>637198518</v>
      </c>
      <c r="AS226" s="1">
        <v>653883261</v>
      </c>
      <c r="AT226" s="1">
        <v>671212486</v>
      </c>
      <c r="AU226" s="1">
        <v>689161982</v>
      </c>
      <c r="AV226" s="1">
        <v>707693440</v>
      </c>
      <c r="AW226" s="1">
        <v>726785433</v>
      </c>
      <c r="AX226" s="1">
        <v>746546802</v>
      </c>
      <c r="AY226" s="1">
        <v>766978666</v>
      </c>
      <c r="AZ226" s="1">
        <v>788110000</v>
      </c>
      <c r="BA226" s="1">
        <v>810019264</v>
      </c>
      <c r="BB226" s="1">
        <v>832642735</v>
      </c>
      <c r="BC226" s="1">
        <v>855885698</v>
      </c>
      <c r="BD226" s="1">
        <v>879797419</v>
      </c>
      <c r="BE226" s="1">
        <v>904282154</v>
      </c>
      <c r="BF226" s="1">
        <v>929328653</v>
      </c>
      <c r="BG226" s="1">
        <v>955096702</v>
      </c>
      <c r="BH226" s="1">
        <v>981506608</v>
      </c>
      <c r="BI226" s="1">
        <v>1008698799</v>
      </c>
      <c r="BJ226" s="1">
        <v>1036155989</v>
      </c>
      <c r="BK226" s="1">
        <v>1063885274</v>
      </c>
      <c r="BL226" s="1">
        <v>1092403973</v>
      </c>
      <c r="BM226" s="1">
        <v>1121549049</v>
      </c>
      <c r="BN226" s="1">
        <v>1151302081</v>
      </c>
      <c r="BO226" s="1">
        <v>1181163013</v>
      </c>
      <c r="BP226" s="1">
        <v>1211190002</v>
      </c>
      <c r="BQ226" s="1">
        <v>1241897817</v>
      </c>
    </row>
    <row r="227" spans="2:69" x14ac:dyDescent="0.3">
      <c r="B227" s="1" t="s">
        <v>573</v>
      </c>
      <c r="C227" s="1" t="s">
        <v>574</v>
      </c>
      <c r="D227" s="1" t="s">
        <v>644</v>
      </c>
      <c r="E227" s="1" t="s">
        <v>645</v>
      </c>
      <c r="F227" s="1">
        <v>8070458</v>
      </c>
      <c r="G227" s="1">
        <v>8225676</v>
      </c>
      <c r="H227" s="1">
        <v>8401577</v>
      </c>
      <c r="I227" s="1">
        <v>8580103</v>
      </c>
      <c r="J227" s="1">
        <v>8757487</v>
      </c>
      <c r="K227" s="1">
        <v>8930497</v>
      </c>
      <c r="L227" s="1">
        <v>9095506</v>
      </c>
      <c r="M227" s="1">
        <v>9251753</v>
      </c>
      <c r="N227" s="1">
        <v>9407426</v>
      </c>
      <c r="O227" s="1">
        <v>9566803</v>
      </c>
      <c r="P227" s="1">
        <v>9730952</v>
      </c>
      <c r="Q227" s="1">
        <v>9902092</v>
      </c>
      <c r="R227" s="1">
        <v>10070625</v>
      </c>
      <c r="S227" s="1">
        <v>10233631</v>
      </c>
      <c r="T227" s="1">
        <v>10392684</v>
      </c>
      <c r="U227" s="1">
        <v>10557672</v>
      </c>
      <c r="V227" s="1">
        <v>10736698</v>
      </c>
      <c r="W227" s="1">
        <v>10924932</v>
      </c>
      <c r="X227" s="1">
        <v>11113127</v>
      </c>
      <c r="Y227" s="1">
        <v>11304120</v>
      </c>
      <c r="Z227" s="1">
        <v>11498324</v>
      </c>
      <c r="AA227" s="1">
        <v>11688698</v>
      </c>
      <c r="AB227" s="1">
        <v>11878455</v>
      </c>
      <c r="AC227" s="1">
        <v>12068158</v>
      </c>
      <c r="AD227" s="1">
        <v>12260362</v>
      </c>
      <c r="AE227" s="1">
        <v>12465844</v>
      </c>
      <c r="AF227" s="1">
        <v>12678894</v>
      </c>
      <c r="AG227" s="1">
        <v>12894358</v>
      </c>
      <c r="AH227" s="1">
        <v>13114086</v>
      </c>
      <c r="AI227" s="1">
        <v>13337402</v>
      </c>
      <c r="AJ227" s="1">
        <v>13568047</v>
      </c>
      <c r="AK227" s="1">
        <v>13799674</v>
      </c>
      <c r="AL227" s="1">
        <v>13924518</v>
      </c>
      <c r="AM227" s="1">
        <v>14028001</v>
      </c>
      <c r="AN227" s="1">
        <v>14165955</v>
      </c>
      <c r="AO227" s="1">
        <v>14301580</v>
      </c>
      <c r="AP227" s="1">
        <v>14478832</v>
      </c>
      <c r="AQ227" s="1">
        <v>14672238</v>
      </c>
      <c r="AR227" s="1">
        <v>14869600</v>
      </c>
      <c r="AS227" s="1">
        <v>15083838</v>
      </c>
      <c r="AT227" s="1">
        <v>15294390</v>
      </c>
      <c r="AU227" s="1">
        <v>15491585</v>
      </c>
      <c r="AV227" s="1">
        <v>15689535</v>
      </c>
      <c r="AW227" s="1">
        <v>15887550</v>
      </c>
      <c r="AX227" s="1">
        <v>16103414</v>
      </c>
      <c r="AY227" s="1">
        <v>16334853</v>
      </c>
      <c r="AZ227" s="1">
        <v>16572025</v>
      </c>
      <c r="BA227" s="1">
        <v>16814517</v>
      </c>
      <c r="BB227" s="1">
        <v>17057446</v>
      </c>
      <c r="BC227" s="1">
        <v>17291609</v>
      </c>
      <c r="BD227" s="1">
        <v>17490321</v>
      </c>
      <c r="BE227" s="1">
        <v>17645826</v>
      </c>
      <c r="BF227" s="1">
        <v>17821789</v>
      </c>
      <c r="BG227" s="1">
        <v>18026868</v>
      </c>
      <c r="BH227" s="1">
        <v>18251250</v>
      </c>
      <c r="BI227" s="1">
        <v>18483937</v>
      </c>
      <c r="BJ227" s="1">
        <v>18709361</v>
      </c>
      <c r="BK227" s="1">
        <v>18940564</v>
      </c>
      <c r="BL227" s="1">
        <v>19177011</v>
      </c>
      <c r="BM227" s="1">
        <v>19377482</v>
      </c>
      <c r="BN227" s="1">
        <v>19526038</v>
      </c>
      <c r="BO227" s="1">
        <v>19674424</v>
      </c>
      <c r="BP227" s="1">
        <v>19881389</v>
      </c>
      <c r="BQ227" s="1">
        <v>20086203</v>
      </c>
    </row>
    <row r="228" spans="2:69" x14ac:dyDescent="0.3">
      <c r="B228" s="1" t="s">
        <v>43</v>
      </c>
      <c r="C228" s="1" t="s">
        <v>575</v>
      </c>
      <c r="D228" s="1" t="s">
        <v>644</v>
      </c>
      <c r="E228" s="1" t="s">
        <v>645</v>
      </c>
      <c r="F228" s="1">
        <v>68038</v>
      </c>
      <c r="G228" s="1">
        <v>68705</v>
      </c>
      <c r="H228" s="1">
        <v>69520</v>
      </c>
      <c r="I228" s="1">
        <v>70272</v>
      </c>
      <c r="J228" s="1">
        <v>70992</v>
      </c>
      <c r="K228" s="1">
        <v>71730</v>
      </c>
      <c r="L228" s="1">
        <v>72567</v>
      </c>
      <c r="M228" s="1">
        <v>73564</v>
      </c>
      <c r="N228" s="1">
        <v>74739</v>
      </c>
      <c r="O228" s="1">
        <v>76059</v>
      </c>
      <c r="P228" s="1">
        <v>77583</v>
      </c>
      <c r="Q228" s="1">
        <v>79226</v>
      </c>
      <c r="R228" s="1">
        <v>80835</v>
      </c>
      <c r="S228" s="1">
        <v>82472</v>
      </c>
      <c r="T228" s="1">
        <v>84189</v>
      </c>
      <c r="U228" s="1">
        <v>86037</v>
      </c>
      <c r="V228" s="1">
        <v>88078</v>
      </c>
      <c r="W228" s="1">
        <v>90299</v>
      </c>
      <c r="X228" s="1">
        <v>92659</v>
      </c>
      <c r="Y228" s="1">
        <v>95017</v>
      </c>
      <c r="Z228" s="1">
        <v>97210</v>
      </c>
      <c r="AA228" s="1">
        <v>99170</v>
      </c>
      <c r="AB228" s="1">
        <v>100931</v>
      </c>
      <c r="AC228" s="1">
        <v>102650</v>
      </c>
      <c r="AD228" s="1">
        <v>104497</v>
      </c>
      <c r="AE228" s="1">
        <v>106607</v>
      </c>
      <c r="AF228" s="1">
        <v>108966</v>
      </c>
      <c r="AG228" s="1">
        <v>111610</v>
      </c>
      <c r="AH228" s="1">
        <v>114513</v>
      </c>
      <c r="AI228" s="1">
        <v>117445</v>
      </c>
      <c r="AJ228" s="1">
        <v>120343</v>
      </c>
      <c r="AK228" s="1">
        <v>123084</v>
      </c>
      <c r="AL228" s="1">
        <v>125648</v>
      </c>
      <c r="AM228" s="1">
        <v>128182</v>
      </c>
      <c r="AN228" s="1">
        <v>130666</v>
      </c>
      <c r="AO228" s="1">
        <v>133077</v>
      </c>
      <c r="AP228" s="1">
        <v>135412</v>
      </c>
      <c r="AQ228" s="1">
        <v>137656</v>
      </c>
      <c r="AR228" s="1">
        <v>139790</v>
      </c>
      <c r="AS228" s="1">
        <v>141808</v>
      </c>
      <c r="AT228" s="1">
        <v>143714</v>
      </c>
      <c r="AU228" s="1">
        <v>146258</v>
      </c>
      <c r="AV228" s="1">
        <v>149841</v>
      </c>
      <c r="AW228" s="1">
        <v>153762</v>
      </c>
      <c r="AX228" s="1">
        <v>157697</v>
      </c>
      <c r="AY228" s="1">
        <v>161680</v>
      </c>
      <c r="AZ228" s="1">
        <v>165725</v>
      </c>
      <c r="BA228" s="1">
        <v>169845</v>
      </c>
      <c r="BB228" s="1">
        <v>174004</v>
      </c>
      <c r="BC228" s="1">
        <v>178128</v>
      </c>
      <c r="BD228" s="1">
        <v>182138</v>
      </c>
      <c r="BE228" s="1">
        <v>186044</v>
      </c>
      <c r="BF228" s="1">
        <v>189924</v>
      </c>
      <c r="BG228" s="1">
        <v>193757</v>
      </c>
      <c r="BH228" s="1">
        <v>197497</v>
      </c>
      <c r="BI228" s="1">
        <v>201124</v>
      </c>
      <c r="BJ228" s="1">
        <v>204632</v>
      </c>
      <c r="BK228" s="1">
        <v>208036</v>
      </c>
      <c r="BL228" s="1">
        <v>211344</v>
      </c>
      <c r="BM228" s="1">
        <v>214599</v>
      </c>
      <c r="BN228" s="1">
        <v>218641</v>
      </c>
      <c r="BO228" s="1">
        <v>223107</v>
      </c>
      <c r="BP228" s="1">
        <v>227380</v>
      </c>
      <c r="BQ228" s="1">
        <v>231856</v>
      </c>
    </row>
    <row r="229" spans="2:69" x14ac:dyDescent="0.3">
      <c r="B229" s="1" t="s">
        <v>160</v>
      </c>
      <c r="C229" s="1" t="s">
        <v>576</v>
      </c>
      <c r="D229" s="1" t="s">
        <v>644</v>
      </c>
      <c r="E229" s="1" t="s">
        <v>645</v>
      </c>
      <c r="F229" s="1">
        <v>268396</v>
      </c>
      <c r="G229" s="1">
        <v>277969</v>
      </c>
      <c r="H229" s="1">
        <v>288291</v>
      </c>
      <c r="I229" s="1">
        <v>299332</v>
      </c>
      <c r="J229" s="1">
        <v>310288</v>
      </c>
      <c r="K229" s="1">
        <v>321069</v>
      </c>
      <c r="L229" s="1">
        <v>332142</v>
      </c>
      <c r="M229" s="1">
        <v>343620</v>
      </c>
      <c r="N229" s="1">
        <v>355468</v>
      </c>
      <c r="O229" s="1">
        <v>367618</v>
      </c>
      <c r="P229" s="1">
        <v>379918</v>
      </c>
      <c r="Q229" s="1">
        <v>392026</v>
      </c>
      <c r="R229" s="1">
        <v>397529</v>
      </c>
      <c r="S229" s="1">
        <v>396331</v>
      </c>
      <c r="T229" s="1">
        <v>394519</v>
      </c>
      <c r="U229" s="1">
        <v>392137</v>
      </c>
      <c r="V229" s="1">
        <v>389231</v>
      </c>
      <c r="W229" s="1">
        <v>385810</v>
      </c>
      <c r="X229" s="1">
        <v>381885</v>
      </c>
      <c r="Y229" s="1">
        <v>377362</v>
      </c>
      <c r="Z229" s="1">
        <v>375112</v>
      </c>
      <c r="AA229" s="1">
        <v>375859</v>
      </c>
      <c r="AB229" s="1">
        <v>377288</v>
      </c>
      <c r="AC229" s="1">
        <v>379409</v>
      </c>
      <c r="AD229" s="1">
        <v>382617</v>
      </c>
      <c r="AE229" s="1">
        <v>387171</v>
      </c>
      <c r="AF229" s="1">
        <v>392372</v>
      </c>
      <c r="AG229" s="1">
        <v>396867</v>
      </c>
      <c r="AH229" s="1">
        <v>402139</v>
      </c>
      <c r="AI229" s="1">
        <v>408360</v>
      </c>
      <c r="AJ229" s="1">
        <v>412756</v>
      </c>
      <c r="AK229" s="1">
        <v>415981</v>
      </c>
      <c r="AL229" s="1">
        <v>419521</v>
      </c>
      <c r="AM229" s="1">
        <v>422375</v>
      </c>
      <c r="AN229" s="1">
        <v>426548</v>
      </c>
      <c r="AO229" s="1">
        <v>434490</v>
      </c>
      <c r="AP229" s="1">
        <v>443834</v>
      </c>
      <c r="AQ229" s="1">
        <v>452887</v>
      </c>
      <c r="AR229" s="1">
        <v>461749</v>
      </c>
      <c r="AS229" s="1">
        <v>470458</v>
      </c>
      <c r="AT229" s="1">
        <v>478998</v>
      </c>
      <c r="AU229" s="1">
        <v>487394</v>
      </c>
      <c r="AV229" s="1">
        <v>495666</v>
      </c>
      <c r="AW229" s="1">
        <v>503780</v>
      </c>
      <c r="AX229" s="1">
        <v>510572</v>
      </c>
      <c r="AY229" s="1">
        <v>516220</v>
      </c>
      <c r="AZ229" s="1">
        <v>522023</v>
      </c>
      <c r="BA229" s="1">
        <v>527946</v>
      </c>
      <c r="BB229" s="1">
        <v>533938</v>
      </c>
      <c r="BC229" s="1">
        <v>539987</v>
      </c>
      <c r="BD229" s="1">
        <v>546080</v>
      </c>
      <c r="BE229" s="1">
        <v>552146</v>
      </c>
      <c r="BF229" s="1">
        <v>558111</v>
      </c>
      <c r="BG229" s="1">
        <v>563947</v>
      </c>
      <c r="BH229" s="1">
        <v>569682</v>
      </c>
      <c r="BI229" s="1">
        <v>575475</v>
      </c>
      <c r="BJ229" s="1">
        <v>581453</v>
      </c>
      <c r="BK229" s="1">
        <v>587559</v>
      </c>
      <c r="BL229" s="1">
        <v>593715</v>
      </c>
      <c r="BM229" s="1">
        <v>600301</v>
      </c>
      <c r="BN229" s="1">
        <v>607065</v>
      </c>
      <c r="BO229" s="1">
        <v>612985</v>
      </c>
      <c r="BP229" s="1">
        <v>618040</v>
      </c>
      <c r="BQ229" s="1">
        <v>623236</v>
      </c>
    </row>
    <row r="230" spans="2:69" x14ac:dyDescent="0.3">
      <c r="B230" s="1" t="s">
        <v>232</v>
      </c>
      <c r="C230" s="1" t="s">
        <v>577</v>
      </c>
      <c r="D230" s="1" t="s">
        <v>644</v>
      </c>
      <c r="E230" s="1" t="s">
        <v>645</v>
      </c>
      <c r="F230" s="1">
        <v>4068095</v>
      </c>
      <c r="G230" s="1">
        <v>4191667</v>
      </c>
      <c r="H230" s="1">
        <v>4238188</v>
      </c>
      <c r="I230" s="1">
        <v>4282017</v>
      </c>
      <c r="J230" s="1">
        <v>4327341</v>
      </c>
      <c r="K230" s="1">
        <v>4370983</v>
      </c>
      <c r="L230" s="1">
        <v>4411666</v>
      </c>
      <c r="M230" s="1">
        <v>4449367</v>
      </c>
      <c r="N230" s="1">
        <v>4483915</v>
      </c>
      <c r="O230" s="1">
        <v>4518607</v>
      </c>
      <c r="P230" s="1">
        <v>4538223</v>
      </c>
      <c r="Q230" s="1">
        <v>4557449</v>
      </c>
      <c r="R230" s="1">
        <v>4596622</v>
      </c>
      <c r="S230" s="1">
        <v>4641445</v>
      </c>
      <c r="T230" s="1">
        <v>4689623</v>
      </c>
      <c r="U230" s="1">
        <v>4739105</v>
      </c>
      <c r="V230" s="1">
        <v>4789507</v>
      </c>
      <c r="W230" s="1">
        <v>4840501</v>
      </c>
      <c r="X230" s="1">
        <v>4890125</v>
      </c>
      <c r="Y230" s="1">
        <v>4938973</v>
      </c>
      <c r="Z230" s="1">
        <v>4979815</v>
      </c>
      <c r="AA230" s="1">
        <v>5016105</v>
      </c>
      <c r="AB230" s="1">
        <v>5055099</v>
      </c>
      <c r="AC230" s="1">
        <v>5091971</v>
      </c>
      <c r="AD230" s="1">
        <v>5127097</v>
      </c>
      <c r="AE230" s="1">
        <v>5161768</v>
      </c>
      <c r="AF230" s="1">
        <v>5193838</v>
      </c>
      <c r="AG230" s="1">
        <v>5222840</v>
      </c>
      <c r="AH230" s="1">
        <v>5250596</v>
      </c>
      <c r="AI230" s="1">
        <v>5275942</v>
      </c>
      <c r="AJ230" s="1">
        <v>5299187</v>
      </c>
      <c r="AK230" s="1">
        <v>5303294</v>
      </c>
      <c r="AL230" s="1">
        <v>5305016</v>
      </c>
      <c r="AM230" s="1">
        <v>5325305</v>
      </c>
      <c r="AN230" s="1">
        <v>5346331</v>
      </c>
      <c r="AO230" s="1">
        <v>5361999</v>
      </c>
      <c r="AP230" s="1">
        <v>5373361</v>
      </c>
      <c r="AQ230" s="1">
        <v>5383291</v>
      </c>
      <c r="AR230" s="1">
        <v>5390516</v>
      </c>
      <c r="AS230" s="1">
        <v>5396020</v>
      </c>
      <c r="AT230" s="1">
        <v>5388720</v>
      </c>
      <c r="AU230" s="1">
        <v>5378867</v>
      </c>
      <c r="AV230" s="1">
        <v>5376912</v>
      </c>
      <c r="AW230" s="1">
        <v>5373374</v>
      </c>
      <c r="AX230" s="1">
        <v>5372280</v>
      </c>
      <c r="AY230" s="1">
        <v>5372807</v>
      </c>
      <c r="AZ230" s="1">
        <v>5373054</v>
      </c>
      <c r="BA230" s="1">
        <v>5374622</v>
      </c>
      <c r="BB230" s="1">
        <v>5379233</v>
      </c>
      <c r="BC230" s="1">
        <v>5386406</v>
      </c>
      <c r="BD230" s="1">
        <v>5391428</v>
      </c>
      <c r="BE230" s="1">
        <v>5398384</v>
      </c>
      <c r="BF230" s="1">
        <v>5407579</v>
      </c>
      <c r="BG230" s="1">
        <v>5413393</v>
      </c>
      <c r="BH230" s="1">
        <v>5418649</v>
      </c>
      <c r="BI230" s="1">
        <v>5423801</v>
      </c>
      <c r="BJ230" s="1">
        <v>5430798</v>
      </c>
      <c r="BK230" s="1">
        <v>5439232</v>
      </c>
      <c r="BL230" s="1">
        <v>5446771</v>
      </c>
      <c r="BM230" s="1">
        <v>5454147</v>
      </c>
      <c r="BN230" s="1">
        <v>5458827</v>
      </c>
      <c r="BO230" s="1">
        <v>5447247</v>
      </c>
      <c r="BP230" s="1">
        <v>5431752</v>
      </c>
      <c r="BQ230" s="1">
        <v>5426740</v>
      </c>
    </row>
    <row r="231" spans="2:69" x14ac:dyDescent="0.3">
      <c r="B231" s="1" t="s">
        <v>144</v>
      </c>
      <c r="C231" s="1" t="s">
        <v>578</v>
      </c>
      <c r="D231" s="1" t="s">
        <v>644</v>
      </c>
      <c r="E231" s="1" t="s">
        <v>645</v>
      </c>
      <c r="F231" s="1">
        <v>1584720</v>
      </c>
      <c r="G231" s="1">
        <v>1594131</v>
      </c>
      <c r="H231" s="1">
        <v>1603649</v>
      </c>
      <c r="I231" s="1">
        <v>1616971</v>
      </c>
      <c r="J231" s="1">
        <v>1632114</v>
      </c>
      <c r="K231" s="1">
        <v>1649160</v>
      </c>
      <c r="L231" s="1">
        <v>1669905</v>
      </c>
      <c r="M231" s="1">
        <v>1689528</v>
      </c>
      <c r="N231" s="1">
        <v>1704546</v>
      </c>
      <c r="O231" s="1">
        <v>1713874</v>
      </c>
      <c r="P231" s="1">
        <v>1724891</v>
      </c>
      <c r="Q231" s="1">
        <v>1738335</v>
      </c>
      <c r="R231" s="1">
        <v>1752233</v>
      </c>
      <c r="S231" s="1">
        <v>1766697</v>
      </c>
      <c r="T231" s="1">
        <v>1776132</v>
      </c>
      <c r="U231" s="1">
        <v>1793581</v>
      </c>
      <c r="V231" s="1">
        <v>1820249</v>
      </c>
      <c r="W231" s="1">
        <v>1842377</v>
      </c>
      <c r="X231" s="1">
        <v>1862548</v>
      </c>
      <c r="Y231" s="1">
        <v>1882599</v>
      </c>
      <c r="Z231" s="1">
        <v>1901315</v>
      </c>
      <c r="AA231" s="1">
        <v>1906531</v>
      </c>
      <c r="AB231" s="1">
        <v>1910334</v>
      </c>
      <c r="AC231" s="1">
        <v>1922321</v>
      </c>
      <c r="AD231" s="1">
        <v>1932154</v>
      </c>
      <c r="AE231" s="1">
        <v>1941641</v>
      </c>
      <c r="AF231" s="1">
        <v>1965964</v>
      </c>
      <c r="AG231" s="1">
        <v>1989776</v>
      </c>
      <c r="AH231" s="1">
        <v>1995196</v>
      </c>
      <c r="AI231" s="1">
        <v>1996351</v>
      </c>
      <c r="AJ231" s="1">
        <v>1998161</v>
      </c>
      <c r="AK231" s="1">
        <v>1999429</v>
      </c>
      <c r="AL231" s="1">
        <v>1996498</v>
      </c>
      <c r="AM231" s="1">
        <v>1991746</v>
      </c>
      <c r="AN231" s="1">
        <v>1989443</v>
      </c>
      <c r="AO231" s="1">
        <v>1989872</v>
      </c>
      <c r="AP231" s="1">
        <v>1988628</v>
      </c>
      <c r="AQ231" s="1">
        <v>1985956</v>
      </c>
      <c r="AR231" s="1">
        <v>1981629</v>
      </c>
      <c r="AS231" s="1">
        <v>1983045</v>
      </c>
      <c r="AT231" s="1">
        <v>1988925</v>
      </c>
      <c r="AU231" s="1">
        <v>1992060</v>
      </c>
      <c r="AV231" s="1">
        <v>1994530</v>
      </c>
      <c r="AW231" s="1">
        <v>1995733</v>
      </c>
      <c r="AX231" s="1">
        <v>1997012</v>
      </c>
      <c r="AY231" s="1">
        <v>2000474</v>
      </c>
      <c r="AZ231" s="1">
        <v>2006868</v>
      </c>
      <c r="BA231" s="1">
        <v>2018122</v>
      </c>
      <c r="BB231" s="1">
        <v>2021316</v>
      </c>
      <c r="BC231" s="1">
        <v>2039669</v>
      </c>
      <c r="BD231" s="1">
        <v>2048583</v>
      </c>
      <c r="BE231" s="1">
        <v>2052843</v>
      </c>
      <c r="BF231" s="1">
        <v>2057159</v>
      </c>
      <c r="BG231" s="1">
        <v>2059953</v>
      </c>
      <c r="BH231" s="1">
        <v>2061980</v>
      </c>
      <c r="BI231" s="1">
        <v>2063531</v>
      </c>
      <c r="BJ231" s="1">
        <v>2065042</v>
      </c>
      <c r="BK231" s="1">
        <v>2066388</v>
      </c>
      <c r="BL231" s="1">
        <v>2073894</v>
      </c>
      <c r="BM231" s="1">
        <v>2088385</v>
      </c>
      <c r="BN231" s="1">
        <v>2102419</v>
      </c>
      <c r="BO231" s="1">
        <v>2108079</v>
      </c>
      <c r="BP231" s="1">
        <v>2111986</v>
      </c>
      <c r="BQ231" s="1">
        <v>2120937</v>
      </c>
    </row>
    <row r="232" spans="2:69" x14ac:dyDescent="0.3">
      <c r="B232" s="1" t="s">
        <v>146</v>
      </c>
      <c r="C232" s="1" t="s">
        <v>579</v>
      </c>
      <c r="D232" s="1" t="s">
        <v>644</v>
      </c>
      <c r="E232" s="1" t="s">
        <v>645</v>
      </c>
      <c r="F232" s="1">
        <v>7484656</v>
      </c>
      <c r="G232" s="1">
        <v>7519998</v>
      </c>
      <c r="H232" s="1">
        <v>7561588</v>
      </c>
      <c r="I232" s="1">
        <v>7604328</v>
      </c>
      <c r="J232" s="1">
        <v>7661354</v>
      </c>
      <c r="K232" s="1">
        <v>7733853</v>
      </c>
      <c r="L232" s="1">
        <v>7807797</v>
      </c>
      <c r="M232" s="1">
        <v>7867931</v>
      </c>
      <c r="N232" s="1">
        <v>7912273</v>
      </c>
      <c r="O232" s="1">
        <v>7968072</v>
      </c>
      <c r="P232" s="1">
        <v>8042801</v>
      </c>
      <c r="Q232" s="1">
        <v>8098334</v>
      </c>
      <c r="R232" s="1">
        <v>8122300</v>
      </c>
      <c r="S232" s="1">
        <v>8136312</v>
      </c>
      <c r="T232" s="1">
        <v>8159955</v>
      </c>
      <c r="U232" s="1">
        <v>8192437</v>
      </c>
      <c r="V232" s="1">
        <v>8222286</v>
      </c>
      <c r="W232" s="1">
        <v>8251540</v>
      </c>
      <c r="X232" s="1">
        <v>8275599</v>
      </c>
      <c r="Y232" s="1">
        <v>8293678</v>
      </c>
      <c r="Z232" s="1">
        <v>8310531</v>
      </c>
      <c r="AA232" s="1">
        <v>8320503</v>
      </c>
      <c r="AB232" s="1">
        <v>8325263</v>
      </c>
      <c r="AC232" s="1">
        <v>8329033</v>
      </c>
      <c r="AD232" s="1">
        <v>8336605</v>
      </c>
      <c r="AE232" s="1">
        <v>8350386</v>
      </c>
      <c r="AF232" s="1">
        <v>8369829</v>
      </c>
      <c r="AG232" s="1">
        <v>8397804</v>
      </c>
      <c r="AH232" s="1">
        <v>8436489</v>
      </c>
      <c r="AI232" s="1">
        <v>8492964</v>
      </c>
      <c r="AJ232" s="1">
        <v>8558835</v>
      </c>
      <c r="AK232" s="1">
        <v>8617375</v>
      </c>
      <c r="AL232" s="1">
        <v>8668067</v>
      </c>
      <c r="AM232" s="1">
        <v>8718561</v>
      </c>
      <c r="AN232" s="1">
        <v>8780745</v>
      </c>
      <c r="AO232" s="1">
        <v>8826939</v>
      </c>
      <c r="AP232" s="1">
        <v>8840998</v>
      </c>
      <c r="AQ232" s="1">
        <v>8846062</v>
      </c>
      <c r="AR232" s="1">
        <v>8850974</v>
      </c>
      <c r="AS232" s="1">
        <v>8857874</v>
      </c>
      <c r="AT232" s="1">
        <v>8872109</v>
      </c>
      <c r="AU232" s="1">
        <v>8895960</v>
      </c>
      <c r="AV232" s="1">
        <v>8924958</v>
      </c>
      <c r="AW232" s="1">
        <v>8958229</v>
      </c>
      <c r="AX232" s="1">
        <v>8993531</v>
      </c>
      <c r="AY232" s="1">
        <v>9029572</v>
      </c>
      <c r="AZ232" s="1">
        <v>9080505</v>
      </c>
      <c r="BA232" s="1">
        <v>9148092</v>
      </c>
      <c r="BB232" s="1">
        <v>9219637</v>
      </c>
      <c r="BC232" s="1">
        <v>9298515</v>
      </c>
      <c r="BD232" s="1">
        <v>9378126</v>
      </c>
      <c r="BE232" s="1">
        <v>9449213</v>
      </c>
      <c r="BF232" s="1">
        <v>9519374</v>
      </c>
      <c r="BG232" s="1">
        <v>9600379</v>
      </c>
      <c r="BH232" s="1">
        <v>9696110</v>
      </c>
      <c r="BI232" s="1">
        <v>9799186</v>
      </c>
      <c r="BJ232" s="1">
        <v>9923085</v>
      </c>
      <c r="BK232" s="1">
        <v>10057698</v>
      </c>
      <c r="BL232" s="1">
        <v>10175214</v>
      </c>
      <c r="BM232" s="1">
        <v>10278887</v>
      </c>
      <c r="BN232" s="1">
        <v>10353442</v>
      </c>
      <c r="BO232" s="1">
        <v>10415811</v>
      </c>
      <c r="BP232" s="1">
        <v>10486941</v>
      </c>
      <c r="BQ232" s="1">
        <v>10536632</v>
      </c>
    </row>
    <row r="233" spans="2:69" x14ac:dyDescent="0.3">
      <c r="B233" s="1" t="s">
        <v>20</v>
      </c>
      <c r="C233" s="1" t="s">
        <v>580</v>
      </c>
      <c r="D233" s="1" t="s">
        <v>644</v>
      </c>
      <c r="E233" s="1" t="s">
        <v>645</v>
      </c>
      <c r="F233" s="1">
        <v>345065</v>
      </c>
      <c r="G233" s="1">
        <v>352971</v>
      </c>
      <c r="H233" s="1">
        <v>361070</v>
      </c>
      <c r="I233" s="1">
        <v>369527</v>
      </c>
      <c r="J233" s="1">
        <v>378531</v>
      </c>
      <c r="K233" s="1">
        <v>388317</v>
      </c>
      <c r="L233" s="1">
        <v>398861</v>
      </c>
      <c r="M233" s="1">
        <v>409638</v>
      </c>
      <c r="N233" s="1">
        <v>420373</v>
      </c>
      <c r="O233" s="1">
        <v>431366</v>
      </c>
      <c r="P233" s="1">
        <v>442865</v>
      </c>
      <c r="Q233" s="1">
        <v>454913</v>
      </c>
      <c r="R233" s="1">
        <v>467512</v>
      </c>
      <c r="S233" s="1">
        <v>480668</v>
      </c>
      <c r="T233" s="1">
        <v>494624</v>
      </c>
      <c r="U233" s="1">
        <v>509535</v>
      </c>
      <c r="V233" s="1">
        <v>525457</v>
      </c>
      <c r="W233" s="1">
        <v>542328</v>
      </c>
      <c r="X233" s="1">
        <v>560236</v>
      </c>
      <c r="Y233" s="1">
        <v>579091</v>
      </c>
      <c r="Z233" s="1">
        <v>598564</v>
      </c>
      <c r="AA233" s="1">
        <v>616210</v>
      </c>
      <c r="AB233" s="1">
        <v>634439</v>
      </c>
      <c r="AC233" s="1">
        <v>655505</v>
      </c>
      <c r="AD233" s="1">
        <v>677303</v>
      </c>
      <c r="AE233" s="1">
        <v>702400</v>
      </c>
      <c r="AF233" s="1">
        <v>730150</v>
      </c>
      <c r="AG233" s="1">
        <v>758669</v>
      </c>
      <c r="AH233" s="1">
        <v>794434</v>
      </c>
      <c r="AI233" s="1">
        <v>825952</v>
      </c>
      <c r="AJ233" s="1">
        <v>854011</v>
      </c>
      <c r="AK233" s="1">
        <v>889712</v>
      </c>
      <c r="AL233" s="1">
        <v>925165</v>
      </c>
      <c r="AM233" s="1">
        <v>953451</v>
      </c>
      <c r="AN233" s="1">
        <v>953737</v>
      </c>
      <c r="AO233" s="1">
        <v>953573</v>
      </c>
      <c r="AP233" s="1">
        <v>973587</v>
      </c>
      <c r="AQ233" s="1">
        <v>990734</v>
      </c>
      <c r="AR233" s="1">
        <v>1005158</v>
      </c>
      <c r="AS233" s="1">
        <v>1018370</v>
      </c>
      <c r="AT233" s="1">
        <v>1030496</v>
      </c>
      <c r="AU233" s="1">
        <v>1041396</v>
      </c>
      <c r="AV233" s="1">
        <v>1050809</v>
      </c>
      <c r="AW233" s="1">
        <v>1058797</v>
      </c>
      <c r="AX233" s="1">
        <v>1065764</v>
      </c>
      <c r="AY233" s="1">
        <v>1071886</v>
      </c>
      <c r="AZ233" s="1">
        <v>1077735</v>
      </c>
      <c r="BA233" s="1">
        <v>1084008</v>
      </c>
      <c r="BB233" s="1">
        <v>1089870</v>
      </c>
      <c r="BC233" s="1">
        <v>1094886</v>
      </c>
      <c r="BD233" s="1">
        <v>1099920</v>
      </c>
      <c r="BE233" s="1">
        <v>1105371</v>
      </c>
      <c r="BF233" s="1">
        <v>1111444</v>
      </c>
      <c r="BG233" s="1">
        <v>1118319</v>
      </c>
      <c r="BH233" s="1">
        <v>1125865</v>
      </c>
      <c r="BI233" s="1">
        <v>1133936</v>
      </c>
      <c r="BJ233" s="1">
        <v>1142524</v>
      </c>
      <c r="BK233" s="1">
        <v>1151390</v>
      </c>
      <c r="BL233" s="1">
        <v>1160428</v>
      </c>
      <c r="BM233" s="1">
        <v>1169613</v>
      </c>
      <c r="BN233" s="1">
        <v>1180655</v>
      </c>
      <c r="BO233" s="1">
        <v>1192271</v>
      </c>
      <c r="BP233" s="1">
        <v>1201670</v>
      </c>
      <c r="BQ233" s="1">
        <v>1210822</v>
      </c>
    </row>
    <row r="234" spans="2:69" x14ac:dyDescent="0.3">
      <c r="B234" s="1" t="s">
        <v>231</v>
      </c>
      <c r="C234" s="1" t="s">
        <v>581</v>
      </c>
      <c r="D234" s="1" t="s">
        <v>644</v>
      </c>
      <c r="E234" s="1" t="s">
        <v>645</v>
      </c>
      <c r="F234" s="1">
        <v>2646</v>
      </c>
      <c r="G234" s="1">
        <v>2888</v>
      </c>
      <c r="H234" s="1">
        <v>3171</v>
      </c>
      <c r="I234" s="1">
        <v>3481</v>
      </c>
      <c r="J234" s="1">
        <v>3811</v>
      </c>
      <c r="K234" s="1">
        <v>4161</v>
      </c>
      <c r="L234" s="1">
        <v>4531</v>
      </c>
      <c r="M234" s="1">
        <v>4930</v>
      </c>
      <c r="N234" s="1">
        <v>5354</v>
      </c>
      <c r="O234" s="1">
        <v>5795</v>
      </c>
      <c r="P234" s="1">
        <v>6260</v>
      </c>
      <c r="Q234" s="1">
        <v>6736</v>
      </c>
      <c r="R234" s="1">
        <v>7226</v>
      </c>
      <c r="S234" s="1">
        <v>7750</v>
      </c>
      <c r="T234" s="1">
        <v>8312</v>
      </c>
      <c r="U234" s="1">
        <v>8906</v>
      </c>
      <c r="V234" s="1">
        <v>9523</v>
      </c>
      <c r="W234" s="1">
        <v>10172</v>
      </c>
      <c r="X234" s="1">
        <v>10850</v>
      </c>
      <c r="Y234" s="1">
        <v>11542</v>
      </c>
      <c r="Z234" s="1">
        <v>12243</v>
      </c>
      <c r="AA234" s="1">
        <v>13134</v>
      </c>
      <c r="AB234" s="1">
        <v>14418</v>
      </c>
      <c r="AC234" s="1">
        <v>15927</v>
      </c>
      <c r="AD234" s="1">
        <v>17474</v>
      </c>
      <c r="AE234" s="1">
        <v>19064</v>
      </c>
      <c r="AF234" s="1">
        <v>20703</v>
      </c>
      <c r="AG234" s="1">
        <v>22395</v>
      </c>
      <c r="AH234" s="1">
        <v>24139</v>
      </c>
      <c r="AI234" s="1">
        <v>25952</v>
      </c>
      <c r="AJ234" s="1">
        <v>27845</v>
      </c>
      <c r="AK234" s="1">
        <v>29820</v>
      </c>
      <c r="AL234" s="1">
        <v>31345</v>
      </c>
      <c r="AM234" s="1">
        <v>31823</v>
      </c>
      <c r="AN234" s="1">
        <v>31735</v>
      </c>
      <c r="AO234" s="1">
        <v>31596</v>
      </c>
      <c r="AP234" s="1">
        <v>31410</v>
      </c>
      <c r="AQ234" s="1">
        <v>31195</v>
      </c>
      <c r="AR234" s="1">
        <v>31240</v>
      </c>
      <c r="AS234" s="1">
        <v>31084</v>
      </c>
      <c r="AT234" s="1">
        <v>30519</v>
      </c>
      <c r="AU234" s="1">
        <v>30600</v>
      </c>
      <c r="AV234" s="1">
        <v>30777</v>
      </c>
      <c r="AW234" s="1">
        <v>31472</v>
      </c>
      <c r="AX234" s="1">
        <v>32488</v>
      </c>
      <c r="AY234" s="1">
        <v>33011</v>
      </c>
      <c r="AZ234" s="1">
        <v>33441</v>
      </c>
      <c r="BA234" s="1">
        <v>33811</v>
      </c>
      <c r="BB234" s="1">
        <v>33964</v>
      </c>
      <c r="BC234" s="1">
        <v>34238</v>
      </c>
      <c r="BD234" s="1">
        <v>34056</v>
      </c>
      <c r="BE234" s="1">
        <v>33435</v>
      </c>
      <c r="BF234" s="1">
        <v>34640</v>
      </c>
      <c r="BG234" s="1">
        <v>36607</v>
      </c>
      <c r="BH234" s="1">
        <v>37685</v>
      </c>
      <c r="BI234" s="1">
        <v>38825</v>
      </c>
      <c r="BJ234" s="1">
        <v>38992</v>
      </c>
      <c r="BK234" s="1">
        <v>38615</v>
      </c>
      <c r="BL234" s="1">
        <v>38934</v>
      </c>
      <c r="BM234" s="1">
        <v>39648</v>
      </c>
      <c r="BN234" s="1">
        <v>40350</v>
      </c>
      <c r="BO234" s="1">
        <v>40708</v>
      </c>
      <c r="BP234" s="1">
        <v>40888</v>
      </c>
      <c r="BQ234" s="1">
        <v>41163</v>
      </c>
    </row>
    <row r="235" spans="2:69" x14ac:dyDescent="0.3">
      <c r="B235" s="1" t="s">
        <v>45</v>
      </c>
      <c r="C235" s="1" t="s">
        <v>582</v>
      </c>
      <c r="D235" s="1" t="s">
        <v>644</v>
      </c>
      <c r="E235" s="1" t="s">
        <v>645</v>
      </c>
      <c r="F235" s="1">
        <v>41700</v>
      </c>
      <c r="G235" s="1">
        <v>42889</v>
      </c>
      <c r="H235" s="1">
        <v>44042</v>
      </c>
      <c r="I235" s="1">
        <v>45176</v>
      </c>
      <c r="J235" s="1">
        <v>46322</v>
      </c>
      <c r="K235" s="1">
        <v>47500</v>
      </c>
      <c r="L235" s="1">
        <v>48699</v>
      </c>
      <c r="M235" s="1">
        <v>49911</v>
      </c>
      <c r="N235" s="1">
        <v>51134</v>
      </c>
      <c r="O235" s="1">
        <v>52365</v>
      </c>
      <c r="P235" s="1">
        <v>53600</v>
      </c>
      <c r="Q235" s="1">
        <v>54695</v>
      </c>
      <c r="R235" s="1">
        <v>56029</v>
      </c>
      <c r="S235" s="1">
        <v>56892</v>
      </c>
      <c r="T235" s="1">
        <v>57937</v>
      </c>
      <c r="U235" s="1">
        <v>59292</v>
      </c>
      <c r="V235" s="1">
        <v>60504</v>
      </c>
      <c r="W235" s="1">
        <v>61786</v>
      </c>
      <c r="X235" s="1">
        <v>62150</v>
      </c>
      <c r="Y235" s="1">
        <v>62686</v>
      </c>
      <c r="Z235" s="1">
        <v>63261</v>
      </c>
      <c r="AA235" s="1">
        <v>64035</v>
      </c>
      <c r="AB235" s="1">
        <v>64413</v>
      </c>
      <c r="AC235" s="1">
        <v>64335</v>
      </c>
      <c r="AD235" s="1">
        <v>64717</v>
      </c>
      <c r="AE235" s="1">
        <v>65244</v>
      </c>
      <c r="AF235" s="1">
        <v>65652</v>
      </c>
      <c r="AG235" s="1">
        <v>68499</v>
      </c>
      <c r="AH235" s="1">
        <v>68755</v>
      </c>
      <c r="AI235" s="1">
        <v>69167</v>
      </c>
      <c r="AJ235" s="1">
        <v>69507</v>
      </c>
      <c r="AK235" s="1">
        <v>70439</v>
      </c>
      <c r="AL235" s="1">
        <v>70763</v>
      </c>
      <c r="AM235" s="1">
        <v>72253</v>
      </c>
      <c r="AN235" s="1">
        <v>74205</v>
      </c>
      <c r="AO235" s="1">
        <v>75304</v>
      </c>
      <c r="AP235" s="1">
        <v>76417</v>
      </c>
      <c r="AQ235" s="1">
        <v>77319</v>
      </c>
      <c r="AR235" s="1">
        <v>78846</v>
      </c>
      <c r="AS235" s="1">
        <v>80410</v>
      </c>
      <c r="AT235" s="1">
        <v>81131</v>
      </c>
      <c r="AU235" s="1">
        <v>81202</v>
      </c>
      <c r="AV235" s="1">
        <v>83723</v>
      </c>
      <c r="AW235" s="1">
        <v>82781</v>
      </c>
      <c r="AX235" s="1">
        <v>82475</v>
      </c>
      <c r="AY235" s="1">
        <v>82858</v>
      </c>
      <c r="AZ235" s="1">
        <v>84600</v>
      </c>
      <c r="BA235" s="1">
        <v>85033</v>
      </c>
      <c r="BB235" s="1">
        <v>86956</v>
      </c>
      <c r="BC235" s="1">
        <v>87298</v>
      </c>
      <c r="BD235" s="1">
        <v>89770</v>
      </c>
      <c r="BE235" s="1">
        <v>87441</v>
      </c>
      <c r="BF235" s="1">
        <v>88303</v>
      </c>
      <c r="BG235" s="1">
        <v>89949</v>
      </c>
      <c r="BH235" s="1">
        <v>91359</v>
      </c>
      <c r="BI235" s="1">
        <v>93419</v>
      </c>
      <c r="BJ235" s="1">
        <v>94677</v>
      </c>
      <c r="BK235" s="1">
        <v>95843</v>
      </c>
      <c r="BL235" s="1">
        <v>96762</v>
      </c>
      <c r="BM235" s="1">
        <v>97625</v>
      </c>
      <c r="BN235" s="1">
        <v>98462</v>
      </c>
      <c r="BO235" s="1">
        <v>99258</v>
      </c>
      <c r="BP235" s="1">
        <v>119878</v>
      </c>
      <c r="BQ235" s="1">
        <v>119773</v>
      </c>
    </row>
    <row r="236" spans="2:69" x14ac:dyDescent="0.3">
      <c r="B236" s="1" t="s">
        <v>237</v>
      </c>
      <c r="C236" s="1" t="s">
        <v>583</v>
      </c>
      <c r="D236" s="1" t="s">
        <v>644</v>
      </c>
      <c r="E236" s="1" t="s">
        <v>645</v>
      </c>
      <c r="F236" s="1">
        <v>4610712</v>
      </c>
      <c r="G236" s="1">
        <v>4751534</v>
      </c>
      <c r="H236" s="1">
        <v>4894995</v>
      </c>
      <c r="I236" s="1">
        <v>5045245</v>
      </c>
      <c r="J236" s="1">
        <v>5202846</v>
      </c>
      <c r="K236" s="1">
        <v>5368451</v>
      </c>
      <c r="L236" s="1">
        <v>5542003</v>
      </c>
      <c r="M236" s="1">
        <v>5723306</v>
      </c>
      <c r="N236" s="1">
        <v>5912715</v>
      </c>
      <c r="O236" s="1">
        <v>6111364</v>
      </c>
      <c r="P236" s="1">
        <v>6319199</v>
      </c>
      <c r="Q236" s="1">
        <v>6538526</v>
      </c>
      <c r="R236" s="1">
        <v>6768544</v>
      </c>
      <c r="S236" s="1">
        <v>7003114</v>
      </c>
      <c r="T236" s="1">
        <v>7244901</v>
      </c>
      <c r="U236" s="1">
        <v>7497126</v>
      </c>
      <c r="V236" s="1">
        <v>7758673</v>
      </c>
      <c r="W236" s="1">
        <v>8029313</v>
      </c>
      <c r="X236" s="1">
        <v>8310217</v>
      </c>
      <c r="Y236" s="1">
        <v>8600747</v>
      </c>
      <c r="Z236" s="1">
        <v>8898954</v>
      </c>
      <c r="AA236" s="1">
        <v>9203635</v>
      </c>
      <c r="AB236" s="1">
        <v>9510754</v>
      </c>
      <c r="AC236" s="1">
        <v>9835461</v>
      </c>
      <c r="AD236" s="1">
        <v>10183138</v>
      </c>
      <c r="AE236" s="1">
        <v>10540926</v>
      </c>
      <c r="AF236" s="1">
        <v>10907619</v>
      </c>
      <c r="AG236" s="1">
        <v>11281107</v>
      </c>
      <c r="AH236" s="1">
        <v>11657772</v>
      </c>
      <c r="AI236" s="1">
        <v>12034097</v>
      </c>
      <c r="AJ236" s="1">
        <v>12408996</v>
      </c>
      <c r="AK236" s="1">
        <v>12782281</v>
      </c>
      <c r="AL236" s="1">
        <v>13156406</v>
      </c>
      <c r="AM236" s="1">
        <v>13537060</v>
      </c>
      <c r="AN236" s="1">
        <v>13922626</v>
      </c>
      <c r="AO236" s="1">
        <v>14313450</v>
      </c>
      <c r="AP236" s="1">
        <v>14708879</v>
      </c>
      <c r="AQ236" s="1">
        <v>15103996</v>
      </c>
      <c r="AR236" s="1">
        <v>15500542</v>
      </c>
      <c r="AS236" s="1">
        <v>15901201</v>
      </c>
      <c r="AT236" s="1">
        <v>16307654</v>
      </c>
      <c r="AU236" s="1">
        <v>16727948</v>
      </c>
      <c r="AV236" s="1">
        <v>17164021</v>
      </c>
      <c r="AW236" s="1">
        <v>17611356</v>
      </c>
      <c r="AX236" s="1">
        <v>18084007</v>
      </c>
      <c r="AY236" s="1">
        <v>18583557</v>
      </c>
      <c r="AZ236" s="1">
        <v>19432009</v>
      </c>
      <c r="BA236" s="1">
        <v>20703005</v>
      </c>
      <c r="BB236" s="1">
        <v>21474059</v>
      </c>
      <c r="BC236" s="1">
        <v>21827220</v>
      </c>
      <c r="BD236" s="1">
        <v>22337563</v>
      </c>
      <c r="BE236" s="1">
        <v>22730733</v>
      </c>
      <c r="BF236" s="1">
        <v>22605577</v>
      </c>
      <c r="BG236" s="1">
        <v>21495821</v>
      </c>
      <c r="BH236" s="1">
        <v>20072232</v>
      </c>
      <c r="BI236" s="1">
        <v>19205178</v>
      </c>
      <c r="BJ236" s="1">
        <v>18964252</v>
      </c>
      <c r="BK236" s="1">
        <v>18983373</v>
      </c>
      <c r="BL236" s="1">
        <v>19333463</v>
      </c>
      <c r="BM236" s="1">
        <v>20098251</v>
      </c>
      <c r="BN236" s="1">
        <v>20772595</v>
      </c>
      <c r="BO236" s="1">
        <v>21324367</v>
      </c>
      <c r="BP236" s="1">
        <v>22125249</v>
      </c>
      <c r="BQ236" s="1">
        <v>23227014</v>
      </c>
    </row>
    <row r="237" spans="2:69" x14ac:dyDescent="0.3">
      <c r="B237" s="1" t="s">
        <v>239</v>
      </c>
      <c r="C237" s="1" t="s">
        <v>584</v>
      </c>
      <c r="D237" s="1" t="s">
        <v>644</v>
      </c>
      <c r="E237" s="1" t="s">
        <v>645</v>
      </c>
      <c r="F237" s="1">
        <v>5604</v>
      </c>
      <c r="G237" s="1">
        <v>5625</v>
      </c>
      <c r="H237" s="1">
        <v>5633</v>
      </c>
      <c r="I237" s="1">
        <v>5634</v>
      </c>
      <c r="J237" s="1">
        <v>5642</v>
      </c>
      <c r="K237" s="1">
        <v>5650</v>
      </c>
      <c r="L237" s="1">
        <v>5652</v>
      </c>
      <c r="M237" s="1">
        <v>5662</v>
      </c>
      <c r="N237" s="1">
        <v>5668</v>
      </c>
      <c r="O237" s="1">
        <v>5663</v>
      </c>
      <c r="P237" s="1">
        <v>5665</v>
      </c>
      <c r="Q237" s="1">
        <v>5742</v>
      </c>
      <c r="R237" s="1">
        <v>5896</v>
      </c>
      <c r="S237" s="1">
        <v>6068</v>
      </c>
      <c r="T237" s="1">
        <v>6249</v>
      </c>
      <c r="U237" s="1">
        <v>6451</v>
      </c>
      <c r="V237" s="1">
        <v>6668</v>
      </c>
      <c r="W237" s="1">
        <v>6885</v>
      </c>
      <c r="X237" s="1">
        <v>7110</v>
      </c>
      <c r="Y237" s="1">
        <v>7332</v>
      </c>
      <c r="Z237" s="1">
        <v>7598</v>
      </c>
      <c r="AA237" s="1">
        <v>7957</v>
      </c>
      <c r="AB237" s="1">
        <v>8355</v>
      </c>
      <c r="AC237" s="1">
        <v>8758</v>
      </c>
      <c r="AD237" s="1">
        <v>9166</v>
      </c>
      <c r="AE237" s="1">
        <v>9577</v>
      </c>
      <c r="AF237" s="1">
        <v>9986</v>
      </c>
      <c r="AG237" s="1">
        <v>10400</v>
      </c>
      <c r="AH237" s="1">
        <v>10816</v>
      </c>
      <c r="AI237" s="1">
        <v>11227</v>
      </c>
      <c r="AJ237" s="1">
        <v>11709</v>
      </c>
      <c r="AK237" s="1">
        <v>12329</v>
      </c>
      <c r="AL237" s="1">
        <v>13014</v>
      </c>
      <c r="AM237" s="1">
        <v>13704</v>
      </c>
      <c r="AN237" s="1">
        <v>14402</v>
      </c>
      <c r="AO237" s="1">
        <v>15101</v>
      </c>
      <c r="AP237" s="1">
        <v>15806</v>
      </c>
      <c r="AQ237" s="1">
        <v>16515</v>
      </c>
      <c r="AR237" s="1">
        <v>17239</v>
      </c>
      <c r="AS237" s="1">
        <v>17984</v>
      </c>
      <c r="AT237" s="1">
        <v>18744</v>
      </c>
      <c r="AU237" s="1">
        <v>19578</v>
      </c>
      <c r="AV237" s="1">
        <v>20598</v>
      </c>
      <c r="AW237" s="1">
        <v>21739</v>
      </c>
      <c r="AX237" s="1">
        <v>22869</v>
      </c>
      <c r="AY237" s="1">
        <v>23995</v>
      </c>
      <c r="AZ237" s="1">
        <v>25128</v>
      </c>
      <c r="BA237" s="1">
        <v>26268</v>
      </c>
      <c r="BB237" s="1">
        <v>27422</v>
      </c>
      <c r="BC237" s="1">
        <v>28581</v>
      </c>
      <c r="BD237" s="1">
        <v>29726</v>
      </c>
      <c r="BE237" s="1">
        <v>30816</v>
      </c>
      <c r="BF237" s="1">
        <v>32081</v>
      </c>
      <c r="BG237" s="1">
        <v>33594</v>
      </c>
      <c r="BH237" s="1">
        <v>34985</v>
      </c>
      <c r="BI237" s="1">
        <v>36538</v>
      </c>
      <c r="BJ237" s="1">
        <v>38246</v>
      </c>
      <c r="BK237" s="1">
        <v>39844</v>
      </c>
      <c r="BL237" s="1">
        <v>41487</v>
      </c>
      <c r="BM237" s="1">
        <v>43080</v>
      </c>
      <c r="BN237" s="1">
        <v>44276</v>
      </c>
      <c r="BO237" s="1">
        <v>45114</v>
      </c>
      <c r="BP237" s="1">
        <v>45703</v>
      </c>
      <c r="BQ237" s="1">
        <v>46062</v>
      </c>
    </row>
    <row r="238" spans="2:69" x14ac:dyDescent="0.3">
      <c r="B238" s="1" t="s">
        <v>12</v>
      </c>
      <c r="C238" s="1" t="s">
        <v>585</v>
      </c>
      <c r="D238" s="1" t="s">
        <v>644</v>
      </c>
      <c r="E238" s="1" t="s">
        <v>645</v>
      </c>
      <c r="F238" s="1">
        <v>3028688</v>
      </c>
      <c r="G238" s="1">
        <v>3087657</v>
      </c>
      <c r="H238" s="1">
        <v>3148242</v>
      </c>
      <c r="I238" s="1">
        <v>3210296</v>
      </c>
      <c r="J238" s="1">
        <v>3273419</v>
      </c>
      <c r="K238" s="1">
        <v>3336338</v>
      </c>
      <c r="L238" s="1">
        <v>3398664</v>
      </c>
      <c r="M238" s="1">
        <v>3461664</v>
      </c>
      <c r="N238" s="1">
        <v>3526770</v>
      </c>
      <c r="O238" s="1">
        <v>3595152</v>
      </c>
      <c r="P238" s="1">
        <v>3667394</v>
      </c>
      <c r="Q238" s="1">
        <v>3742534</v>
      </c>
      <c r="R238" s="1">
        <v>3824399</v>
      </c>
      <c r="S238" s="1">
        <v>3912905</v>
      </c>
      <c r="T238" s="1">
        <v>4000559</v>
      </c>
      <c r="U238" s="1">
        <v>4084110</v>
      </c>
      <c r="V238" s="1">
        <v>4163051</v>
      </c>
      <c r="W238" s="1">
        <v>4238551</v>
      </c>
      <c r="X238" s="1">
        <v>4313479</v>
      </c>
      <c r="Y238" s="1">
        <v>4402942</v>
      </c>
      <c r="Z238" s="1">
        <v>4408230</v>
      </c>
      <c r="AA238" s="1">
        <v>4409225</v>
      </c>
      <c r="AB238" s="1">
        <v>4622828</v>
      </c>
      <c r="AC238" s="1">
        <v>4859173</v>
      </c>
      <c r="AD238" s="1">
        <v>4920556</v>
      </c>
      <c r="AE238" s="1">
        <v>4967590</v>
      </c>
      <c r="AF238" s="1">
        <v>5118160</v>
      </c>
      <c r="AG238" s="1">
        <v>5300852</v>
      </c>
      <c r="AH238" s="1">
        <v>5483038</v>
      </c>
      <c r="AI238" s="1">
        <v>5670619</v>
      </c>
      <c r="AJ238" s="1">
        <v>5827069</v>
      </c>
      <c r="AK238" s="1">
        <v>6042428</v>
      </c>
      <c r="AL238" s="1">
        <v>6302926</v>
      </c>
      <c r="AM238" s="1">
        <v>6448280</v>
      </c>
      <c r="AN238" s="1">
        <v>6592998</v>
      </c>
      <c r="AO238" s="1">
        <v>6888856</v>
      </c>
      <c r="AP238" s="1">
        <v>7200291</v>
      </c>
      <c r="AQ238" s="1">
        <v>7450874</v>
      </c>
      <c r="AR238" s="1">
        <v>7709115</v>
      </c>
      <c r="AS238" s="1">
        <v>7981889</v>
      </c>
      <c r="AT238" s="1">
        <v>8259137</v>
      </c>
      <c r="AU238" s="1">
        <v>8538804</v>
      </c>
      <c r="AV238" s="1">
        <v>8838369</v>
      </c>
      <c r="AW238" s="1">
        <v>9196366</v>
      </c>
      <c r="AX238" s="1">
        <v>9613503</v>
      </c>
      <c r="AY238" s="1">
        <v>10005012</v>
      </c>
      <c r="AZ238" s="1">
        <v>10365614</v>
      </c>
      <c r="BA238" s="1">
        <v>10722731</v>
      </c>
      <c r="BB238" s="1">
        <v>11098664</v>
      </c>
      <c r="BC238" s="1">
        <v>11496128</v>
      </c>
      <c r="BD238" s="1">
        <v>11894727</v>
      </c>
      <c r="BE238" s="1">
        <v>12317730</v>
      </c>
      <c r="BF238" s="1">
        <v>12754906</v>
      </c>
      <c r="BG238" s="1">
        <v>13216766</v>
      </c>
      <c r="BH238" s="1">
        <v>13697126</v>
      </c>
      <c r="BI238" s="1">
        <v>14140274</v>
      </c>
      <c r="BJ238" s="1">
        <v>14592585</v>
      </c>
      <c r="BK238" s="1">
        <v>15085884</v>
      </c>
      <c r="BL238" s="1">
        <v>15604210</v>
      </c>
      <c r="BM238" s="1">
        <v>16126866</v>
      </c>
      <c r="BN238" s="1">
        <v>16644701</v>
      </c>
      <c r="BO238" s="1">
        <v>17179740</v>
      </c>
      <c r="BP238" s="1">
        <v>17723315</v>
      </c>
      <c r="BQ238" s="1">
        <v>18278568</v>
      </c>
    </row>
    <row r="239" spans="2:69" x14ac:dyDescent="0.3">
      <c r="B239" s="1" t="s">
        <v>586</v>
      </c>
      <c r="C239" s="1" t="s">
        <v>587</v>
      </c>
      <c r="D239" s="1" t="s">
        <v>644</v>
      </c>
      <c r="E239" s="1" t="s">
        <v>645</v>
      </c>
      <c r="F239" s="1">
        <v>884811163</v>
      </c>
      <c r="G239" s="1">
        <v>884080493</v>
      </c>
      <c r="H239" s="1">
        <v>895683380</v>
      </c>
      <c r="I239" s="1">
        <v>918644019</v>
      </c>
      <c r="J239" s="1">
        <v>941205716</v>
      </c>
      <c r="K239" s="1">
        <v>964393486</v>
      </c>
      <c r="L239" s="1">
        <v>990895866</v>
      </c>
      <c r="M239" s="1">
        <v>1016638561</v>
      </c>
      <c r="N239" s="1">
        <v>1043384828</v>
      </c>
      <c r="O239" s="1">
        <v>1071859681</v>
      </c>
      <c r="P239" s="1">
        <v>1101191924</v>
      </c>
      <c r="Q239" s="1">
        <v>1131150405</v>
      </c>
      <c r="R239" s="1">
        <v>1159394712</v>
      </c>
      <c r="S239" s="1">
        <v>1186691481</v>
      </c>
      <c r="T239" s="1">
        <v>1212479337</v>
      </c>
      <c r="U239" s="1">
        <v>1235769316</v>
      </c>
      <c r="V239" s="1">
        <v>1257283747</v>
      </c>
      <c r="W239" s="1">
        <v>1277634904</v>
      </c>
      <c r="X239" s="1">
        <v>1298297421</v>
      </c>
      <c r="Y239" s="1">
        <v>1319182209</v>
      </c>
      <c r="Z239" s="1">
        <v>1339615160</v>
      </c>
      <c r="AA239" s="1">
        <v>1360714010</v>
      </c>
      <c r="AB239" s="1">
        <v>1384060325</v>
      </c>
      <c r="AC239" s="1">
        <v>1407492473</v>
      </c>
      <c r="AD239" s="1">
        <v>1429843232</v>
      </c>
      <c r="AE239" s="1">
        <v>1452832120</v>
      </c>
      <c r="AF239" s="1">
        <v>1477285491</v>
      </c>
      <c r="AG239" s="1">
        <v>1503204089</v>
      </c>
      <c r="AH239" s="1">
        <v>1529464061</v>
      </c>
      <c r="AI239" s="1">
        <v>1555164786</v>
      </c>
      <c r="AJ239" s="1">
        <v>1580447407</v>
      </c>
      <c r="AK239" s="1">
        <v>1604798136</v>
      </c>
      <c r="AL239" s="1">
        <v>1627823212</v>
      </c>
      <c r="AM239" s="1">
        <v>1650184274</v>
      </c>
      <c r="AN239" s="1">
        <v>1672325604</v>
      </c>
      <c r="AO239" s="1">
        <v>1693952154</v>
      </c>
      <c r="AP239" s="1">
        <v>1715256519</v>
      </c>
      <c r="AQ239" s="1">
        <v>1736404220</v>
      </c>
      <c r="AR239" s="1">
        <v>1756774303</v>
      </c>
      <c r="AS239" s="1">
        <v>1775819557</v>
      </c>
      <c r="AT239" s="1">
        <v>1793649873</v>
      </c>
      <c r="AU239" s="1">
        <v>1810599718</v>
      </c>
      <c r="AV239" s="1">
        <v>1826844868</v>
      </c>
      <c r="AW239" s="1">
        <v>1842469495</v>
      </c>
      <c r="AX239" s="1">
        <v>1857622964</v>
      </c>
      <c r="AY239" s="1">
        <v>1872697597</v>
      </c>
      <c r="AZ239" s="1">
        <v>1887496209</v>
      </c>
      <c r="BA239" s="1">
        <v>1901960228</v>
      </c>
      <c r="BB239" s="1">
        <v>1916309337</v>
      </c>
      <c r="BC239" s="1">
        <v>1930470829</v>
      </c>
      <c r="BD239" s="1">
        <v>1944510719</v>
      </c>
      <c r="BE239" s="1">
        <v>1959494275</v>
      </c>
      <c r="BF239" s="1">
        <v>1976386829</v>
      </c>
      <c r="BG239" s="1">
        <v>1993077336</v>
      </c>
      <c r="BH239" s="1">
        <v>2009149689</v>
      </c>
      <c r="BI239" s="1">
        <v>2024511016</v>
      </c>
      <c r="BJ239" s="1">
        <v>2039794828</v>
      </c>
      <c r="BK239" s="1">
        <v>2055414680</v>
      </c>
      <c r="BL239" s="1">
        <v>2068898629</v>
      </c>
      <c r="BM239" s="1">
        <v>2080648616</v>
      </c>
      <c r="BN239" s="1">
        <v>2090523535</v>
      </c>
      <c r="BO239" s="1">
        <v>2097669023</v>
      </c>
      <c r="BP239" s="1">
        <v>2103055378</v>
      </c>
      <c r="BQ239" s="1">
        <v>2107522258</v>
      </c>
    </row>
    <row r="240" spans="2:69" x14ac:dyDescent="0.3">
      <c r="B240" s="1" t="s">
        <v>588</v>
      </c>
      <c r="C240" s="1" t="s">
        <v>589</v>
      </c>
      <c r="D240" s="1" t="s">
        <v>644</v>
      </c>
      <c r="E240" s="1" t="s">
        <v>645</v>
      </c>
      <c r="F240" s="1">
        <v>307953778</v>
      </c>
      <c r="G240" s="1">
        <v>312686272</v>
      </c>
      <c r="H240" s="1">
        <v>317409940</v>
      </c>
      <c r="I240" s="1">
        <v>322186073</v>
      </c>
      <c r="J240" s="1">
        <v>326984010</v>
      </c>
      <c r="K240" s="1">
        <v>331556829</v>
      </c>
      <c r="L240" s="1">
        <v>335465854</v>
      </c>
      <c r="M240" s="1">
        <v>339609605</v>
      </c>
      <c r="N240" s="1">
        <v>343674963</v>
      </c>
      <c r="O240" s="1">
        <v>347542691</v>
      </c>
      <c r="P240" s="1">
        <v>351124926</v>
      </c>
      <c r="Q240" s="1">
        <v>354670274</v>
      </c>
      <c r="R240" s="1">
        <v>358419274</v>
      </c>
      <c r="S240" s="1">
        <v>362163691</v>
      </c>
      <c r="T240" s="1">
        <v>365946532</v>
      </c>
      <c r="U240" s="1">
        <v>369767028</v>
      </c>
      <c r="V240" s="1">
        <v>373766849</v>
      </c>
      <c r="W240" s="1">
        <v>377764919</v>
      </c>
      <c r="X240" s="1">
        <v>381667915</v>
      </c>
      <c r="Y240" s="1">
        <v>385496921</v>
      </c>
      <c r="Z240" s="1">
        <v>389387079</v>
      </c>
      <c r="AA240" s="1">
        <v>393300463</v>
      </c>
      <c r="AB240" s="1">
        <v>397182700</v>
      </c>
      <c r="AC240" s="1">
        <v>401165360</v>
      </c>
      <c r="AD240" s="1">
        <v>405412775</v>
      </c>
      <c r="AE240" s="1">
        <v>409624220</v>
      </c>
      <c r="AF240" s="1">
        <v>413810265</v>
      </c>
      <c r="AG240" s="1">
        <v>418015169</v>
      </c>
      <c r="AH240" s="1">
        <v>422066390</v>
      </c>
      <c r="AI240" s="1">
        <v>425429530</v>
      </c>
      <c r="AJ240" s="1">
        <v>428052009</v>
      </c>
      <c r="AK240" s="1">
        <v>430432700</v>
      </c>
      <c r="AL240" s="1">
        <v>432107597</v>
      </c>
      <c r="AM240" s="1">
        <v>433448069</v>
      </c>
      <c r="AN240" s="1">
        <v>434390109</v>
      </c>
      <c r="AO240" s="1">
        <v>434917015</v>
      </c>
      <c r="AP240" s="1">
        <v>435576314</v>
      </c>
      <c r="AQ240" s="1">
        <v>436133770</v>
      </c>
      <c r="AR240" s="1">
        <v>436418552</v>
      </c>
      <c r="AS240" s="1">
        <v>436318238</v>
      </c>
      <c r="AT240" s="1">
        <v>435939387</v>
      </c>
      <c r="AU240" s="1">
        <v>435557974</v>
      </c>
      <c r="AV240" s="1">
        <v>435215194</v>
      </c>
      <c r="AW240" s="1">
        <v>435286231</v>
      </c>
      <c r="AX240" s="1">
        <v>435582965</v>
      </c>
      <c r="AY240" s="1">
        <v>435960155</v>
      </c>
      <c r="AZ240" s="1">
        <v>436478592</v>
      </c>
      <c r="BA240" s="1">
        <v>436815160</v>
      </c>
      <c r="BB240" s="1">
        <v>437966129</v>
      </c>
      <c r="BC240" s="1">
        <v>439636046</v>
      </c>
      <c r="BD240" s="1">
        <v>441572315</v>
      </c>
      <c r="BE240" s="1">
        <v>443764567</v>
      </c>
      <c r="BF240" s="1">
        <v>445808734</v>
      </c>
      <c r="BG240" s="1">
        <v>448060105</v>
      </c>
      <c r="BH240" s="1">
        <v>450338927</v>
      </c>
      <c r="BI240" s="1">
        <v>452672729</v>
      </c>
      <c r="BJ240" s="1">
        <v>454966816</v>
      </c>
      <c r="BK240" s="1">
        <v>457063732</v>
      </c>
      <c r="BL240" s="1">
        <v>459012381</v>
      </c>
      <c r="BM240" s="1">
        <v>461027359</v>
      </c>
      <c r="BN240" s="1">
        <v>462304330</v>
      </c>
      <c r="BO240" s="1">
        <v>463035774</v>
      </c>
      <c r="BP240" s="1">
        <v>457342249</v>
      </c>
      <c r="BQ240" s="1">
        <v>457326090</v>
      </c>
    </row>
    <row r="241" spans="2:69" x14ac:dyDescent="0.3">
      <c r="B241" s="1" t="s">
        <v>52</v>
      </c>
      <c r="C241" s="1" t="s">
        <v>590</v>
      </c>
      <c r="D241" s="1" t="s">
        <v>644</v>
      </c>
      <c r="E241" s="1" t="s">
        <v>645</v>
      </c>
      <c r="F241" s="1">
        <v>1651367</v>
      </c>
      <c r="G241" s="1">
        <v>1678788</v>
      </c>
      <c r="H241" s="1">
        <v>1706841</v>
      </c>
      <c r="I241" s="1">
        <v>1736697</v>
      </c>
      <c r="J241" s="1">
        <v>1772652</v>
      </c>
      <c r="K241" s="1">
        <v>1820396</v>
      </c>
      <c r="L241" s="1">
        <v>1882458</v>
      </c>
      <c r="M241" s="1">
        <v>1957164</v>
      </c>
      <c r="N241" s="1">
        <v>2038765</v>
      </c>
      <c r="O241" s="1">
        <v>2120486</v>
      </c>
      <c r="P241" s="1">
        <v>2197383</v>
      </c>
      <c r="Q241" s="1">
        <v>2267211</v>
      </c>
      <c r="R241" s="1">
        <v>2330704</v>
      </c>
      <c r="S241" s="1">
        <v>2390909</v>
      </c>
      <c r="T241" s="1">
        <v>2450335</v>
      </c>
      <c r="U241" s="1">
        <v>2509713</v>
      </c>
      <c r="V241" s="1">
        <v>2569671</v>
      </c>
      <c r="W241" s="1">
        <v>2630626</v>
      </c>
      <c r="X241" s="1">
        <v>2693400</v>
      </c>
      <c r="Y241" s="1">
        <v>2761240</v>
      </c>
      <c r="Z241" s="1">
        <v>2838110</v>
      </c>
      <c r="AA241" s="1">
        <v>2925865</v>
      </c>
      <c r="AB241" s="1">
        <v>3023343</v>
      </c>
      <c r="AC241" s="1">
        <v>3126635</v>
      </c>
      <c r="AD241" s="1">
        <v>3232244</v>
      </c>
      <c r="AE241" s="1">
        <v>3336508</v>
      </c>
      <c r="AF241" s="1">
        <v>3439370</v>
      </c>
      <c r="AG241" s="1">
        <v>3544927</v>
      </c>
      <c r="AH241" s="1">
        <v>3653420</v>
      </c>
      <c r="AI241" s="1">
        <v>3763657</v>
      </c>
      <c r="AJ241" s="1">
        <v>3875947</v>
      </c>
      <c r="AK241" s="1">
        <v>3990215</v>
      </c>
      <c r="AL241" s="1">
        <v>4106219</v>
      </c>
      <c r="AM241" s="1">
        <v>4078392</v>
      </c>
      <c r="AN241" s="1">
        <v>4092612</v>
      </c>
      <c r="AO241" s="1">
        <v>4279566</v>
      </c>
      <c r="AP241" s="1">
        <v>4445883</v>
      </c>
      <c r="AQ241" s="1">
        <v>4592550</v>
      </c>
      <c r="AR241" s="1">
        <v>4728297</v>
      </c>
      <c r="AS241" s="1">
        <v>4867941</v>
      </c>
      <c r="AT241" s="1">
        <v>5008035</v>
      </c>
      <c r="AU241" s="1">
        <v>5145426</v>
      </c>
      <c r="AV241" s="1">
        <v>5281538</v>
      </c>
      <c r="AW241" s="1">
        <v>5421001</v>
      </c>
      <c r="AX241" s="1">
        <v>5565218</v>
      </c>
      <c r="AY241" s="1">
        <v>5711597</v>
      </c>
      <c r="AZ241" s="1">
        <v>5874240</v>
      </c>
      <c r="BA241" s="1">
        <v>6047537</v>
      </c>
      <c r="BB241" s="1">
        <v>6222482</v>
      </c>
      <c r="BC241" s="1">
        <v>6398624</v>
      </c>
      <c r="BD241" s="1">
        <v>6571855</v>
      </c>
      <c r="BE241" s="1">
        <v>6748672</v>
      </c>
      <c r="BF241" s="1">
        <v>6926635</v>
      </c>
      <c r="BG241" s="1">
        <v>7106229</v>
      </c>
      <c r="BH241" s="1">
        <v>7288383</v>
      </c>
      <c r="BI241" s="1">
        <v>7473229</v>
      </c>
      <c r="BJ241" s="1">
        <v>7661354</v>
      </c>
      <c r="BK241" s="1">
        <v>7852795</v>
      </c>
      <c r="BL241" s="1">
        <v>8046679</v>
      </c>
      <c r="BM241" s="1">
        <v>8243094</v>
      </c>
      <c r="BN241" s="1">
        <v>8442580</v>
      </c>
      <c r="BO241" s="1">
        <v>8644829</v>
      </c>
      <c r="BP241" s="1">
        <v>8848699</v>
      </c>
      <c r="BQ241" s="1">
        <v>9053799</v>
      </c>
    </row>
    <row r="242" spans="2:69" x14ac:dyDescent="0.3">
      <c r="B242" s="1" t="s">
        <v>98</v>
      </c>
      <c r="C242" s="1" t="s">
        <v>591</v>
      </c>
      <c r="D242" s="1" t="s">
        <v>644</v>
      </c>
      <c r="E242" s="1" t="s">
        <v>645</v>
      </c>
      <c r="F242" s="1">
        <v>26596584</v>
      </c>
      <c r="G242" s="1">
        <v>27399963</v>
      </c>
      <c r="H242" s="1">
        <v>28242174</v>
      </c>
      <c r="I242" s="1">
        <v>29114124</v>
      </c>
      <c r="J242" s="1">
        <v>30013573</v>
      </c>
      <c r="K242" s="1">
        <v>30940270</v>
      </c>
      <c r="L242" s="1">
        <v>31883754</v>
      </c>
      <c r="M242" s="1">
        <v>32839341</v>
      </c>
      <c r="N242" s="1">
        <v>33807357</v>
      </c>
      <c r="O242" s="1">
        <v>34787583</v>
      </c>
      <c r="P242" s="1">
        <v>35791728</v>
      </c>
      <c r="Q242" s="1">
        <v>36807997</v>
      </c>
      <c r="R242" s="1">
        <v>37834384</v>
      </c>
      <c r="S242" s="1">
        <v>38873060</v>
      </c>
      <c r="T242" s="1">
        <v>39900961</v>
      </c>
      <c r="U242" s="1">
        <v>40908471</v>
      </c>
      <c r="V242" s="1">
        <v>41882128</v>
      </c>
      <c r="W242" s="1">
        <v>42843802</v>
      </c>
      <c r="X242" s="1">
        <v>43806715</v>
      </c>
      <c r="Y242" s="1">
        <v>44760091</v>
      </c>
      <c r="Z242" s="1">
        <v>45737753</v>
      </c>
      <c r="AA242" s="1">
        <v>46727292</v>
      </c>
      <c r="AB242" s="1">
        <v>47700340</v>
      </c>
      <c r="AC242" s="1">
        <v>48670565</v>
      </c>
      <c r="AD242" s="1">
        <v>49636724</v>
      </c>
      <c r="AE242" s="1">
        <v>50594940</v>
      </c>
      <c r="AF242" s="1">
        <v>51542094</v>
      </c>
      <c r="AG242" s="1">
        <v>52479181</v>
      </c>
      <c r="AH242" s="1">
        <v>53410965</v>
      </c>
      <c r="AI242" s="1">
        <v>54324004</v>
      </c>
      <c r="AJ242" s="1">
        <v>55228410</v>
      </c>
      <c r="AK242" s="1">
        <v>56099865</v>
      </c>
      <c r="AL242" s="1">
        <v>56939020</v>
      </c>
      <c r="AM242" s="1">
        <v>57776082</v>
      </c>
      <c r="AN242" s="1">
        <v>58610010</v>
      </c>
      <c r="AO242" s="1">
        <v>59424834</v>
      </c>
      <c r="AP242" s="1">
        <v>60211096</v>
      </c>
      <c r="AQ242" s="1">
        <v>60989108</v>
      </c>
      <c r="AR242" s="1">
        <v>61745217</v>
      </c>
      <c r="AS242" s="1">
        <v>62442651</v>
      </c>
      <c r="AT242" s="1">
        <v>63066603</v>
      </c>
      <c r="AU242" s="1">
        <v>63649892</v>
      </c>
      <c r="AV242" s="1">
        <v>64222580</v>
      </c>
      <c r="AW242" s="1">
        <v>64776956</v>
      </c>
      <c r="AX242" s="1">
        <v>65311166</v>
      </c>
      <c r="AY242" s="1">
        <v>65821360</v>
      </c>
      <c r="AZ242" s="1">
        <v>66319525</v>
      </c>
      <c r="BA242" s="1">
        <v>66826754</v>
      </c>
      <c r="BB242" s="1">
        <v>67328239</v>
      </c>
      <c r="BC242" s="1">
        <v>67813654</v>
      </c>
      <c r="BD242" s="1">
        <v>68270489</v>
      </c>
      <c r="BE242" s="1">
        <v>68712846</v>
      </c>
      <c r="BF242" s="1">
        <v>69157023</v>
      </c>
      <c r="BG242" s="1">
        <v>69578602</v>
      </c>
      <c r="BH242" s="1">
        <v>69960943</v>
      </c>
      <c r="BI242" s="1">
        <v>70294397</v>
      </c>
      <c r="BJ242" s="1">
        <v>70607037</v>
      </c>
      <c r="BK242" s="1">
        <v>70898202</v>
      </c>
      <c r="BL242" s="1">
        <v>71127802</v>
      </c>
      <c r="BM242" s="1">
        <v>71307763</v>
      </c>
      <c r="BN242" s="1">
        <v>71475664</v>
      </c>
      <c r="BO242" s="1">
        <v>71601103</v>
      </c>
      <c r="BP242" s="1">
        <v>71697030</v>
      </c>
      <c r="BQ242" s="1">
        <v>71801279</v>
      </c>
    </row>
    <row r="243" spans="2:69" x14ac:dyDescent="0.3">
      <c r="B243" s="1" t="s">
        <v>97</v>
      </c>
      <c r="C243" s="1" t="s">
        <v>592</v>
      </c>
      <c r="D243" s="1" t="s">
        <v>644</v>
      </c>
      <c r="E243" s="1" t="s">
        <v>645</v>
      </c>
      <c r="F243" s="1">
        <v>2131992</v>
      </c>
      <c r="G243" s="1">
        <v>2208026</v>
      </c>
      <c r="H243" s="1">
        <v>2287181</v>
      </c>
      <c r="I243" s="1">
        <v>2368868</v>
      </c>
      <c r="J243" s="1">
        <v>2452671</v>
      </c>
      <c r="K243" s="1">
        <v>2538295</v>
      </c>
      <c r="L243" s="1">
        <v>2625653</v>
      </c>
      <c r="M243" s="1">
        <v>2714959</v>
      </c>
      <c r="N243" s="1">
        <v>2806566</v>
      </c>
      <c r="O243" s="1">
        <v>2899854</v>
      </c>
      <c r="P243" s="1">
        <v>2993019</v>
      </c>
      <c r="Q243" s="1">
        <v>3085961</v>
      </c>
      <c r="R243" s="1">
        <v>3180461</v>
      </c>
      <c r="S243" s="1">
        <v>3277487</v>
      </c>
      <c r="T243" s="1">
        <v>3377758</v>
      </c>
      <c r="U243" s="1">
        <v>3482125</v>
      </c>
      <c r="V243" s="1">
        <v>3590606</v>
      </c>
      <c r="W243" s="1">
        <v>3703010</v>
      </c>
      <c r="X243" s="1">
        <v>3818114</v>
      </c>
      <c r="Y243" s="1">
        <v>3932682</v>
      </c>
      <c r="Z243" s="1">
        <v>4045965</v>
      </c>
      <c r="AA243" s="1">
        <v>4160745</v>
      </c>
      <c r="AB243" s="1">
        <v>4278908</v>
      </c>
      <c r="AC243" s="1">
        <v>4401502</v>
      </c>
      <c r="AD243" s="1">
        <v>4529501</v>
      </c>
      <c r="AE243" s="1">
        <v>4660598</v>
      </c>
      <c r="AF243" s="1">
        <v>4798281</v>
      </c>
      <c r="AG243" s="1">
        <v>4946293</v>
      </c>
      <c r="AH243" s="1">
        <v>5100020</v>
      </c>
      <c r="AI243" s="1">
        <v>5264332</v>
      </c>
      <c r="AJ243" s="1">
        <v>5417860</v>
      </c>
      <c r="AK243" s="1">
        <v>5556306</v>
      </c>
      <c r="AL243" s="1">
        <v>5656208</v>
      </c>
      <c r="AM243" s="1">
        <v>5717806</v>
      </c>
      <c r="AN243" s="1">
        <v>5803993</v>
      </c>
      <c r="AO243" s="1">
        <v>5916173</v>
      </c>
      <c r="AP243" s="1">
        <v>6035600</v>
      </c>
      <c r="AQ243" s="1">
        <v>6117069</v>
      </c>
      <c r="AR243" s="1">
        <v>6156805</v>
      </c>
      <c r="AS243" s="1">
        <v>6189565</v>
      </c>
      <c r="AT243" s="1">
        <v>6272998</v>
      </c>
      <c r="AU243" s="1">
        <v>6408810</v>
      </c>
      <c r="AV243" s="1">
        <v>6541755</v>
      </c>
      <c r="AW243" s="1">
        <v>6672492</v>
      </c>
      <c r="AX243" s="1">
        <v>6801204</v>
      </c>
      <c r="AY243" s="1">
        <v>6929145</v>
      </c>
      <c r="AZ243" s="1">
        <v>7057417</v>
      </c>
      <c r="BA243" s="1">
        <v>7188391</v>
      </c>
      <c r="BB243" s="1">
        <v>7324627</v>
      </c>
      <c r="BC243" s="1">
        <v>7468596</v>
      </c>
      <c r="BD243" s="1">
        <v>7621779</v>
      </c>
      <c r="BE243" s="1">
        <v>7784819</v>
      </c>
      <c r="BF243" s="1">
        <v>7956382</v>
      </c>
      <c r="BG243" s="1">
        <v>8136610</v>
      </c>
      <c r="BH243" s="1">
        <v>8326348</v>
      </c>
      <c r="BI243" s="1">
        <v>8524063</v>
      </c>
      <c r="BJ243" s="1">
        <v>8725318</v>
      </c>
      <c r="BK243" s="1">
        <v>8925525</v>
      </c>
      <c r="BL243" s="1">
        <v>9128132</v>
      </c>
      <c r="BM243" s="1">
        <v>9337003</v>
      </c>
      <c r="BN243" s="1">
        <v>9543207</v>
      </c>
      <c r="BO243" s="1">
        <v>9750064</v>
      </c>
      <c r="BP243" s="1">
        <v>9952787</v>
      </c>
      <c r="BQ243" s="1">
        <v>10143543</v>
      </c>
    </row>
    <row r="244" spans="2:69" x14ac:dyDescent="0.3">
      <c r="B244" s="1" t="s">
        <v>101</v>
      </c>
      <c r="C244" s="1" t="s">
        <v>593</v>
      </c>
      <c r="D244" s="1" t="s">
        <v>644</v>
      </c>
      <c r="E244" s="1" t="s">
        <v>645</v>
      </c>
      <c r="F244" s="1">
        <v>1602052</v>
      </c>
      <c r="G244" s="1">
        <v>1658569</v>
      </c>
      <c r="H244" s="1">
        <v>1716868</v>
      </c>
      <c r="I244" s="1">
        <v>1776387</v>
      </c>
      <c r="J244" s="1">
        <v>1836621</v>
      </c>
      <c r="K244" s="1">
        <v>1897095</v>
      </c>
      <c r="L244" s="1">
        <v>1957557</v>
      </c>
      <c r="M244" s="1">
        <v>2018024</v>
      </c>
      <c r="N244" s="1">
        <v>2078581</v>
      </c>
      <c r="O244" s="1">
        <v>2139557</v>
      </c>
      <c r="P244" s="1">
        <v>2201432</v>
      </c>
      <c r="Q244" s="1">
        <v>2264434</v>
      </c>
      <c r="R244" s="1">
        <v>2328374</v>
      </c>
      <c r="S244" s="1">
        <v>2393323</v>
      </c>
      <c r="T244" s="1">
        <v>2459325</v>
      </c>
      <c r="U244" s="1">
        <v>2525760</v>
      </c>
      <c r="V244" s="1">
        <v>2592280</v>
      </c>
      <c r="W244" s="1">
        <v>2659019</v>
      </c>
      <c r="X244" s="1">
        <v>2726327</v>
      </c>
      <c r="Y244" s="1">
        <v>2794392</v>
      </c>
      <c r="Z244" s="1">
        <v>2862903</v>
      </c>
      <c r="AA244" s="1">
        <v>2932934</v>
      </c>
      <c r="AB244" s="1">
        <v>3005972</v>
      </c>
      <c r="AC244" s="1">
        <v>3082202</v>
      </c>
      <c r="AD244" s="1">
        <v>3162165</v>
      </c>
      <c r="AE244" s="1">
        <v>3246887</v>
      </c>
      <c r="AF244" s="1">
        <v>3336773</v>
      </c>
      <c r="AG244" s="1">
        <v>3430501</v>
      </c>
      <c r="AH244" s="1">
        <v>3525110</v>
      </c>
      <c r="AI244" s="1">
        <v>3621303</v>
      </c>
      <c r="AJ244" s="1">
        <v>3720278</v>
      </c>
      <c r="AK244" s="1">
        <v>3821782</v>
      </c>
      <c r="AL244" s="1">
        <v>3926369</v>
      </c>
      <c r="AM244" s="1">
        <v>4031698</v>
      </c>
      <c r="AN244" s="1">
        <v>4133037</v>
      </c>
      <c r="AO244" s="1">
        <v>4226623</v>
      </c>
      <c r="AP244" s="1">
        <v>4301093</v>
      </c>
      <c r="AQ244" s="1">
        <v>4363672</v>
      </c>
      <c r="AR244" s="1">
        <v>4431517</v>
      </c>
      <c r="AS244" s="1">
        <v>4501079</v>
      </c>
      <c r="AT244" s="1">
        <v>4569132</v>
      </c>
      <c r="AU244" s="1">
        <v>4635094</v>
      </c>
      <c r="AV244" s="1">
        <v>4698968</v>
      </c>
      <c r="AW244" s="1">
        <v>4758988</v>
      </c>
      <c r="AX244" s="1">
        <v>4819792</v>
      </c>
      <c r="AY244" s="1">
        <v>4885775</v>
      </c>
      <c r="AZ244" s="1">
        <v>4954029</v>
      </c>
      <c r="BA244" s="1">
        <v>5024894</v>
      </c>
      <c r="BB244" s="1">
        <v>5100083</v>
      </c>
      <c r="BC244" s="1">
        <v>5180957</v>
      </c>
      <c r="BD244" s="1">
        <v>5267970</v>
      </c>
      <c r="BE244" s="1">
        <v>5360811</v>
      </c>
      <c r="BF244" s="1">
        <v>5458682</v>
      </c>
      <c r="BG244" s="1">
        <v>5560095</v>
      </c>
      <c r="BH244" s="1">
        <v>5663152</v>
      </c>
      <c r="BI244" s="1">
        <v>5766431</v>
      </c>
      <c r="BJ244" s="1">
        <v>5868561</v>
      </c>
      <c r="BK244" s="1">
        <v>5968383</v>
      </c>
      <c r="BL244" s="1">
        <v>6065066</v>
      </c>
      <c r="BM244" s="1">
        <v>6158420</v>
      </c>
      <c r="BN244" s="1">
        <v>6250438</v>
      </c>
      <c r="BO244" s="1">
        <v>6341855</v>
      </c>
      <c r="BP244" s="1">
        <v>6430770</v>
      </c>
      <c r="BQ244" s="1">
        <v>6516100</v>
      </c>
    </row>
    <row r="245" spans="2:69" x14ac:dyDescent="0.3">
      <c r="B245" s="1" t="s">
        <v>594</v>
      </c>
      <c r="C245" s="1" t="s">
        <v>595</v>
      </c>
      <c r="D245" s="1" t="s">
        <v>644</v>
      </c>
      <c r="E245" s="1" t="s">
        <v>645</v>
      </c>
      <c r="F245" s="1">
        <v>209162089</v>
      </c>
      <c r="G245" s="1">
        <v>215120638</v>
      </c>
      <c r="H245" s="1">
        <v>221237659</v>
      </c>
      <c r="I245" s="1">
        <v>227495728</v>
      </c>
      <c r="J245" s="1">
        <v>233883553</v>
      </c>
      <c r="K245" s="1">
        <v>240382110</v>
      </c>
      <c r="L245" s="1">
        <v>246943392</v>
      </c>
      <c r="M245" s="1">
        <v>253554578</v>
      </c>
      <c r="N245" s="1">
        <v>260217279</v>
      </c>
      <c r="O245" s="1">
        <v>266932380</v>
      </c>
      <c r="P245" s="1">
        <v>273707085</v>
      </c>
      <c r="Q245" s="1">
        <v>280564073</v>
      </c>
      <c r="R245" s="1">
        <v>287536583</v>
      </c>
      <c r="S245" s="1">
        <v>294641967</v>
      </c>
      <c r="T245" s="1">
        <v>301866994</v>
      </c>
      <c r="U245" s="1">
        <v>309188500</v>
      </c>
      <c r="V245" s="1">
        <v>316602089</v>
      </c>
      <c r="W245" s="1">
        <v>324205734</v>
      </c>
      <c r="X245" s="1">
        <v>332018547</v>
      </c>
      <c r="Y245" s="1">
        <v>339930244</v>
      </c>
      <c r="Z245" s="1">
        <v>347846551</v>
      </c>
      <c r="AA245" s="1">
        <v>355632695</v>
      </c>
      <c r="AB245" s="1">
        <v>363395735</v>
      </c>
      <c r="AC245" s="1">
        <v>371274829</v>
      </c>
      <c r="AD245" s="1">
        <v>379186379</v>
      </c>
      <c r="AE245" s="1">
        <v>387082933</v>
      </c>
      <c r="AF245" s="1">
        <v>394960383</v>
      </c>
      <c r="AG245" s="1">
        <v>402834273</v>
      </c>
      <c r="AH245" s="1">
        <v>410749065</v>
      </c>
      <c r="AI245" s="1">
        <v>418679329</v>
      </c>
      <c r="AJ245" s="1">
        <v>426738769</v>
      </c>
      <c r="AK245" s="1">
        <v>434864266</v>
      </c>
      <c r="AL245" s="1">
        <v>442918815</v>
      </c>
      <c r="AM245" s="1">
        <v>450949564</v>
      </c>
      <c r="AN245" s="1">
        <v>458977501</v>
      </c>
      <c r="AO245" s="1">
        <v>466965316</v>
      </c>
      <c r="AP245" s="1">
        <v>474848687</v>
      </c>
      <c r="AQ245" s="1">
        <v>482663302</v>
      </c>
      <c r="AR245" s="1">
        <v>490409338</v>
      </c>
      <c r="AS245" s="1">
        <v>498053021</v>
      </c>
      <c r="AT245" s="1">
        <v>505569501</v>
      </c>
      <c r="AU245" s="1">
        <v>512930188</v>
      </c>
      <c r="AV245" s="1">
        <v>520132018</v>
      </c>
      <c r="AW245" s="1">
        <v>527128668</v>
      </c>
      <c r="AX245" s="1">
        <v>534010124</v>
      </c>
      <c r="AY245" s="1">
        <v>540822976</v>
      </c>
      <c r="AZ245" s="1">
        <v>547495145</v>
      </c>
      <c r="BA245" s="1">
        <v>554042691</v>
      </c>
      <c r="BB245" s="1">
        <v>560459472</v>
      </c>
      <c r="BC245" s="1">
        <v>566813381</v>
      </c>
      <c r="BD245" s="1">
        <v>572949377</v>
      </c>
      <c r="BE245" s="1">
        <v>579610152</v>
      </c>
      <c r="BF245" s="1">
        <v>586263141</v>
      </c>
      <c r="BG245" s="1">
        <v>592784484</v>
      </c>
      <c r="BH245" s="1">
        <v>599226878</v>
      </c>
      <c r="BI245" s="1">
        <v>605613677</v>
      </c>
      <c r="BJ245" s="1">
        <v>611946736</v>
      </c>
      <c r="BK245" s="1">
        <v>618155029</v>
      </c>
      <c r="BL245" s="1">
        <v>624120970</v>
      </c>
      <c r="BM245" s="1">
        <v>629795751</v>
      </c>
      <c r="BN245" s="1">
        <v>634961078</v>
      </c>
      <c r="BO245" s="1">
        <v>639469895</v>
      </c>
      <c r="BP245" s="1">
        <v>643884393</v>
      </c>
      <c r="BQ245" s="1">
        <v>648763330</v>
      </c>
    </row>
    <row r="246" spans="2:69" x14ac:dyDescent="0.3">
      <c r="B246" s="1" t="s">
        <v>99</v>
      </c>
      <c r="C246" s="1" t="s">
        <v>596</v>
      </c>
      <c r="D246" s="1" t="s">
        <v>644</v>
      </c>
      <c r="E246" s="1" t="s">
        <v>645</v>
      </c>
      <c r="F246" s="1">
        <v>468573</v>
      </c>
      <c r="G246" s="1">
        <v>475796</v>
      </c>
      <c r="H246" s="1">
        <v>483324</v>
      </c>
      <c r="I246" s="1">
        <v>491117</v>
      </c>
      <c r="J246" s="1">
        <v>499136</v>
      </c>
      <c r="K246" s="1">
        <v>507477</v>
      </c>
      <c r="L246" s="1">
        <v>516197</v>
      </c>
      <c r="M246" s="1">
        <v>525274</v>
      </c>
      <c r="N246" s="1">
        <v>534649</v>
      </c>
      <c r="O246" s="1">
        <v>544242</v>
      </c>
      <c r="P246" s="1">
        <v>554021</v>
      </c>
      <c r="Q246" s="1">
        <v>563953</v>
      </c>
      <c r="R246" s="1">
        <v>574014</v>
      </c>
      <c r="S246" s="1">
        <v>584035</v>
      </c>
      <c r="T246" s="1">
        <v>592277</v>
      </c>
      <c r="U246" s="1">
        <v>600126</v>
      </c>
      <c r="V246" s="1">
        <v>609650</v>
      </c>
      <c r="W246" s="1">
        <v>619308</v>
      </c>
      <c r="X246" s="1">
        <v>627671</v>
      </c>
      <c r="Y246" s="1">
        <v>634549</v>
      </c>
      <c r="Z246" s="1">
        <v>642224</v>
      </c>
      <c r="AA246" s="1">
        <v>649250</v>
      </c>
      <c r="AB246" s="1">
        <v>655112</v>
      </c>
      <c r="AC246" s="1">
        <v>662412</v>
      </c>
      <c r="AD246" s="1">
        <v>671373</v>
      </c>
      <c r="AE246" s="1">
        <v>682109</v>
      </c>
      <c r="AF246" s="1">
        <v>694250</v>
      </c>
      <c r="AG246" s="1">
        <v>707762</v>
      </c>
      <c r="AH246" s="1">
        <v>722690</v>
      </c>
      <c r="AI246" s="1">
        <v>739735</v>
      </c>
      <c r="AJ246" s="1">
        <v>758106</v>
      </c>
      <c r="AK246" s="1">
        <v>772655</v>
      </c>
      <c r="AL246" s="1">
        <v>783705</v>
      </c>
      <c r="AM246" s="1">
        <v>795179</v>
      </c>
      <c r="AN246" s="1">
        <v>807115</v>
      </c>
      <c r="AO246" s="1">
        <v>819226</v>
      </c>
      <c r="AP246" s="1">
        <v>831269</v>
      </c>
      <c r="AQ246" s="1">
        <v>843341</v>
      </c>
      <c r="AR246" s="1">
        <v>855409</v>
      </c>
      <c r="AS246" s="1">
        <v>866649</v>
      </c>
      <c r="AT246" s="1">
        <v>878360</v>
      </c>
      <c r="AU246" s="1">
        <v>893001</v>
      </c>
      <c r="AV246" s="1">
        <v>909639</v>
      </c>
      <c r="AW246" s="1">
        <v>926721</v>
      </c>
      <c r="AX246" s="1">
        <v>945989</v>
      </c>
      <c r="AY246" s="1">
        <v>969313</v>
      </c>
      <c r="AZ246" s="1">
        <v>994564</v>
      </c>
      <c r="BA246" s="1">
        <v>1019362</v>
      </c>
      <c r="BB246" s="1">
        <v>1043076</v>
      </c>
      <c r="BC246" s="1">
        <v>1065540</v>
      </c>
      <c r="BD246" s="1">
        <v>1088486</v>
      </c>
      <c r="BE246" s="1">
        <v>1112976</v>
      </c>
      <c r="BF246" s="1">
        <v>1137676</v>
      </c>
      <c r="BG246" s="1">
        <v>1161555</v>
      </c>
      <c r="BH246" s="1">
        <v>1184830</v>
      </c>
      <c r="BI246" s="1">
        <v>1205813</v>
      </c>
      <c r="BJ246" s="1">
        <v>1224562</v>
      </c>
      <c r="BK246" s="1">
        <v>1243235</v>
      </c>
      <c r="BL246" s="1">
        <v>1261845</v>
      </c>
      <c r="BM246" s="1">
        <v>1280438</v>
      </c>
      <c r="BN246" s="1">
        <v>1299995</v>
      </c>
      <c r="BO246" s="1">
        <v>1320942</v>
      </c>
      <c r="BP246" s="1">
        <v>1341296</v>
      </c>
      <c r="BQ246" s="1">
        <v>1360596</v>
      </c>
    </row>
    <row r="247" spans="2:69" x14ac:dyDescent="0.3">
      <c r="B247" s="1" t="s">
        <v>597</v>
      </c>
      <c r="C247" s="1" t="s">
        <v>598</v>
      </c>
      <c r="D247" s="1" t="s">
        <v>644</v>
      </c>
      <c r="E247" s="1" t="s">
        <v>645</v>
      </c>
      <c r="F247" s="1">
        <v>97179656</v>
      </c>
      <c r="G247" s="1">
        <v>99620285</v>
      </c>
      <c r="H247" s="1">
        <v>102159899</v>
      </c>
      <c r="I247" s="1">
        <v>104817905</v>
      </c>
      <c r="J247" s="1">
        <v>107577280</v>
      </c>
      <c r="K247" s="1">
        <v>110431969</v>
      </c>
      <c r="L247" s="1">
        <v>113410132</v>
      </c>
      <c r="M247" s="1">
        <v>116518346</v>
      </c>
      <c r="N247" s="1">
        <v>119706733</v>
      </c>
      <c r="O247" s="1">
        <v>122973346</v>
      </c>
      <c r="P247" s="1">
        <v>126316235</v>
      </c>
      <c r="Q247" s="1">
        <v>129707914</v>
      </c>
      <c r="R247" s="1">
        <v>133164152</v>
      </c>
      <c r="S247" s="1">
        <v>136734072</v>
      </c>
      <c r="T247" s="1">
        <v>140444545</v>
      </c>
      <c r="U247" s="1">
        <v>144500701</v>
      </c>
      <c r="V247" s="1">
        <v>149188764</v>
      </c>
      <c r="W247" s="1">
        <v>153922894</v>
      </c>
      <c r="X247" s="1">
        <v>158089953</v>
      </c>
      <c r="Y247" s="1">
        <v>162482818</v>
      </c>
      <c r="Z247" s="1">
        <v>167489905</v>
      </c>
      <c r="AA247" s="1">
        <v>173266699</v>
      </c>
      <c r="AB247" s="1">
        <v>179198278</v>
      </c>
      <c r="AC247" s="1">
        <v>184832095</v>
      </c>
      <c r="AD247" s="1">
        <v>190720860</v>
      </c>
      <c r="AE247" s="1">
        <v>196641041</v>
      </c>
      <c r="AF247" s="1">
        <v>202653537</v>
      </c>
      <c r="AG247" s="1">
        <v>208687611</v>
      </c>
      <c r="AH247" s="1">
        <v>214593293</v>
      </c>
      <c r="AI247" s="1">
        <v>220541237</v>
      </c>
      <c r="AJ247" s="1">
        <v>226868111</v>
      </c>
      <c r="AK247" s="1">
        <v>233174871</v>
      </c>
      <c r="AL247" s="1">
        <v>238968838</v>
      </c>
      <c r="AM247" s="1">
        <v>244147588</v>
      </c>
      <c r="AN247" s="1">
        <v>249198247</v>
      </c>
      <c r="AO247" s="1">
        <v>254479053</v>
      </c>
      <c r="AP247" s="1">
        <v>259648021</v>
      </c>
      <c r="AQ247" s="1">
        <v>264860153</v>
      </c>
      <c r="AR247" s="1">
        <v>270162305</v>
      </c>
      <c r="AS247" s="1">
        <v>275508430</v>
      </c>
      <c r="AT247" s="1">
        <v>280976957</v>
      </c>
      <c r="AU247" s="1">
        <v>286546301</v>
      </c>
      <c r="AV247" s="1">
        <v>291738620</v>
      </c>
      <c r="AW247" s="1">
        <v>296947926</v>
      </c>
      <c r="AX247" s="1">
        <v>302709154</v>
      </c>
      <c r="AY247" s="1">
        <v>308628177</v>
      </c>
      <c r="AZ247" s="1">
        <v>314576732</v>
      </c>
      <c r="BA247" s="1">
        <v>320585896</v>
      </c>
      <c r="BB247" s="1">
        <v>326701327</v>
      </c>
      <c r="BC247" s="1">
        <v>332985938</v>
      </c>
      <c r="BD247" s="1">
        <v>339527169</v>
      </c>
      <c r="BE247" s="1">
        <v>345887176</v>
      </c>
      <c r="BF247" s="1">
        <v>352259724</v>
      </c>
      <c r="BG247" s="1">
        <v>359233517</v>
      </c>
      <c r="BH247" s="1">
        <v>366582958</v>
      </c>
      <c r="BI247" s="1">
        <v>373867247</v>
      </c>
      <c r="BJ247" s="1">
        <v>380687450</v>
      </c>
      <c r="BK247" s="1">
        <v>387152617</v>
      </c>
      <c r="BL247" s="1">
        <v>393806257</v>
      </c>
      <c r="BM247" s="1">
        <v>400574097</v>
      </c>
      <c r="BN247" s="1">
        <v>407006855</v>
      </c>
      <c r="BO247" s="1">
        <v>413124452</v>
      </c>
      <c r="BP247" s="1">
        <v>419284769</v>
      </c>
      <c r="BQ247" s="1">
        <v>425691336</v>
      </c>
    </row>
    <row r="248" spans="2:69" x14ac:dyDescent="0.3">
      <c r="B248" s="1" t="s">
        <v>174</v>
      </c>
      <c r="C248" s="1" t="s">
        <v>599</v>
      </c>
      <c r="D248" s="1" t="s">
        <v>644</v>
      </c>
      <c r="E248" s="1" t="s">
        <v>645</v>
      </c>
      <c r="F248" s="1">
        <v>67428</v>
      </c>
      <c r="G248" s="1">
        <v>69391</v>
      </c>
      <c r="H248" s="1">
        <v>71388</v>
      </c>
      <c r="I248" s="1">
        <v>73441</v>
      </c>
      <c r="J248" s="1">
        <v>75544</v>
      </c>
      <c r="K248" s="1">
        <v>77686</v>
      </c>
      <c r="L248" s="1">
        <v>79794</v>
      </c>
      <c r="M248" s="1">
        <v>81725</v>
      </c>
      <c r="N248" s="1">
        <v>83430</v>
      </c>
      <c r="O248" s="1">
        <v>84997</v>
      </c>
      <c r="P248" s="1">
        <v>86484</v>
      </c>
      <c r="Q248" s="1">
        <v>87904</v>
      </c>
      <c r="R248" s="1">
        <v>89275</v>
      </c>
      <c r="S248" s="1">
        <v>90611</v>
      </c>
      <c r="T248" s="1">
        <v>92007</v>
      </c>
      <c r="U248" s="1">
        <v>93477</v>
      </c>
      <c r="V248" s="1">
        <v>94921</v>
      </c>
      <c r="W248" s="1">
        <v>95847</v>
      </c>
      <c r="X248" s="1">
        <v>96227</v>
      </c>
      <c r="Y248" s="1">
        <v>96506</v>
      </c>
      <c r="Z248" s="1">
        <v>96708</v>
      </c>
      <c r="AA248" s="1">
        <v>96846</v>
      </c>
      <c r="AB248" s="1">
        <v>96931</v>
      </c>
      <c r="AC248" s="1">
        <v>96981</v>
      </c>
      <c r="AD248" s="1">
        <v>97022</v>
      </c>
      <c r="AE248" s="1">
        <v>97055</v>
      </c>
      <c r="AF248" s="1">
        <v>97078</v>
      </c>
      <c r="AG248" s="1">
        <v>97392</v>
      </c>
      <c r="AH248" s="1">
        <v>97939</v>
      </c>
      <c r="AI248" s="1">
        <v>98379</v>
      </c>
      <c r="AJ248" s="1">
        <v>98727</v>
      </c>
      <c r="AK248" s="1">
        <v>99010</v>
      </c>
      <c r="AL248" s="1">
        <v>99260</v>
      </c>
      <c r="AM248" s="1">
        <v>99492</v>
      </c>
      <c r="AN248" s="1">
        <v>99731</v>
      </c>
      <c r="AO248" s="1">
        <v>99977</v>
      </c>
      <c r="AP248" s="1">
        <v>100195</v>
      </c>
      <c r="AQ248" s="1">
        <v>100658</v>
      </c>
      <c r="AR248" s="1">
        <v>101343</v>
      </c>
      <c r="AS248" s="1">
        <v>101982</v>
      </c>
      <c r="AT248" s="1">
        <v>102603</v>
      </c>
      <c r="AU248" s="1">
        <v>103210</v>
      </c>
      <c r="AV248" s="1">
        <v>103804</v>
      </c>
      <c r="AW248" s="1">
        <v>104410</v>
      </c>
      <c r="AX248" s="1">
        <v>105036</v>
      </c>
      <c r="AY248" s="1">
        <v>105633</v>
      </c>
      <c r="AZ248" s="1">
        <v>106190</v>
      </c>
      <c r="BA248" s="1">
        <v>106638</v>
      </c>
      <c r="BB248" s="1">
        <v>106932</v>
      </c>
      <c r="BC248" s="1">
        <v>107144</v>
      </c>
      <c r="BD248" s="1">
        <v>107383</v>
      </c>
      <c r="BE248" s="1">
        <v>107611</v>
      </c>
      <c r="BF248" s="1">
        <v>107502</v>
      </c>
      <c r="BG248" s="1">
        <v>107089</v>
      </c>
      <c r="BH248" s="1">
        <v>106626</v>
      </c>
      <c r="BI248" s="1">
        <v>106122</v>
      </c>
      <c r="BJ248" s="1">
        <v>105707</v>
      </c>
      <c r="BK248" s="1">
        <v>105415</v>
      </c>
      <c r="BL248" s="1">
        <v>105150</v>
      </c>
      <c r="BM248" s="1">
        <v>104951</v>
      </c>
      <c r="BN248" s="1">
        <v>105254</v>
      </c>
      <c r="BO248" s="1">
        <v>106017</v>
      </c>
      <c r="BP248" s="1">
        <v>106858</v>
      </c>
      <c r="BQ248" s="1">
        <v>107773</v>
      </c>
    </row>
    <row r="249" spans="2:69" x14ac:dyDescent="0.3">
      <c r="B249" s="1" t="s">
        <v>600</v>
      </c>
      <c r="C249" s="1" t="s">
        <v>601</v>
      </c>
      <c r="D249" s="1" t="s">
        <v>644</v>
      </c>
      <c r="E249" s="1" t="s">
        <v>645</v>
      </c>
      <c r="F249" s="1">
        <v>571192428</v>
      </c>
      <c r="G249" s="1">
        <v>584794755</v>
      </c>
      <c r="H249" s="1">
        <v>598784274</v>
      </c>
      <c r="I249" s="1">
        <v>613149540</v>
      </c>
      <c r="J249" s="1">
        <v>627867470</v>
      </c>
      <c r="K249" s="1">
        <v>642649029</v>
      </c>
      <c r="L249" s="1">
        <v>657382046</v>
      </c>
      <c r="M249" s="1">
        <v>672401853</v>
      </c>
      <c r="N249" s="1">
        <v>688013461</v>
      </c>
      <c r="O249" s="1">
        <v>704112818</v>
      </c>
      <c r="P249" s="1">
        <v>720399195</v>
      </c>
      <c r="Q249" s="1">
        <v>736135444</v>
      </c>
      <c r="R249" s="1">
        <v>752397791</v>
      </c>
      <c r="S249" s="1">
        <v>770083670</v>
      </c>
      <c r="T249" s="1">
        <v>788213169</v>
      </c>
      <c r="U249" s="1">
        <v>806592758</v>
      </c>
      <c r="V249" s="1">
        <v>825140213</v>
      </c>
      <c r="W249" s="1">
        <v>844199483</v>
      </c>
      <c r="X249" s="1">
        <v>863852185</v>
      </c>
      <c r="Y249" s="1">
        <v>884031584</v>
      </c>
      <c r="Z249" s="1">
        <v>904993069</v>
      </c>
      <c r="AA249" s="1">
        <v>926216545</v>
      </c>
      <c r="AB249" s="1">
        <v>948043890</v>
      </c>
      <c r="AC249" s="1">
        <v>970938323</v>
      </c>
      <c r="AD249" s="1">
        <v>994345688</v>
      </c>
      <c r="AE249" s="1">
        <v>1018142776</v>
      </c>
      <c r="AF249" s="1">
        <v>1042169001</v>
      </c>
      <c r="AG249" s="1">
        <v>1066371857</v>
      </c>
      <c r="AH249" s="1">
        <v>1091004504</v>
      </c>
      <c r="AI249" s="1">
        <v>1116147699</v>
      </c>
      <c r="AJ249" s="1">
        <v>1141312704</v>
      </c>
      <c r="AK249" s="1">
        <v>1166480561</v>
      </c>
      <c r="AL249" s="1">
        <v>1192390433</v>
      </c>
      <c r="AM249" s="1">
        <v>1219180082</v>
      </c>
      <c r="AN249" s="1">
        <v>1246157499</v>
      </c>
      <c r="AO249" s="1">
        <v>1272877742</v>
      </c>
      <c r="AP249" s="1">
        <v>1299407301</v>
      </c>
      <c r="AQ249" s="1">
        <v>1326007987</v>
      </c>
      <c r="AR249" s="1">
        <v>1352849350</v>
      </c>
      <c r="AS249" s="1">
        <v>1379874856</v>
      </c>
      <c r="AT249" s="1">
        <v>1406945493</v>
      </c>
      <c r="AU249" s="1">
        <v>1434314654</v>
      </c>
      <c r="AV249" s="1">
        <v>1462070145</v>
      </c>
      <c r="AW249" s="1">
        <v>1489358080</v>
      </c>
      <c r="AX249" s="1">
        <v>1515703001</v>
      </c>
      <c r="AY249" s="1">
        <v>1541263909</v>
      </c>
      <c r="AZ249" s="1">
        <v>1565892885</v>
      </c>
      <c r="BA249" s="1">
        <v>1589454615</v>
      </c>
      <c r="BB249" s="1">
        <v>1612709085</v>
      </c>
      <c r="BC249" s="1">
        <v>1636411632</v>
      </c>
      <c r="BD249" s="1">
        <v>1660546144</v>
      </c>
      <c r="BE249" s="1">
        <v>1684898004</v>
      </c>
      <c r="BF249" s="1">
        <v>1708706729</v>
      </c>
      <c r="BG249" s="1">
        <v>1731683901</v>
      </c>
      <c r="BH249" s="1">
        <v>1754030304</v>
      </c>
      <c r="BI249" s="1">
        <v>1775545180</v>
      </c>
      <c r="BJ249" s="1">
        <v>1797072648</v>
      </c>
      <c r="BK249" s="1">
        <v>1818931519</v>
      </c>
      <c r="BL249" s="1">
        <v>1840534093</v>
      </c>
      <c r="BM249" s="1">
        <v>1861598514</v>
      </c>
      <c r="BN249" s="1">
        <v>1882531620</v>
      </c>
      <c r="BO249" s="1">
        <v>1901911604</v>
      </c>
      <c r="BP249" s="1">
        <v>1919348000</v>
      </c>
      <c r="BQ249" s="1">
        <v>1938549529</v>
      </c>
    </row>
    <row r="250" spans="2:69" x14ac:dyDescent="0.3">
      <c r="B250" s="1" t="s">
        <v>602</v>
      </c>
      <c r="C250" s="1" t="s">
        <v>603</v>
      </c>
      <c r="D250" s="1" t="s">
        <v>644</v>
      </c>
      <c r="E250" s="1" t="s">
        <v>645</v>
      </c>
      <c r="F250" s="1">
        <v>227948869</v>
      </c>
      <c r="G250" s="1">
        <v>233483265</v>
      </c>
      <c r="H250" s="1">
        <v>239280622</v>
      </c>
      <c r="I250" s="1">
        <v>245298063</v>
      </c>
      <c r="J250" s="1">
        <v>251565974</v>
      </c>
      <c r="K250" s="1">
        <v>258078554</v>
      </c>
      <c r="L250" s="1">
        <v>264754002</v>
      </c>
      <c r="M250" s="1">
        <v>271633185</v>
      </c>
      <c r="N250" s="1">
        <v>278796894</v>
      </c>
      <c r="O250" s="1">
        <v>286211901</v>
      </c>
      <c r="P250" s="1">
        <v>293900563</v>
      </c>
      <c r="Q250" s="1">
        <v>301839225</v>
      </c>
      <c r="R250" s="1">
        <v>309963136</v>
      </c>
      <c r="S250" s="1">
        <v>318464764</v>
      </c>
      <c r="T250" s="1">
        <v>327466848</v>
      </c>
      <c r="U250" s="1">
        <v>336832917</v>
      </c>
      <c r="V250" s="1">
        <v>346461069</v>
      </c>
      <c r="W250" s="1">
        <v>356243762</v>
      </c>
      <c r="X250" s="1">
        <v>366688083</v>
      </c>
      <c r="Y250" s="1">
        <v>377775643</v>
      </c>
      <c r="Z250" s="1">
        <v>388793467</v>
      </c>
      <c r="AA250" s="1">
        <v>400260774</v>
      </c>
      <c r="AB250" s="1">
        <v>412410102</v>
      </c>
      <c r="AC250" s="1">
        <v>424346370</v>
      </c>
      <c r="AD250" s="1">
        <v>436263644</v>
      </c>
      <c r="AE250" s="1">
        <v>448755435</v>
      </c>
      <c r="AF250" s="1">
        <v>461756164</v>
      </c>
      <c r="AG250" s="1">
        <v>475250346</v>
      </c>
      <c r="AH250" s="1">
        <v>488764908</v>
      </c>
      <c r="AI250" s="1">
        <v>502517080</v>
      </c>
      <c r="AJ250" s="1">
        <v>516629688</v>
      </c>
      <c r="AK250" s="1">
        <v>530716971</v>
      </c>
      <c r="AL250" s="1">
        <v>544899623</v>
      </c>
      <c r="AM250" s="1">
        <v>559413902</v>
      </c>
      <c r="AN250" s="1">
        <v>574094137</v>
      </c>
      <c r="AO250" s="1">
        <v>589328085</v>
      </c>
      <c r="AP250" s="1">
        <v>605186062</v>
      </c>
      <c r="AQ250" s="1">
        <v>621065325</v>
      </c>
      <c r="AR250" s="1">
        <v>637198518</v>
      </c>
      <c r="AS250" s="1">
        <v>653883261</v>
      </c>
      <c r="AT250" s="1">
        <v>671212486</v>
      </c>
      <c r="AU250" s="1">
        <v>689161982</v>
      </c>
      <c r="AV250" s="1">
        <v>707693440</v>
      </c>
      <c r="AW250" s="1">
        <v>726785433</v>
      </c>
      <c r="AX250" s="1">
        <v>746546802</v>
      </c>
      <c r="AY250" s="1">
        <v>766978666</v>
      </c>
      <c r="AZ250" s="1">
        <v>788110000</v>
      </c>
      <c r="BA250" s="1">
        <v>810019264</v>
      </c>
      <c r="BB250" s="1">
        <v>832642735</v>
      </c>
      <c r="BC250" s="1">
        <v>855885698</v>
      </c>
      <c r="BD250" s="1">
        <v>879797419</v>
      </c>
      <c r="BE250" s="1">
        <v>904282154</v>
      </c>
      <c r="BF250" s="1">
        <v>929328653</v>
      </c>
      <c r="BG250" s="1">
        <v>955096702</v>
      </c>
      <c r="BH250" s="1">
        <v>981506608</v>
      </c>
      <c r="BI250" s="1">
        <v>1008698799</v>
      </c>
      <c r="BJ250" s="1">
        <v>1036155989</v>
      </c>
      <c r="BK250" s="1">
        <v>1063885274</v>
      </c>
      <c r="BL250" s="1">
        <v>1092403973</v>
      </c>
      <c r="BM250" s="1">
        <v>1121549049</v>
      </c>
      <c r="BN250" s="1">
        <v>1151302081</v>
      </c>
      <c r="BO250" s="1">
        <v>1181163013</v>
      </c>
      <c r="BP250" s="1">
        <v>1211190002</v>
      </c>
      <c r="BQ250" s="1">
        <v>1241897817</v>
      </c>
    </row>
    <row r="251" spans="2:69" x14ac:dyDescent="0.3">
      <c r="B251" s="1" t="s">
        <v>195</v>
      </c>
      <c r="C251" s="1" t="s">
        <v>604</v>
      </c>
      <c r="D251" s="1" t="s">
        <v>644</v>
      </c>
      <c r="E251" s="1" t="s">
        <v>645</v>
      </c>
      <c r="F251" s="1">
        <v>847063</v>
      </c>
      <c r="G251" s="1">
        <v>865028</v>
      </c>
      <c r="H251" s="1">
        <v>881519</v>
      </c>
      <c r="I251" s="1">
        <v>897658</v>
      </c>
      <c r="J251" s="1">
        <v>913399</v>
      </c>
      <c r="K251" s="1">
        <v>928462</v>
      </c>
      <c r="L251" s="1">
        <v>942599</v>
      </c>
      <c r="M251" s="1">
        <v>955681</v>
      </c>
      <c r="N251" s="1">
        <v>967699</v>
      </c>
      <c r="O251" s="1">
        <v>978642</v>
      </c>
      <c r="P251" s="1">
        <v>988890</v>
      </c>
      <c r="Q251" s="1">
        <v>1000130</v>
      </c>
      <c r="R251" s="1">
        <v>1013031</v>
      </c>
      <c r="S251" s="1">
        <v>1026563</v>
      </c>
      <c r="T251" s="1">
        <v>1040291</v>
      </c>
      <c r="U251" s="1">
        <v>1054017</v>
      </c>
      <c r="V251" s="1">
        <v>1067696</v>
      </c>
      <c r="W251" s="1">
        <v>1081693</v>
      </c>
      <c r="X251" s="1">
        <v>1096569</v>
      </c>
      <c r="Y251" s="1">
        <v>1112310</v>
      </c>
      <c r="Z251" s="1">
        <v>1127852</v>
      </c>
      <c r="AA251" s="1">
        <v>1142695</v>
      </c>
      <c r="AB251" s="1">
        <v>1157140</v>
      </c>
      <c r="AC251" s="1">
        <v>1171273</v>
      </c>
      <c r="AD251" s="1">
        <v>1184747</v>
      </c>
      <c r="AE251" s="1">
        <v>1199785</v>
      </c>
      <c r="AF251" s="1">
        <v>1216370</v>
      </c>
      <c r="AG251" s="1">
        <v>1231442</v>
      </c>
      <c r="AH251" s="1">
        <v>1244633</v>
      </c>
      <c r="AI251" s="1">
        <v>1256210</v>
      </c>
      <c r="AJ251" s="1">
        <v>1266518</v>
      </c>
      <c r="AK251" s="1">
        <v>1276224</v>
      </c>
      <c r="AL251" s="1">
        <v>1285502</v>
      </c>
      <c r="AM251" s="1">
        <v>1293974</v>
      </c>
      <c r="AN251" s="1">
        <v>1301393</v>
      </c>
      <c r="AO251" s="1">
        <v>1307822</v>
      </c>
      <c r="AP251" s="1">
        <v>1313434</v>
      </c>
      <c r="AQ251" s="1">
        <v>1318171</v>
      </c>
      <c r="AR251" s="1">
        <v>1322572</v>
      </c>
      <c r="AS251" s="1">
        <v>1327063</v>
      </c>
      <c r="AT251" s="1">
        <v>1332203</v>
      </c>
      <c r="AU251" s="1">
        <v>1338567</v>
      </c>
      <c r="AV251" s="1">
        <v>1345964</v>
      </c>
      <c r="AW251" s="1">
        <v>1353548</v>
      </c>
      <c r="AX251" s="1">
        <v>1361172</v>
      </c>
      <c r="AY251" s="1">
        <v>1369075</v>
      </c>
      <c r="AZ251" s="1">
        <v>1376919</v>
      </c>
      <c r="BA251" s="1">
        <v>1384861</v>
      </c>
      <c r="BB251" s="1">
        <v>1392803</v>
      </c>
      <c r="BC251" s="1">
        <v>1401191</v>
      </c>
      <c r="BD251" s="1">
        <v>1410296</v>
      </c>
      <c r="BE251" s="1">
        <v>1420020</v>
      </c>
      <c r="BF251" s="1">
        <v>1430377</v>
      </c>
      <c r="BG251" s="1">
        <v>1440729</v>
      </c>
      <c r="BH251" s="1">
        <v>1450661</v>
      </c>
      <c r="BI251" s="1">
        <v>1460177</v>
      </c>
      <c r="BJ251" s="1">
        <v>1469330</v>
      </c>
      <c r="BK251" s="1">
        <v>1478607</v>
      </c>
      <c r="BL251" s="1">
        <v>1504709</v>
      </c>
      <c r="BM251" s="1">
        <v>1519955</v>
      </c>
      <c r="BN251" s="1">
        <v>1518147</v>
      </c>
      <c r="BO251" s="1">
        <v>1525663</v>
      </c>
      <c r="BP251" s="1">
        <v>1531044</v>
      </c>
      <c r="BQ251" s="1">
        <v>1534937</v>
      </c>
    </row>
    <row r="252" spans="2:69" x14ac:dyDescent="0.3">
      <c r="B252" s="1" t="s">
        <v>53</v>
      </c>
      <c r="C252" s="1" t="s">
        <v>605</v>
      </c>
      <c r="D252" s="1" t="s">
        <v>644</v>
      </c>
      <c r="E252" s="1" t="s">
        <v>645</v>
      </c>
      <c r="F252" s="1">
        <v>4195467</v>
      </c>
      <c r="G252" s="1">
        <v>4236386</v>
      </c>
      <c r="H252" s="1">
        <v>4281744</v>
      </c>
      <c r="I252" s="1">
        <v>4332926</v>
      </c>
      <c r="J252" s="1">
        <v>4389417</v>
      </c>
      <c r="K252" s="1">
        <v>4457282</v>
      </c>
      <c r="L252" s="1">
        <v>4548972</v>
      </c>
      <c r="M252" s="1">
        <v>4661271</v>
      </c>
      <c r="N252" s="1">
        <v>4785003</v>
      </c>
      <c r="O252" s="1">
        <v>4915162</v>
      </c>
      <c r="P252" s="1">
        <v>5047404</v>
      </c>
      <c r="Q252" s="1">
        <v>5182040</v>
      </c>
      <c r="R252" s="1">
        <v>5320148</v>
      </c>
      <c r="S252" s="1">
        <v>5463650</v>
      </c>
      <c r="T252" s="1">
        <v>5613116</v>
      </c>
      <c r="U252" s="1">
        <v>5769074</v>
      </c>
      <c r="V252" s="1">
        <v>5929998</v>
      </c>
      <c r="W252" s="1">
        <v>6092769</v>
      </c>
      <c r="X252" s="1">
        <v>6254876</v>
      </c>
      <c r="Y252" s="1">
        <v>6416191</v>
      </c>
      <c r="Z252" s="1">
        <v>6578156</v>
      </c>
      <c r="AA252" s="1">
        <v>6744050</v>
      </c>
      <c r="AB252" s="1">
        <v>6914963</v>
      </c>
      <c r="AC252" s="1">
        <v>7091270</v>
      </c>
      <c r="AD252" s="1">
        <v>7279157</v>
      </c>
      <c r="AE252" s="1">
        <v>7476092</v>
      </c>
      <c r="AF252" s="1">
        <v>7675499</v>
      </c>
      <c r="AG252" s="1">
        <v>7874302</v>
      </c>
      <c r="AH252" s="1">
        <v>8068788</v>
      </c>
      <c r="AI252" s="1">
        <v>8256396</v>
      </c>
      <c r="AJ252" s="1">
        <v>8440023</v>
      </c>
      <c r="AK252" s="1">
        <v>8622853</v>
      </c>
      <c r="AL252" s="1">
        <v>8802540</v>
      </c>
      <c r="AM252" s="1">
        <v>8977173</v>
      </c>
      <c r="AN252" s="1">
        <v>9143141</v>
      </c>
      <c r="AO252" s="1">
        <v>9294102</v>
      </c>
      <c r="AP252" s="1">
        <v>9430550</v>
      </c>
      <c r="AQ252" s="1">
        <v>9557948</v>
      </c>
      <c r="AR252" s="1">
        <v>9677148</v>
      </c>
      <c r="AS252" s="1">
        <v>9788067</v>
      </c>
      <c r="AT252" s="1">
        <v>9893316</v>
      </c>
      <c r="AU252" s="1">
        <v>9995123</v>
      </c>
      <c r="AV252" s="1">
        <v>10094561</v>
      </c>
      <c r="AW252" s="1">
        <v>10193798</v>
      </c>
      <c r="AX252" s="1">
        <v>10292225</v>
      </c>
      <c r="AY252" s="1">
        <v>10388344</v>
      </c>
      <c r="AZ252" s="1">
        <v>10483558</v>
      </c>
      <c r="BA252" s="1">
        <v>10580395</v>
      </c>
      <c r="BB252" s="1">
        <v>10680380</v>
      </c>
      <c r="BC252" s="1">
        <v>10784504</v>
      </c>
      <c r="BD252" s="1">
        <v>10895063</v>
      </c>
      <c r="BE252" s="1">
        <v>11032528</v>
      </c>
      <c r="BF252" s="1">
        <v>11174383</v>
      </c>
      <c r="BG252" s="1">
        <v>11300284</v>
      </c>
      <c r="BH252" s="1">
        <v>11428948</v>
      </c>
      <c r="BI252" s="1">
        <v>11557779</v>
      </c>
      <c r="BJ252" s="1">
        <v>11685667</v>
      </c>
      <c r="BK252" s="1">
        <v>11811443</v>
      </c>
      <c r="BL252" s="1">
        <v>11933041</v>
      </c>
      <c r="BM252" s="1">
        <v>12049314</v>
      </c>
      <c r="BN252" s="1">
        <v>12161723</v>
      </c>
      <c r="BO252" s="1">
        <v>12262946</v>
      </c>
      <c r="BP252" s="1">
        <v>12356117</v>
      </c>
      <c r="BQ252" s="1">
        <v>12458223</v>
      </c>
    </row>
    <row r="253" spans="2:69" x14ac:dyDescent="0.3">
      <c r="B253" s="1" t="s">
        <v>238</v>
      </c>
      <c r="C253" s="1" t="s">
        <v>606</v>
      </c>
      <c r="D253" s="1" t="s">
        <v>644</v>
      </c>
      <c r="E253" s="1" t="s">
        <v>645</v>
      </c>
      <c r="F253" s="1">
        <v>27510980</v>
      </c>
      <c r="G253" s="1">
        <v>28255002</v>
      </c>
      <c r="H253" s="1">
        <v>29033647</v>
      </c>
      <c r="I253" s="1">
        <v>29827877</v>
      </c>
      <c r="J253" s="1">
        <v>30612821</v>
      </c>
      <c r="K253" s="1">
        <v>31374536</v>
      </c>
      <c r="L253" s="1">
        <v>32172785</v>
      </c>
      <c r="M253" s="1">
        <v>33026490</v>
      </c>
      <c r="N253" s="1">
        <v>33884075</v>
      </c>
      <c r="O253" s="1">
        <v>34721990</v>
      </c>
      <c r="P253" s="1">
        <v>35540990</v>
      </c>
      <c r="Q253" s="1">
        <v>36359957</v>
      </c>
      <c r="R253" s="1">
        <v>37188035</v>
      </c>
      <c r="S253" s="1">
        <v>38028236</v>
      </c>
      <c r="T253" s="1">
        <v>38863420</v>
      </c>
      <c r="U253" s="1">
        <v>39673590</v>
      </c>
      <c r="V253" s="1">
        <v>40500997</v>
      </c>
      <c r="W253" s="1">
        <v>41385656</v>
      </c>
      <c r="X253" s="1">
        <v>42292206</v>
      </c>
      <c r="Y253" s="1">
        <v>43187476</v>
      </c>
      <c r="Z253" s="1">
        <v>44089069</v>
      </c>
      <c r="AA253" s="1">
        <v>44981877</v>
      </c>
      <c r="AB253" s="1">
        <v>45949991</v>
      </c>
      <c r="AC253" s="1">
        <v>47026425</v>
      </c>
      <c r="AD253" s="1">
        <v>48106764</v>
      </c>
      <c r="AE253" s="1">
        <v>49175673</v>
      </c>
      <c r="AF253" s="1">
        <v>50223885</v>
      </c>
      <c r="AG253" s="1">
        <v>51250152</v>
      </c>
      <c r="AH253" s="1">
        <v>52275890</v>
      </c>
      <c r="AI253" s="1">
        <v>53305234</v>
      </c>
      <c r="AJ253" s="1">
        <v>54324142</v>
      </c>
      <c r="AK253" s="1">
        <v>55321172</v>
      </c>
      <c r="AL253" s="1">
        <v>56302037</v>
      </c>
      <c r="AM253" s="1">
        <v>57296008</v>
      </c>
      <c r="AN253" s="1">
        <v>58310245</v>
      </c>
      <c r="AO253" s="1">
        <v>59305490</v>
      </c>
      <c r="AP253" s="1">
        <v>60293786</v>
      </c>
      <c r="AQ253" s="1">
        <v>61277426</v>
      </c>
      <c r="AR253" s="1">
        <v>62242204</v>
      </c>
      <c r="AS253" s="1">
        <v>63185615</v>
      </c>
      <c r="AT253" s="1">
        <v>64113547</v>
      </c>
      <c r="AU253" s="1">
        <v>65072018</v>
      </c>
      <c r="AV253" s="1">
        <v>65988663</v>
      </c>
      <c r="AW253" s="1">
        <v>66867327</v>
      </c>
      <c r="AX253" s="1">
        <v>67785075</v>
      </c>
      <c r="AY253" s="1">
        <v>68704715</v>
      </c>
      <c r="AZ253" s="1">
        <v>69601333</v>
      </c>
      <c r="BA253" s="1">
        <v>70158112</v>
      </c>
      <c r="BB253" s="1">
        <v>71051678</v>
      </c>
      <c r="BC253" s="1">
        <v>72039206</v>
      </c>
      <c r="BD253" s="1">
        <v>73142150</v>
      </c>
      <c r="BE253" s="1">
        <v>74223629</v>
      </c>
      <c r="BF253" s="1">
        <v>75175827</v>
      </c>
      <c r="BG253" s="1">
        <v>76147624</v>
      </c>
      <c r="BH253" s="1">
        <v>77181884</v>
      </c>
      <c r="BI253" s="1">
        <v>78218479</v>
      </c>
      <c r="BJ253" s="1">
        <v>79277962</v>
      </c>
      <c r="BK253" s="1">
        <v>80312698</v>
      </c>
      <c r="BL253" s="1">
        <v>81407204</v>
      </c>
      <c r="BM253" s="1">
        <v>82579440</v>
      </c>
      <c r="BN253" s="1">
        <v>83384680</v>
      </c>
      <c r="BO253" s="1">
        <v>84147318</v>
      </c>
      <c r="BP253" s="1">
        <v>84979913</v>
      </c>
      <c r="BQ253" s="1">
        <v>85326000</v>
      </c>
    </row>
    <row r="254" spans="2:69" x14ac:dyDescent="0.3">
      <c r="B254" s="1" t="s">
        <v>175</v>
      </c>
      <c r="C254" s="1" t="s">
        <v>607</v>
      </c>
      <c r="D254" s="1" t="s">
        <v>644</v>
      </c>
      <c r="E254" s="1" t="s">
        <v>645</v>
      </c>
      <c r="F254" s="1">
        <v>5404</v>
      </c>
      <c r="G254" s="1">
        <v>5436</v>
      </c>
      <c r="H254" s="1">
        <v>5471</v>
      </c>
      <c r="I254" s="1">
        <v>5503</v>
      </c>
      <c r="J254" s="1">
        <v>5525</v>
      </c>
      <c r="K254" s="1">
        <v>5548</v>
      </c>
      <c r="L254" s="1">
        <v>5591</v>
      </c>
      <c r="M254" s="1">
        <v>5657</v>
      </c>
      <c r="N254" s="1">
        <v>5729</v>
      </c>
      <c r="O254" s="1">
        <v>5779</v>
      </c>
      <c r="P254" s="1">
        <v>5814</v>
      </c>
      <c r="Q254" s="1">
        <v>5854</v>
      </c>
      <c r="R254" s="1">
        <v>5891</v>
      </c>
      <c r="S254" s="1">
        <v>5934</v>
      </c>
      <c r="T254" s="1">
        <v>6100</v>
      </c>
      <c r="U254" s="1">
        <v>6381</v>
      </c>
      <c r="V254" s="1">
        <v>6677</v>
      </c>
      <c r="W254" s="1">
        <v>6984</v>
      </c>
      <c r="X254" s="1">
        <v>7297</v>
      </c>
      <c r="Y254" s="1">
        <v>7552</v>
      </c>
      <c r="Z254" s="1">
        <v>7731</v>
      </c>
      <c r="AA254" s="1">
        <v>7874</v>
      </c>
      <c r="AB254" s="1">
        <v>7993</v>
      </c>
      <c r="AC254" s="1">
        <v>8099</v>
      </c>
      <c r="AD254" s="1">
        <v>8197</v>
      </c>
      <c r="AE254" s="1">
        <v>8329</v>
      </c>
      <c r="AF254" s="1">
        <v>8496</v>
      </c>
      <c r="AG254" s="1">
        <v>8665</v>
      </c>
      <c r="AH254" s="1">
        <v>8844</v>
      </c>
      <c r="AI254" s="1">
        <v>9017</v>
      </c>
      <c r="AJ254" s="1">
        <v>9182</v>
      </c>
      <c r="AK254" s="1">
        <v>9354</v>
      </c>
      <c r="AL254" s="1">
        <v>9466</v>
      </c>
      <c r="AM254" s="1">
        <v>9517</v>
      </c>
      <c r="AN254" s="1">
        <v>9559</v>
      </c>
      <c r="AO254" s="1">
        <v>9585</v>
      </c>
      <c r="AP254" s="1">
        <v>9611</v>
      </c>
      <c r="AQ254" s="1">
        <v>9630</v>
      </c>
      <c r="AR254" s="1">
        <v>9634</v>
      </c>
      <c r="AS254" s="1">
        <v>9640</v>
      </c>
      <c r="AT254" s="1">
        <v>9638</v>
      </c>
      <c r="AU254" s="1">
        <v>9621</v>
      </c>
      <c r="AV254" s="1">
        <v>9609</v>
      </c>
      <c r="AW254" s="1">
        <v>9668</v>
      </c>
      <c r="AX254" s="1">
        <v>9791</v>
      </c>
      <c r="AY254" s="1">
        <v>9912</v>
      </c>
      <c r="AZ254" s="1">
        <v>10030</v>
      </c>
      <c r="BA254" s="1">
        <v>10149</v>
      </c>
      <c r="BB254" s="1">
        <v>10272</v>
      </c>
      <c r="BC254" s="1">
        <v>10408</v>
      </c>
      <c r="BD254" s="1">
        <v>10550</v>
      </c>
      <c r="BE254" s="1">
        <v>10700</v>
      </c>
      <c r="BF254" s="1">
        <v>10854</v>
      </c>
      <c r="BG254" s="1">
        <v>10918</v>
      </c>
      <c r="BH254" s="1">
        <v>10899</v>
      </c>
      <c r="BI254" s="1">
        <v>10877</v>
      </c>
      <c r="BJ254" s="1">
        <v>10852</v>
      </c>
      <c r="BK254" s="1">
        <v>10828</v>
      </c>
      <c r="BL254" s="1">
        <v>10865</v>
      </c>
      <c r="BM254" s="1">
        <v>10956</v>
      </c>
      <c r="BN254" s="1">
        <v>11069</v>
      </c>
      <c r="BO254" s="1">
        <v>11204</v>
      </c>
      <c r="BP254" s="1">
        <v>11312</v>
      </c>
      <c r="BQ254" s="1">
        <v>11396</v>
      </c>
    </row>
    <row r="255" spans="2:69" x14ac:dyDescent="0.3">
      <c r="B255" s="1" t="s">
        <v>51</v>
      </c>
      <c r="C255" s="1" t="s">
        <v>608</v>
      </c>
      <c r="D255" s="1" t="s">
        <v>644</v>
      </c>
      <c r="E255" s="1" t="s">
        <v>645</v>
      </c>
      <c r="F255" s="1">
        <v>10042458</v>
      </c>
      <c r="G255" s="1">
        <v>10337891</v>
      </c>
      <c r="H255" s="1">
        <v>10644622</v>
      </c>
      <c r="I255" s="1">
        <v>10960161</v>
      </c>
      <c r="J255" s="1">
        <v>11289556</v>
      </c>
      <c r="K255" s="1">
        <v>11630603</v>
      </c>
      <c r="L255" s="1">
        <v>11981932</v>
      </c>
      <c r="M255" s="1">
        <v>12346286</v>
      </c>
      <c r="N255" s="1">
        <v>12739965</v>
      </c>
      <c r="O255" s="1">
        <v>13167782</v>
      </c>
      <c r="P255" s="1">
        <v>13618192</v>
      </c>
      <c r="Q255" s="1">
        <v>14092218</v>
      </c>
      <c r="R255" s="1">
        <v>14595699</v>
      </c>
      <c r="S255" s="1">
        <v>15123504</v>
      </c>
      <c r="T255" s="1">
        <v>15671316</v>
      </c>
      <c r="U255" s="1">
        <v>16243826</v>
      </c>
      <c r="V255" s="1">
        <v>16838919</v>
      </c>
      <c r="W255" s="1">
        <v>17454627</v>
      </c>
      <c r="X255" s="1">
        <v>18080005</v>
      </c>
      <c r="Y255" s="1">
        <v>18698636</v>
      </c>
      <c r="Z255" s="1">
        <v>19297659</v>
      </c>
      <c r="AA255" s="1">
        <v>19890930</v>
      </c>
      <c r="AB255" s="1">
        <v>20499922</v>
      </c>
      <c r="AC255" s="1">
        <v>21170717</v>
      </c>
      <c r="AD255" s="1">
        <v>21857176</v>
      </c>
      <c r="AE255" s="1">
        <v>22569625</v>
      </c>
      <c r="AF255" s="1">
        <v>23324270</v>
      </c>
      <c r="AG255" s="1">
        <v>24099415</v>
      </c>
      <c r="AH255" s="1">
        <v>24844147</v>
      </c>
      <c r="AI255" s="1">
        <v>25522898</v>
      </c>
      <c r="AJ255" s="1">
        <v>26206012</v>
      </c>
      <c r="AK255" s="1">
        <v>26890906</v>
      </c>
      <c r="AL255" s="1">
        <v>27580723</v>
      </c>
      <c r="AM255" s="1">
        <v>28469017</v>
      </c>
      <c r="AN255" s="1">
        <v>29598323</v>
      </c>
      <c r="AO255" s="1">
        <v>30560071</v>
      </c>
      <c r="AP255" s="1">
        <v>31140733</v>
      </c>
      <c r="AQ255" s="1">
        <v>31785846</v>
      </c>
      <c r="AR255" s="1">
        <v>32626498</v>
      </c>
      <c r="AS255" s="1">
        <v>33499772</v>
      </c>
      <c r="AT255" s="1">
        <v>34463704</v>
      </c>
      <c r="AU255" s="1">
        <v>35414469</v>
      </c>
      <c r="AV255" s="1">
        <v>36353531</v>
      </c>
      <c r="AW255" s="1">
        <v>37333918</v>
      </c>
      <c r="AX255" s="1">
        <v>38360879</v>
      </c>
      <c r="AY255" s="1">
        <v>39439505</v>
      </c>
      <c r="AZ255" s="1">
        <v>40562052</v>
      </c>
      <c r="BA255" s="1">
        <v>41716497</v>
      </c>
      <c r="BB255" s="1">
        <v>42870884</v>
      </c>
      <c r="BC255" s="1">
        <v>43957933</v>
      </c>
      <c r="BD255" s="1">
        <v>45110527</v>
      </c>
      <c r="BE255" s="1">
        <v>46416031</v>
      </c>
      <c r="BF255" s="1">
        <v>47786137</v>
      </c>
      <c r="BG255" s="1">
        <v>49253643</v>
      </c>
      <c r="BH255" s="1">
        <v>50814552</v>
      </c>
      <c r="BI255" s="1">
        <v>52542823</v>
      </c>
      <c r="BJ255" s="1">
        <v>54401802</v>
      </c>
      <c r="BK255" s="1">
        <v>56267032</v>
      </c>
      <c r="BL255" s="1">
        <v>58090443</v>
      </c>
      <c r="BM255" s="1">
        <v>59872579</v>
      </c>
      <c r="BN255" s="1">
        <v>61704518</v>
      </c>
      <c r="BO255" s="1">
        <v>63588334</v>
      </c>
      <c r="BP255" s="1">
        <v>65497748</v>
      </c>
      <c r="BQ255" s="1">
        <v>67438106</v>
      </c>
    </row>
    <row r="256" spans="2:69" x14ac:dyDescent="0.3">
      <c r="B256" s="1" t="s">
        <v>54</v>
      </c>
      <c r="C256" s="1" t="s">
        <v>609</v>
      </c>
      <c r="D256" s="1" t="s">
        <v>644</v>
      </c>
      <c r="E256" s="1" t="s">
        <v>645</v>
      </c>
      <c r="F256" s="1">
        <v>7617746</v>
      </c>
      <c r="G256" s="1">
        <v>7838440</v>
      </c>
      <c r="H256" s="1">
        <v>8068828</v>
      </c>
      <c r="I256" s="1">
        <v>8311013</v>
      </c>
      <c r="J256" s="1">
        <v>8564755</v>
      </c>
      <c r="K256" s="1">
        <v>8829056</v>
      </c>
      <c r="L256" s="1">
        <v>9104743</v>
      </c>
      <c r="M256" s="1">
        <v>9393432</v>
      </c>
      <c r="N256" s="1">
        <v>9696370</v>
      </c>
      <c r="O256" s="1">
        <v>10006526</v>
      </c>
      <c r="P256" s="1">
        <v>10317212</v>
      </c>
      <c r="Q256" s="1">
        <v>10616338</v>
      </c>
      <c r="R256" s="1">
        <v>10885563</v>
      </c>
      <c r="S256" s="1">
        <v>11146099</v>
      </c>
      <c r="T256" s="1">
        <v>11428676</v>
      </c>
      <c r="U256" s="1">
        <v>11730959</v>
      </c>
      <c r="V256" s="1">
        <v>12045227</v>
      </c>
      <c r="W256" s="1">
        <v>12369253</v>
      </c>
      <c r="X256" s="1">
        <v>12701999</v>
      </c>
      <c r="Y256" s="1">
        <v>13011511</v>
      </c>
      <c r="Z256" s="1">
        <v>13284026</v>
      </c>
      <c r="AA256" s="1">
        <v>13563558</v>
      </c>
      <c r="AB256" s="1">
        <v>13880052</v>
      </c>
      <c r="AC256" s="1">
        <v>14228932</v>
      </c>
      <c r="AD256" s="1">
        <v>14617944</v>
      </c>
      <c r="AE256" s="1">
        <v>15038915</v>
      </c>
      <c r="AF256" s="1">
        <v>15486807</v>
      </c>
      <c r="AG256" s="1">
        <v>15974216</v>
      </c>
      <c r="AH256" s="1">
        <v>16489323</v>
      </c>
      <c r="AI256" s="1">
        <v>17028543</v>
      </c>
      <c r="AJ256" s="1">
        <v>17586630</v>
      </c>
      <c r="AK256" s="1">
        <v>18171935</v>
      </c>
      <c r="AL256" s="1">
        <v>18801966</v>
      </c>
      <c r="AM256" s="1">
        <v>19462958</v>
      </c>
      <c r="AN256" s="1">
        <v>20125021</v>
      </c>
      <c r="AO256" s="1">
        <v>20680831</v>
      </c>
      <c r="AP256" s="1">
        <v>21249572</v>
      </c>
      <c r="AQ256" s="1">
        <v>21876935</v>
      </c>
      <c r="AR256" s="1">
        <v>22537658</v>
      </c>
      <c r="AS256" s="1">
        <v>23279247</v>
      </c>
      <c r="AT256" s="1">
        <v>24020697</v>
      </c>
      <c r="AU256" s="1">
        <v>24763325</v>
      </c>
      <c r="AV256" s="1">
        <v>25545090</v>
      </c>
      <c r="AW256" s="1">
        <v>26354736</v>
      </c>
      <c r="AX256" s="1">
        <v>27146084</v>
      </c>
      <c r="AY256" s="1">
        <v>27946588</v>
      </c>
      <c r="AZ256" s="1">
        <v>28773227</v>
      </c>
      <c r="BA256" s="1">
        <v>29629804</v>
      </c>
      <c r="BB256" s="1">
        <v>30509862</v>
      </c>
      <c r="BC256" s="1">
        <v>31412520</v>
      </c>
      <c r="BD256" s="1">
        <v>32341728</v>
      </c>
      <c r="BE256" s="1">
        <v>33295738</v>
      </c>
      <c r="BF256" s="1">
        <v>34273295</v>
      </c>
      <c r="BG256" s="1">
        <v>35273570</v>
      </c>
      <c r="BH256" s="1">
        <v>36336539</v>
      </c>
      <c r="BI256" s="1">
        <v>37477356</v>
      </c>
      <c r="BJ256" s="1">
        <v>38748299</v>
      </c>
      <c r="BK256" s="1">
        <v>40127085</v>
      </c>
      <c r="BL256" s="1">
        <v>41515395</v>
      </c>
      <c r="BM256" s="1">
        <v>42949080</v>
      </c>
      <c r="BN256" s="1">
        <v>44404611</v>
      </c>
      <c r="BO256" s="1">
        <v>45853778</v>
      </c>
      <c r="BP256" s="1">
        <v>47249585</v>
      </c>
      <c r="BQ256" s="1">
        <v>48582334</v>
      </c>
    </row>
    <row r="257" spans="2:69" x14ac:dyDescent="0.3">
      <c r="B257" s="1" t="s">
        <v>148</v>
      </c>
      <c r="C257" s="1" t="s">
        <v>610</v>
      </c>
      <c r="D257" s="1" t="s">
        <v>644</v>
      </c>
      <c r="E257" s="1" t="s">
        <v>645</v>
      </c>
      <c r="F257" s="1">
        <v>42767251</v>
      </c>
      <c r="G257" s="1">
        <v>43365219</v>
      </c>
      <c r="H257" s="1">
        <v>43924755</v>
      </c>
      <c r="I257" s="1">
        <v>44445903</v>
      </c>
      <c r="J257" s="1">
        <v>44941406</v>
      </c>
      <c r="K257" s="1">
        <v>45387091</v>
      </c>
      <c r="L257" s="1">
        <v>45809120</v>
      </c>
      <c r="M257" s="1">
        <v>46235370</v>
      </c>
      <c r="N257" s="1">
        <v>46635196</v>
      </c>
      <c r="O257" s="1">
        <v>46990889</v>
      </c>
      <c r="P257" s="1">
        <v>47279086</v>
      </c>
      <c r="Q257" s="1">
        <v>47597756</v>
      </c>
      <c r="R257" s="1">
        <v>47974187</v>
      </c>
      <c r="S257" s="1">
        <v>48301548</v>
      </c>
      <c r="T257" s="1">
        <v>48602694</v>
      </c>
      <c r="U257" s="1">
        <v>48892187</v>
      </c>
      <c r="V257" s="1">
        <v>49144535</v>
      </c>
      <c r="W257" s="1">
        <v>49357430</v>
      </c>
      <c r="X257" s="1">
        <v>49536615</v>
      </c>
      <c r="Y257" s="1">
        <v>49739734</v>
      </c>
      <c r="Z257" s="1">
        <v>49973920</v>
      </c>
      <c r="AA257" s="1">
        <v>50221000</v>
      </c>
      <c r="AB257" s="1">
        <v>50384000</v>
      </c>
      <c r="AC257" s="1">
        <v>50564000</v>
      </c>
      <c r="AD257" s="1">
        <v>50754000</v>
      </c>
      <c r="AE257" s="1">
        <v>50917000</v>
      </c>
      <c r="AF257" s="1">
        <v>51097000</v>
      </c>
      <c r="AG257" s="1">
        <v>51293000</v>
      </c>
      <c r="AH257" s="1">
        <v>51521000</v>
      </c>
      <c r="AI257" s="1">
        <v>51773000</v>
      </c>
      <c r="AJ257" s="1">
        <v>51891400</v>
      </c>
      <c r="AK257" s="1">
        <v>52000500</v>
      </c>
      <c r="AL257" s="1">
        <v>52150400</v>
      </c>
      <c r="AM257" s="1">
        <v>52179200</v>
      </c>
      <c r="AN257" s="1">
        <v>51921400</v>
      </c>
      <c r="AO257" s="1">
        <v>51512800</v>
      </c>
      <c r="AP257" s="1">
        <v>51057800</v>
      </c>
      <c r="AQ257" s="1">
        <v>50594600</v>
      </c>
      <c r="AR257" s="1">
        <v>50144500</v>
      </c>
      <c r="AS257" s="1">
        <v>49674000</v>
      </c>
      <c r="AT257" s="1">
        <v>49176500</v>
      </c>
      <c r="AU257" s="1">
        <v>48662400</v>
      </c>
      <c r="AV257" s="1">
        <v>48202470</v>
      </c>
      <c r="AW257" s="1">
        <v>47812949</v>
      </c>
      <c r="AX257" s="1">
        <v>47451626</v>
      </c>
      <c r="AY257" s="1">
        <v>47105171</v>
      </c>
      <c r="AZ257" s="1">
        <v>46787786</v>
      </c>
      <c r="BA257" s="1">
        <v>46509355</v>
      </c>
      <c r="BB257" s="1">
        <v>46258189</v>
      </c>
      <c r="BC257" s="1">
        <v>46053331</v>
      </c>
      <c r="BD257" s="1">
        <v>45870741</v>
      </c>
      <c r="BE257" s="1">
        <v>45706086</v>
      </c>
      <c r="BF257" s="1">
        <v>45593342</v>
      </c>
      <c r="BG257" s="1">
        <v>45489648</v>
      </c>
      <c r="BH257" s="1">
        <v>45272155</v>
      </c>
      <c r="BI257" s="1">
        <v>45167350</v>
      </c>
      <c r="BJ257" s="1">
        <v>45038236</v>
      </c>
      <c r="BK257" s="1">
        <v>44880758</v>
      </c>
      <c r="BL257" s="1">
        <v>44690584</v>
      </c>
      <c r="BM257" s="1">
        <v>44474512</v>
      </c>
      <c r="BN257" s="1">
        <v>44207754</v>
      </c>
      <c r="BO257" s="1">
        <v>43848986</v>
      </c>
      <c r="BP257" s="1">
        <v>38000000</v>
      </c>
      <c r="BQ257" s="1">
        <v>37000000</v>
      </c>
    </row>
    <row r="258" spans="2:69" x14ac:dyDescent="0.3">
      <c r="B258" s="1" t="s">
        <v>611</v>
      </c>
      <c r="C258" s="1" t="s">
        <v>612</v>
      </c>
      <c r="D258" s="1" t="s">
        <v>644</v>
      </c>
      <c r="E258" s="1" t="s">
        <v>645</v>
      </c>
      <c r="F258" s="1">
        <v>1150380907</v>
      </c>
      <c r="G258" s="1">
        <v>1156312850</v>
      </c>
      <c r="H258" s="1">
        <v>1174798609</v>
      </c>
      <c r="I258" s="1">
        <v>1204748060</v>
      </c>
      <c r="J258" s="1">
        <v>1234451965</v>
      </c>
      <c r="K258" s="1">
        <v>1264792470</v>
      </c>
      <c r="L258" s="1">
        <v>1298570988</v>
      </c>
      <c r="M258" s="1">
        <v>1331733785</v>
      </c>
      <c r="N258" s="1">
        <v>1365940814</v>
      </c>
      <c r="O258" s="1">
        <v>1401859276</v>
      </c>
      <c r="P258" s="1">
        <v>1438619338</v>
      </c>
      <c r="Q258" s="1">
        <v>1476040539</v>
      </c>
      <c r="R258" s="1">
        <v>1511859032</v>
      </c>
      <c r="S258" s="1">
        <v>1546902049</v>
      </c>
      <c r="T258" s="1">
        <v>1580636939</v>
      </c>
      <c r="U258" s="1">
        <v>1612318924</v>
      </c>
      <c r="V258" s="1">
        <v>1642551579</v>
      </c>
      <c r="W258" s="1">
        <v>1671447988</v>
      </c>
      <c r="X258" s="1">
        <v>1700522170</v>
      </c>
      <c r="Y258" s="1">
        <v>1729995976</v>
      </c>
      <c r="Z258" s="1">
        <v>1759117944</v>
      </c>
      <c r="AA258" s="1">
        <v>1789283942</v>
      </c>
      <c r="AB258" s="1">
        <v>1821682118</v>
      </c>
      <c r="AC258" s="1">
        <v>1853950774</v>
      </c>
      <c r="AD258" s="1">
        <v>1885288819</v>
      </c>
      <c r="AE258" s="1">
        <v>1917212117</v>
      </c>
      <c r="AF258" s="1">
        <v>1950753895</v>
      </c>
      <c r="AG258" s="1">
        <v>1985853431</v>
      </c>
      <c r="AH258" s="1">
        <v>2021166474</v>
      </c>
      <c r="AI258" s="1">
        <v>2055452501</v>
      </c>
      <c r="AJ258" s="1">
        <v>2089694834</v>
      </c>
      <c r="AK258" s="1">
        <v>2122646055</v>
      </c>
      <c r="AL258" s="1">
        <v>2153048678</v>
      </c>
      <c r="AM258" s="1">
        <v>2181630524</v>
      </c>
      <c r="AN258" s="1">
        <v>2209554204</v>
      </c>
      <c r="AO258" s="1">
        <v>2236974487</v>
      </c>
      <c r="AP258" s="1">
        <v>2264204292</v>
      </c>
      <c r="AQ258" s="1">
        <v>2291164795</v>
      </c>
      <c r="AR258" s="1">
        <v>2317182887</v>
      </c>
      <c r="AS258" s="1">
        <v>2341864677</v>
      </c>
      <c r="AT258" s="1">
        <v>2365641663</v>
      </c>
      <c r="AU258" s="1">
        <v>2388674025</v>
      </c>
      <c r="AV258" s="1">
        <v>2410459773</v>
      </c>
      <c r="AW258" s="1">
        <v>2431477678</v>
      </c>
      <c r="AX258" s="1">
        <v>2452531807</v>
      </c>
      <c r="AY258" s="1">
        <v>2473577600</v>
      </c>
      <c r="AZ258" s="1">
        <v>2493662803</v>
      </c>
      <c r="BA258" s="1">
        <v>2512581065</v>
      </c>
      <c r="BB258" s="1">
        <v>2532733854</v>
      </c>
      <c r="BC258" s="1">
        <v>2553367200</v>
      </c>
      <c r="BD258" s="1">
        <v>2573584518</v>
      </c>
      <c r="BE258" s="1">
        <v>2594928568</v>
      </c>
      <c r="BF258" s="1">
        <v>2618529566</v>
      </c>
      <c r="BG258" s="1">
        <v>2642664969</v>
      </c>
      <c r="BH258" s="1">
        <v>2666297149</v>
      </c>
      <c r="BI258" s="1">
        <v>2689570305</v>
      </c>
      <c r="BJ258" s="1">
        <v>2711688425</v>
      </c>
      <c r="BK258" s="1">
        <v>2733612094</v>
      </c>
      <c r="BL258" s="1">
        <v>2754139881</v>
      </c>
      <c r="BM258" s="1">
        <v>2772716573</v>
      </c>
      <c r="BN258" s="1">
        <v>2787915973</v>
      </c>
      <c r="BO258" s="1">
        <v>2799436415</v>
      </c>
      <c r="BP258" s="1">
        <v>2803249752</v>
      </c>
      <c r="BQ258" s="1">
        <v>2810588102</v>
      </c>
    </row>
    <row r="259" spans="2:69" x14ac:dyDescent="0.3">
      <c r="B259" s="1" t="s">
        <v>161</v>
      </c>
      <c r="C259" s="1" t="s">
        <v>613</v>
      </c>
      <c r="D259" s="1" t="s">
        <v>644</v>
      </c>
      <c r="E259" s="1" t="s">
        <v>645</v>
      </c>
      <c r="F259" s="1">
        <v>2529021</v>
      </c>
      <c r="G259" s="1">
        <v>2561153</v>
      </c>
      <c r="H259" s="1">
        <v>2592441</v>
      </c>
      <c r="I259" s="1">
        <v>2622936</v>
      </c>
      <c r="J259" s="1">
        <v>2652376</v>
      </c>
      <c r="K259" s="1">
        <v>2680427</v>
      </c>
      <c r="L259" s="1">
        <v>2707030</v>
      </c>
      <c r="M259" s="1">
        <v>2731847</v>
      </c>
      <c r="N259" s="1">
        <v>2754417</v>
      </c>
      <c r="O259" s="1">
        <v>2773957</v>
      </c>
      <c r="P259" s="1">
        <v>2790265</v>
      </c>
      <c r="Q259" s="1">
        <v>2805492</v>
      </c>
      <c r="R259" s="1">
        <v>2821086</v>
      </c>
      <c r="S259" s="1">
        <v>2836825</v>
      </c>
      <c r="T259" s="1">
        <v>2853588</v>
      </c>
      <c r="U259" s="1">
        <v>2871947</v>
      </c>
      <c r="V259" s="1">
        <v>2891094</v>
      </c>
      <c r="W259" s="1">
        <v>2909327</v>
      </c>
      <c r="X259" s="1">
        <v>2925840</v>
      </c>
      <c r="Y259" s="1">
        <v>2940729</v>
      </c>
      <c r="Z259" s="1">
        <v>2953750</v>
      </c>
      <c r="AA259" s="1">
        <v>2966076</v>
      </c>
      <c r="AB259" s="1">
        <v>2979182</v>
      </c>
      <c r="AC259" s="1">
        <v>2993285</v>
      </c>
      <c r="AD259" s="1">
        <v>3008255</v>
      </c>
      <c r="AE259" s="1">
        <v>3024218</v>
      </c>
      <c r="AF259" s="1">
        <v>3041205</v>
      </c>
      <c r="AG259" s="1">
        <v>3058787</v>
      </c>
      <c r="AH259" s="1">
        <v>3077760</v>
      </c>
      <c r="AI259" s="1">
        <v>3097889</v>
      </c>
      <c r="AJ259" s="1">
        <v>3117012</v>
      </c>
      <c r="AK259" s="1">
        <v>3135374</v>
      </c>
      <c r="AL259" s="1">
        <v>3153732</v>
      </c>
      <c r="AM259" s="1">
        <v>3171747</v>
      </c>
      <c r="AN259" s="1">
        <v>3189945</v>
      </c>
      <c r="AO259" s="1">
        <v>3208300</v>
      </c>
      <c r="AP259" s="1">
        <v>3226633</v>
      </c>
      <c r="AQ259" s="1">
        <v>3245069</v>
      </c>
      <c r="AR259" s="1">
        <v>3262683</v>
      </c>
      <c r="AS259" s="1">
        <v>3278963</v>
      </c>
      <c r="AT259" s="1">
        <v>3292224</v>
      </c>
      <c r="AU259" s="1">
        <v>3300939</v>
      </c>
      <c r="AV259" s="1">
        <v>3306441</v>
      </c>
      <c r="AW259" s="1">
        <v>3310202</v>
      </c>
      <c r="AX259" s="1">
        <v>3313801</v>
      </c>
      <c r="AY259" s="1">
        <v>3317665</v>
      </c>
      <c r="AZ259" s="1">
        <v>3322282</v>
      </c>
      <c r="BA259" s="1">
        <v>3328651</v>
      </c>
      <c r="BB259" s="1">
        <v>3336126</v>
      </c>
      <c r="BC259" s="1">
        <v>3344156</v>
      </c>
      <c r="BD259" s="1">
        <v>3352651</v>
      </c>
      <c r="BE259" s="1">
        <v>3361637</v>
      </c>
      <c r="BF259" s="1">
        <v>3371133</v>
      </c>
      <c r="BG259" s="1">
        <v>3381180</v>
      </c>
      <c r="BH259" s="1">
        <v>3391662</v>
      </c>
      <c r="BI259" s="1">
        <v>3402818</v>
      </c>
      <c r="BJ259" s="1">
        <v>3413766</v>
      </c>
      <c r="BK259" s="1">
        <v>3422200</v>
      </c>
      <c r="BL259" s="1">
        <v>3427042</v>
      </c>
      <c r="BM259" s="1">
        <v>3428409</v>
      </c>
      <c r="BN259" s="1">
        <v>3429086</v>
      </c>
      <c r="BO259" s="1">
        <v>3426260</v>
      </c>
      <c r="BP259" s="1">
        <v>3422794</v>
      </c>
      <c r="BQ259" s="1">
        <v>3423108</v>
      </c>
    </row>
    <row r="260" spans="2:69" x14ac:dyDescent="0.3">
      <c r="B260" s="1" t="s">
        <v>196</v>
      </c>
      <c r="C260" s="1" t="s">
        <v>614</v>
      </c>
      <c r="D260" s="1" t="s">
        <v>644</v>
      </c>
      <c r="E260" s="1" t="s">
        <v>645</v>
      </c>
      <c r="F260" s="1">
        <v>180671000</v>
      </c>
      <c r="G260" s="1">
        <v>183691000</v>
      </c>
      <c r="H260" s="1">
        <v>186538000</v>
      </c>
      <c r="I260" s="1">
        <v>189242000</v>
      </c>
      <c r="J260" s="1">
        <v>191889000</v>
      </c>
      <c r="K260" s="1">
        <v>194303000</v>
      </c>
      <c r="L260" s="1">
        <v>196560000</v>
      </c>
      <c r="M260" s="1">
        <v>198712000</v>
      </c>
      <c r="N260" s="1">
        <v>200706000</v>
      </c>
      <c r="O260" s="1">
        <v>202677000</v>
      </c>
      <c r="P260" s="1">
        <v>205052000</v>
      </c>
      <c r="Q260" s="1">
        <v>207661000</v>
      </c>
      <c r="R260" s="1">
        <v>209896000</v>
      </c>
      <c r="S260" s="1">
        <v>211909000</v>
      </c>
      <c r="T260" s="1">
        <v>213854000</v>
      </c>
      <c r="U260" s="1">
        <v>215973000</v>
      </c>
      <c r="V260" s="1">
        <v>218035000</v>
      </c>
      <c r="W260" s="1">
        <v>220239000</v>
      </c>
      <c r="X260" s="1">
        <v>222585000</v>
      </c>
      <c r="Y260" s="1">
        <v>225055000</v>
      </c>
      <c r="Z260" s="1">
        <v>227225000</v>
      </c>
      <c r="AA260" s="1">
        <v>229466000</v>
      </c>
      <c r="AB260" s="1">
        <v>231664000</v>
      </c>
      <c r="AC260" s="1">
        <v>233792000</v>
      </c>
      <c r="AD260" s="1">
        <v>235825000</v>
      </c>
      <c r="AE260" s="1">
        <v>237924000</v>
      </c>
      <c r="AF260" s="1">
        <v>240133000</v>
      </c>
      <c r="AG260" s="1">
        <v>242289000</v>
      </c>
      <c r="AH260" s="1">
        <v>244499000</v>
      </c>
      <c r="AI260" s="1">
        <v>246819000</v>
      </c>
      <c r="AJ260" s="1">
        <v>249623000</v>
      </c>
      <c r="AK260" s="1">
        <v>252981000</v>
      </c>
      <c r="AL260" s="1">
        <v>256514000</v>
      </c>
      <c r="AM260" s="1">
        <v>259919000</v>
      </c>
      <c r="AN260" s="1">
        <v>263126000</v>
      </c>
      <c r="AO260" s="1">
        <v>266278000</v>
      </c>
      <c r="AP260" s="1">
        <v>269394000</v>
      </c>
      <c r="AQ260" s="1">
        <v>272657000</v>
      </c>
      <c r="AR260" s="1">
        <v>275854000</v>
      </c>
      <c r="AS260" s="1">
        <v>279040000</v>
      </c>
      <c r="AT260" s="1">
        <v>282162411</v>
      </c>
      <c r="AU260" s="1">
        <v>284968955</v>
      </c>
      <c r="AV260" s="1">
        <v>287625193</v>
      </c>
      <c r="AW260" s="1">
        <v>290107933</v>
      </c>
      <c r="AX260" s="1">
        <v>292805298</v>
      </c>
      <c r="AY260" s="1">
        <v>295516599</v>
      </c>
      <c r="AZ260" s="1">
        <v>298379912</v>
      </c>
      <c r="BA260" s="1">
        <v>301231207</v>
      </c>
      <c r="BB260" s="1">
        <v>304093966</v>
      </c>
      <c r="BC260" s="1">
        <v>306771529</v>
      </c>
      <c r="BD260" s="1">
        <v>309327143</v>
      </c>
      <c r="BE260" s="1">
        <v>311583481</v>
      </c>
      <c r="BF260" s="1">
        <v>313877662</v>
      </c>
      <c r="BG260" s="1">
        <v>316059947</v>
      </c>
      <c r="BH260" s="1">
        <v>318386329</v>
      </c>
      <c r="BI260" s="1">
        <v>320738994</v>
      </c>
      <c r="BJ260" s="1">
        <v>323071755</v>
      </c>
      <c r="BK260" s="1">
        <v>325122128</v>
      </c>
      <c r="BL260" s="1">
        <v>326838199</v>
      </c>
      <c r="BM260" s="1">
        <v>328329953</v>
      </c>
      <c r="BN260" s="1">
        <v>331526933</v>
      </c>
      <c r="BO260" s="1">
        <v>332048977</v>
      </c>
      <c r="BP260" s="1">
        <v>333271411</v>
      </c>
      <c r="BQ260" s="1">
        <v>334914895</v>
      </c>
    </row>
    <row r="261" spans="2:69" x14ac:dyDescent="0.3">
      <c r="B261" s="1" t="s">
        <v>103</v>
      </c>
      <c r="C261" s="1" t="s">
        <v>615</v>
      </c>
      <c r="D261" s="1" t="s">
        <v>644</v>
      </c>
      <c r="E261" s="1" t="s">
        <v>645</v>
      </c>
      <c r="F261" s="1">
        <v>8372311</v>
      </c>
      <c r="G261" s="1">
        <v>8692048</v>
      </c>
      <c r="H261" s="1">
        <v>9038222</v>
      </c>
      <c r="I261" s="1">
        <v>9394588</v>
      </c>
      <c r="J261" s="1">
        <v>9758147</v>
      </c>
      <c r="K261" s="1">
        <v>10130096</v>
      </c>
      <c r="L261" s="1">
        <v>10504969</v>
      </c>
      <c r="M261" s="1">
        <v>10881533</v>
      </c>
      <c r="N261" s="1">
        <v>11261600</v>
      </c>
      <c r="O261" s="1">
        <v>11641640</v>
      </c>
      <c r="P261" s="1">
        <v>12011361</v>
      </c>
      <c r="Q261" s="1">
        <v>12370120</v>
      </c>
      <c r="R261" s="1">
        <v>12733242</v>
      </c>
      <c r="S261" s="1">
        <v>13107928</v>
      </c>
      <c r="T261" s="1">
        <v>13494711</v>
      </c>
      <c r="U261" s="1">
        <v>13894347</v>
      </c>
      <c r="V261" s="1">
        <v>14307397</v>
      </c>
      <c r="W261" s="1">
        <v>14731709</v>
      </c>
      <c r="X261" s="1">
        <v>15154314</v>
      </c>
      <c r="Y261" s="1">
        <v>15558907</v>
      </c>
      <c r="Z261" s="1">
        <v>15947129</v>
      </c>
      <c r="AA261" s="1">
        <v>16335642</v>
      </c>
      <c r="AB261" s="1">
        <v>16735643</v>
      </c>
      <c r="AC261" s="1">
        <v>17152857</v>
      </c>
      <c r="AD261" s="1">
        <v>17594364</v>
      </c>
      <c r="AE261" s="1">
        <v>18063201</v>
      </c>
      <c r="AF261" s="1">
        <v>18560008</v>
      </c>
      <c r="AG261" s="1">
        <v>19077170</v>
      </c>
      <c r="AH261" s="1">
        <v>19600028</v>
      </c>
      <c r="AI261" s="1">
        <v>20102902</v>
      </c>
      <c r="AJ261" s="1">
        <v>20510000</v>
      </c>
      <c r="AK261" s="1">
        <v>20952000</v>
      </c>
      <c r="AL261" s="1">
        <v>21449000</v>
      </c>
      <c r="AM261" s="1">
        <v>21942000</v>
      </c>
      <c r="AN261" s="1">
        <v>22377000</v>
      </c>
      <c r="AO261" s="1">
        <v>22785000</v>
      </c>
      <c r="AP261" s="1">
        <v>23225000</v>
      </c>
      <c r="AQ261" s="1">
        <v>23667000</v>
      </c>
      <c r="AR261" s="1">
        <v>24051000</v>
      </c>
      <c r="AS261" s="1">
        <v>24311650</v>
      </c>
      <c r="AT261" s="1">
        <v>24650400</v>
      </c>
      <c r="AU261" s="1">
        <v>24964450</v>
      </c>
      <c r="AV261" s="1">
        <v>25271850</v>
      </c>
      <c r="AW261" s="1">
        <v>25567650</v>
      </c>
      <c r="AX261" s="1">
        <v>25864350</v>
      </c>
      <c r="AY261" s="1">
        <v>26167000</v>
      </c>
      <c r="AZ261" s="1">
        <v>26488250</v>
      </c>
      <c r="BA261" s="1">
        <v>26868000</v>
      </c>
      <c r="BB261" s="1">
        <v>27302800</v>
      </c>
      <c r="BC261" s="1">
        <v>27767400</v>
      </c>
      <c r="BD261" s="1">
        <v>28562400</v>
      </c>
      <c r="BE261" s="1">
        <v>29339400</v>
      </c>
      <c r="BF261" s="1">
        <v>29774500</v>
      </c>
      <c r="BG261" s="1">
        <v>30243200</v>
      </c>
      <c r="BH261" s="1">
        <v>30757700</v>
      </c>
      <c r="BI261" s="1">
        <v>31298900</v>
      </c>
      <c r="BJ261" s="1">
        <v>31847900</v>
      </c>
      <c r="BK261" s="1">
        <v>32388600</v>
      </c>
      <c r="BL261" s="1">
        <v>32956100</v>
      </c>
      <c r="BM261" s="1">
        <v>33580350</v>
      </c>
      <c r="BN261" s="1">
        <v>34232050</v>
      </c>
      <c r="BO261" s="1">
        <v>34915100</v>
      </c>
      <c r="BP261" s="1">
        <v>35648100</v>
      </c>
      <c r="BQ261" s="1">
        <v>36412350</v>
      </c>
    </row>
    <row r="262" spans="2:69" x14ac:dyDescent="0.3">
      <c r="B262" s="1" t="s">
        <v>236</v>
      </c>
      <c r="C262" s="1" t="s">
        <v>616</v>
      </c>
      <c r="D262" s="1" t="s">
        <v>644</v>
      </c>
      <c r="E262" s="1" t="s">
        <v>645</v>
      </c>
      <c r="F262" s="1">
        <v>84141</v>
      </c>
      <c r="G262" s="1">
        <v>85666</v>
      </c>
      <c r="H262" s="1">
        <v>87183</v>
      </c>
      <c r="I262" s="1">
        <v>88638</v>
      </c>
      <c r="J262" s="1">
        <v>90053</v>
      </c>
      <c r="K262" s="1">
        <v>91495</v>
      </c>
      <c r="L262" s="1">
        <v>92957</v>
      </c>
      <c r="M262" s="1">
        <v>94382</v>
      </c>
      <c r="N262" s="1">
        <v>95758</v>
      </c>
      <c r="O262" s="1">
        <v>97126</v>
      </c>
      <c r="P262" s="1">
        <v>98459</v>
      </c>
      <c r="Q262" s="1">
        <v>99699</v>
      </c>
      <c r="R262" s="1">
        <v>100843</v>
      </c>
      <c r="S262" s="1">
        <v>101924</v>
      </c>
      <c r="T262" s="1">
        <v>102951</v>
      </c>
      <c r="U262" s="1">
        <v>103879</v>
      </c>
      <c r="V262" s="1">
        <v>104709</v>
      </c>
      <c r="W262" s="1">
        <v>105499</v>
      </c>
      <c r="X262" s="1">
        <v>106236</v>
      </c>
      <c r="Y262" s="1">
        <v>106882</v>
      </c>
      <c r="Z262" s="1">
        <v>107480</v>
      </c>
      <c r="AA262" s="1">
        <v>108191</v>
      </c>
      <c r="AB262" s="1">
        <v>108974</v>
      </c>
      <c r="AC262" s="1">
        <v>109684</v>
      </c>
      <c r="AD262" s="1">
        <v>110329</v>
      </c>
      <c r="AE262" s="1">
        <v>110906</v>
      </c>
      <c r="AF262" s="1">
        <v>111388</v>
      </c>
      <c r="AG262" s="1">
        <v>111770</v>
      </c>
      <c r="AH262" s="1">
        <v>112076</v>
      </c>
      <c r="AI262" s="1">
        <v>112320</v>
      </c>
      <c r="AJ262" s="1">
        <v>112487</v>
      </c>
      <c r="AK262" s="1">
        <v>112780</v>
      </c>
      <c r="AL262" s="1">
        <v>113222</v>
      </c>
      <c r="AM262" s="1">
        <v>113621</v>
      </c>
      <c r="AN262" s="1">
        <v>113944</v>
      </c>
      <c r="AO262" s="1">
        <v>114174</v>
      </c>
      <c r="AP262" s="1">
        <v>114290</v>
      </c>
      <c r="AQ262" s="1">
        <v>114276</v>
      </c>
      <c r="AR262" s="1">
        <v>114165</v>
      </c>
      <c r="AS262" s="1">
        <v>113995</v>
      </c>
      <c r="AT262" s="1">
        <v>113813</v>
      </c>
      <c r="AU262" s="1">
        <v>113641</v>
      </c>
      <c r="AV262" s="1">
        <v>113450</v>
      </c>
      <c r="AW262" s="1">
        <v>113108</v>
      </c>
      <c r="AX262" s="1">
        <v>112608</v>
      </c>
      <c r="AY262" s="1">
        <v>112043</v>
      </c>
      <c r="AZ262" s="1">
        <v>111427</v>
      </c>
      <c r="BA262" s="1">
        <v>110824</v>
      </c>
      <c r="BB262" s="1">
        <v>110316</v>
      </c>
      <c r="BC262" s="1">
        <v>109840</v>
      </c>
      <c r="BD262" s="1">
        <v>109308</v>
      </c>
      <c r="BE262" s="1">
        <v>108703</v>
      </c>
      <c r="BF262" s="1">
        <v>108083</v>
      </c>
      <c r="BG262" s="1">
        <v>107450</v>
      </c>
      <c r="BH262" s="1">
        <v>106912</v>
      </c>
      <c r="BI262" s="1">
        <v>106482</v>
      </c>
      <c r="BJ262" s="1">
        <v>105963</v>
      </c>
      <c r="BK262" s="1">
        <v>105549</v>
      </c>
      <c r="BL262" s="1">
        <v>105281</v>
      </c>
      <c r="BM262" s="1">
        <v>104924</v>
      </c>
      <c r="BN262" s="1">
        <v>104632</v>
      </c>
      <c r="BO262" s="1">
        <v>104332</v>
      </c>
      <c r="BP262" s="1">
        <v>103948</v>
      </c>
      <c r="BQ262" s="1">
        <v>103698</v>
      </c>
    </row>
    <row r="263" spans="2:69" x14ac:dyDescent="0.3">
      <c r="B263" s="1" t="s">
        <v>240</v>
      </c>
      <c r="C263" s="1" t="s">
        <v>617</v>
      </c>
      <c r="D263" s="1" t="s">
        <v>644</v>
      </c>
      <c r="E263" s="1" t="s">
        <v>645</v>
      </c>
      <c r="F263" s="1">
        <v>8156937</v>
      </c>
      <c r="G263" s="1">
        <v>8453106</v>
      </c>
      <c r="H263" s="1">
        <v>8754082</v>
      </c>
      <c r="I263" s="1">
        <v>9059953</v>
      </c>
      <c r="J263" s="1">
        <v>9371333</v>
      </c>
      <c r="K263" s="1">
        <v>9688138</v>
      </c>
      <c r="L263" s="1">
        <v>10010685</v>
      </c>
      <c r="M263" s="1">
        <v>10338848</v>
      </c>
      <c r="N263" s="1">
        <v>10672654</v>
      </c>
      <c r="O263" s="1">
        <v>11011335</v>
      </c>
      <c r="P263" s="1">
        <v>11355475</v>
      </c>
      <c r="Q263" s="1">
        <v>11705674</v>
      </c>
      <c r="R263" s="1">
        <v>12061621</v>
      </c>
      <c r="S263" s="1">
        <v>12424804</v>
      </c>
      <c r="T263" s="1">
        <v>12796220</v>
      </c>
      <c r="U263" s="1">
        <v>13176387</v>
      </c>
      <c r="V263" s="1">
        <v>13566112</v>
      </c>
      <c r="W263" s="1">
        <v>13965250</v>
      </c>
      <c r="X263" s="1">
        <v>14372959</v>
      </c>
      <c r="Y263" s="1">
        <v>14788523</v>
      </c>
      <c r="Z263" s="1">
        <v>15210443</v>
      </c>
      <c r="AA263" s="1">
        <v>15638426</v>
      </c>
      <c r="AB263" s="1">
        <v>16071654</v>
      </c>
      <c r="AC263" s="1">
        <v>16509596</v>
      </c>
      <c r="AD263" s="1">
        <v>16953234</v>
      </c>
      <c r="AE263" s="1">
        <v>17402304</v>
      </c>
      <c r="AF263" s="1">
        <v>17860872</v>
      </c>
      <c r="AG263" s="1">
        <v>18328655</v>
      </c>
      <c r="AH263" s="1">
        <v>18800770</v>
      </c>
      <c r="AI263" s="1">
        <v>19275292</v>
      </c>
      <c r="AJ263" s="1">
        <v>19750579</v>
      </c>
      <c r="AK263" s="1">
        <v>20226214</v>
      </c>
      <c r="AL263" s="1">
        <v>20700461</v>
      </c>
      <c r="AM263" s="1">
        <v>21172100</v>
      </c>
      <c r="AN263" s="1">
        <v>21640833</v>
      </c>
      <c r="AO263" s="1">
        <v>22107286</v>
      </c>
      <c r="AP263" s="1">
        <v>22572110</v>
      </c>
      <c r="AQ263" s="1">
        <v>23037561</v>
      </c>
      <c r="AR263" s="1">
        <v>23503819</v>
      </c>
      <c r="AS263" s="1">
        <v>23966960</v>
      </c>
      <c r="AT263" s="1">
        <v>24427729</v>
      </c>
      <c r="AU263" s="1">
        <v>24880203</v>
      </c>
      <c r="AV263" s="1">
        <v>25330929</v>
      </c>
      <c r="AW263" s="1">
        <v>25782029</v>
      </c>
      <c r="AX263" s="1">
        <v>26226927</v>
      </c>
      <c r="AY263" s="1">
        <v>26668785</v>
      </c>
      <c r="AZ263" s="1">
        <v>27102081</v>
      </c>
      <c r="BA263" s="1">
        <v>27525097</v>
      </c>
      <c r="BB263" s="1">
        <v>27933833</v>
      </c>
      <c r="BC263" s="1">
        <v>28327892</v>
      </c>
      <c r="BD263" s="1">
        <v>28715022</v>
      </c>
      <c r="BE263" s="1">
        <v>29096159</v>
      </c>
      <c r="BF263" s="1">
        <v>29470426</v>
      </c>
      <c r="BG263" s="1">
        <v>29838021</v>
      </c>
      <c r="BH263" s="1">
        <v>30193258</v>
      </c>
      <c r="BI263" s="1">
        <v>30529716</v>
      </c>
      <c r="BJ263" s="1">
        <v>30741464</v>
      </c>
      <c r="BK263" s="1">
        <v>30563433</v>
      </c>
      <c r="BL263" s="1">
        <v>29825653</v>
      </c>
      <c r="BM263" s="1">
        <v>28971683</v>
      </c>
      <c r="BN263" s="1">
        <v>28490453</v>
      </c>
      <c r="BO263" s="1">
        <v>28199867</v>
      </c>
      <c r="BP263" s="1">
        <v>28301696</v>
      </c>
      <c r="BQ263" s="1">
        <v>28838499</v>
      </c>
    </row>
    <row r="264" spans="2:69" x14ac:dyDescent="0.3">
      <c r="B264" s="1" t="s">
        <v>202</v>
      </c>
      <c r="C264" s="1" t="s">
        <v>618</v>
      </c>
      <c r="D264" s="1" t="s">
        <v>644</v>
      </c>
      <c r="E264" s="1" t="s">
        <v>645</v>
      </c>
      <c r="F264" s="1">
        <v>7850</v>
      </c>
      <c r="G264" s="1">
        <v>7885</v>
      </c>
      <c r="H264" s="1">
        <v>7902</v>
      </c>
      <c r="I264" s="1">
        <v>7919</v>
      </c>
      <c r="J264" s="1">
        <v>7949</v>
      </c>
      <c r="K264" s="1">
        <v>8018</v>
      </c>
      <c r="L264" s="1">
        <v>8139</v>
      </c>
      <c r="M264" s="1">
        <v>8337</v>
      </c>
      <c r="N264" s="1">
        <v>8649</v>
      </c>
      <c r="O264" s="1">
        <v>9117</v>
      </c>
      <c r="P264" s="1">
        <v>9581</v>
      </c>
      <c r="Q264" s="1">
        <v>9813</v>
      </c>
      <c r="R264" s="1">
        <v>9907</v>
      </c>
      <c r="S264" s="1">
        <v>10018</v>
      </c>
      <c r="T264" s="1">
        <v>10146</v>
      </c>
      <c r="U264" s="1">
        <v>10282</v>
      </c>
      <c r="V264" s="1">
        <v>10428</v>
      </c>
      <c r="W264" s="1">
        <v>10578</v>
      </c>
      <c r="X264" s="1">
        <v>10727</v>
      </c>
      <c r="Y264" s="1">
        <v>10876</v>
      </c>
      <c r="Z264" s="1">
        <v>11109</v>
      </c>
      <c r="AA264" s="1">
        <v>11472</v>
      </c>
      <c r="AB264" s="1">
        <v>11889</v>
      </c>
      <c r="AC264" s="1">
        <v>12315</v>
      </c>
      <c r="AD264" s="1">
        <v>12753</v>
      </c>
      <c r="AE264" s="1">
        <v>13202</v>
      </c>
      <c r="AF264" s="1">
        <v>13656</v>
      </c>
      <c r="AG264" s="1">
        <v>14117</v>
      </c>
      <c r="AH264" s="1">
        <v>14593</v>
      </c>
      <c r="AI264" s="1">
        <v>15091</v>
      </c>
      <c r="AJ264" s="1">
        <v>15617</v>
      </c>
      <c r="AK264" s="1">
        <v>16090</v>
      </c>
      <c r="AL264" s="1">
        <v>16476</v>
      </c>
      <c r="AM264" s="1">
        <v>16855</v>
      </c>
      <c r="AN264" s="1">
        <v>17255</v>
      </c>
      <c r="AO264" s="1">
        <v>17674</v>
      </c>
      <c r="AP264" s="1">
        <v>18120</v>
      </c>
      <c r="AQ264" s="1">
        <v>18591</v>
      </c>
      <c r="AR264" s="1">
        <v>19079</v>
      </c>
      <c r="AS264" s="1">
        <v>19586</v>
      </c>
      <c r="AT264" s="1">
        <v>20104</v>
      </c>
      <c r="AU264" s="1">
        <v>20657</v>
      </c>
      <c r="AV264" s="1">
        <v>21288</v>
      </c>
      <c r="AW264" s="1">
        <v>21982</v>
      </c>
      <c r="AX264" s="1">
        <v>22715</v>
      </c>
      <c r="AY264" s="1">
        <v>23497</v>
      </c>
      <c r="AZ264" s="1">
        <v>24323</v>
      </c>
      <c r="BA264" s="1">
        <v>25191</v>
      </c>
      <c r="BB264" s="1">
        <v>26115</v>
      </c>
      <c r="BC264" s="1">
        <v>27044</v>
      </c>
      <c r="BD264" s="1">
        <v>27556</v>
      </c>
      <c r="BE264" s="1">
        <v>27962</v>
      </c>
      <c r="BF264" s="1">
        <v>28421</v>
      </c>
      <c r="BG264" s="1">
        <v>28657</v>
      </c>
      <c r="BH264" s="1">
        <v>28971</v>
      </c>
      <c r="BI264" s="1">
        <v>29366</v>
      </c>
      <c r="BJ264" s="1">
        <v>29739</v>
      </c>
      <c r="BK264" s="1">
        <v>30060</v>
      </c>
      <c r="BL264" s="1">
        <v>30335</v>
      </c>
      <c r="BM264" s="1">
        <v>30610</v>
      </c>
      <c r="BN264" s="1">
        <v>30910</v>
      </c>
      <c r="BO264" s="1">
        <v>31122</v>
      </c>
      <c r="BP264" s="1">
        <v>31305</v>
      </c>
      <c r="BQ264" s="1">
        <v>31538</v>
      </c>
    </row>
    <row r="265" spans="2:69" x14ac:dyDescent="0.3">
      <c r="B265" s="1" t="s">
        <v>242</v>
      </c>
      <c r="C265" s="1" t="s">
        <v>619</v>
      </c>
      <c r="D265" s="1" t="s">
        <v>644</v>
      </c>
      <c r="E265" s="1" t="s">
        <v>645</v>
      </c>
      <c r="F265" s="1">
        <v>32500</v>
      </c>
      <c r="G265" s="1">
        <v>34300</v>
      </c>
      <c r="H265" s="1">
        <v>35000</v>
      </c>
      <c r="I265" s="1">
        <v>39800</v>
      </c>
      <c r="J265" s="1">
        <v>40800</v>
      </c>
      <c r="K265" s="1">
        <v>43500</v>
      </c>
      <c r="L265" s="1">
        <v>46200</v>
      </c>
      <c r="M265" s="1">
        <v>49100</v>
      </c>
      <c r="N265" s="1">
        <v>55700</v>
      </c>
      <c r="O265" s="1">
        <v>60300</v>
      </c>
      <c r="P265" s="1">
        <v>63476</v>
      </c>
      <c r="Q265" s="1">
        <v>70937</v>
      </c>
      <c r="R265" s="1">
        <v>76319</v>
      </c>
      <c r="S265" s="1">
        <v>84121</v>
      </c>
      <c r="T265" s="1">
        <v>89941</v>
      </c>
      <c r="U265" s="1">
        <v>94484</v>
      </c>
      <c r="V265" s="1">
        <v>96166</v>
      </c>
      <c r="W265" s="1">
        <v>93203</v>
      </c>
      <c r="X265" s="1">
        <v>95929</v>
      </c>
      <c r="Y265" s="1">
        <v>96183</v>
      </c>
      <c r="Z265" s="1">
        <v>99636</v>
      </c>
      <c r="AA265" s="1">
        <v>99853</v>
      </c>
      <c r="AB265" s="1">
        <v>100068</v>
      </c>
      <c r="AC265" s="1">
        <v>100348</v>
      </c>
      <c r="AD265" s="1">
        <v>100600</v>
      </c>
      <c r="AE265" s="1">
        <v>100760</v>
      </c>
      <c r="AF265" s="1">
        <v>100842</v>
      </c>
      <c r="AG265" s="1">
        <v>100901</v>
      </c>
      <c r="AH265" s="1">
        <v>100952</v>
      </c>
      <c r="AI265" s="1">
        <v>101041</v>
      </c>
      <c r="AJ265" s="1">
        <v>103963</v>
      </c>
      <c r="AK265" s="1">
        <v>104807</v>
      </c>
      <c r="AL265" s="1">
        <v>105712</v>
      </c>
      <c r="AM265" s="1">
        <v>106578</v>
      </c>
      <c r="AN265" s="1">
        <v>107318</v>
      </c>
      <c r="AO265" s="1">
        <v>107818</v>
      </c>
      <c r="AP265" s="1">
        <v>108095</v>
      </c>
      <c r="AQ265" s="1">
        <v>108357</v>
      </c>
      <c r="AR265" s="1">
        <v>108537</v>
      </c>
      <c r="AS265" s="1">
        <v>108599</v>
      </c>
      <c r="AT265" s="1">
        <v>108642</v>
      </c>
      <c r="AU265" s="1">
        <v>108549</v>
      </c>
      <c r="AV265" s="1">
        <v>108509</v>
      </c>
      <c r="AW265" s="1">
        <v>108505</v>
      </c>
      <c r="AX265" s="1">
        <v>108466</v>
      </c>
      <c r="AY265" s="1">
        <v>108453</v>
      </c>
      <c r="AZ265" s="1">
        <v>108369</v>
      </c>
      <c r="BA265" s="1">
        <v>108337</v>
      </c>
      <c r="BB265" s="1">
        <v>108397</v>
      </c>
      <c r="BC265" s="1">
        <v>108404</v>
      </c>
      <c r="BD265" s="1">
        <v>108357</v>
      </c>
      <c r="BE265" s="1">
        <v>108290</v>
      </c>
      <c r="BF265" s="1">
        <v>108188</v>
      </c>
      <c r="BG265" s="1">
        <v>108041</v>
      </c>
      <c r="BH265" s="1">
        <v>107882</v>
      </c>
      <c r="BI265" s="1">
        <v>107712</v>
      </c>
      <c r="BJ265" s="1">
        <v>107516</v>
      </c>
      <c r="BK265" s="1">
        <v>107281</v>
      </c>
      <c r="BL265" s="1">
        <v>107001</v>
      </c>
      <c r="BM265" s="1">
        <v>106669</v>
      </c>
      <c r="BN265" s="1">
        <v>106290</v>
      </c>
      <c r="BO265" s="1">
        <v>105870</v>
      </c>
      <c r="BP265" s="1">
        <v>105413</v>
      </c>
      <c r="BQ265" s="1">
        <v>104917</v>
      </c>
    </row>
    <row r="266" spans="2:69" x14ac:dyDescent="0.3">
      <c r="B266" s="1" t="s">
        <v>241</v>
      </c>
      <c r="C266" s="1" t="s">
        <v>620</v>
      </c>
      <c r="D266" s="1" t="s">
        <v>644</v>
      </c>
      <c r="E266" s="1" t="s">
        <v>645</v>
      </c>
      <c r="F266" s="1">
        <v>32718461</v>
      </c>
      <c r="G266" s="1">
        <v>33621982</v>
      </c>
      <c r="H266" s="1">
        <v>34533889</v>
      </c>
      <c r="I266" s="1">
        <v>35526727</v>
      </c>
      <c r="J266" s="1">
        <v>36509166</v>
      </c>
      <c r="K266" s="1">
        <v>37466077</v>
      </c>
      <c r="L266" s="1">
        <v>38388210</v>
      </c>
      <c r="M266" s="1">
        <v>39282564</v>
      </c>
      <c r="N266" s="1">
        <v>40145287</v>
      </c>
      <c r="O266" s="1">
        <v>41015865</v>
      </c>
      <c r="P266" s="1">
        <v>41928849</v>
      </c>
      <c r="Q266" s="1">
        <v>42916624</v>
      </c>
      <c r="R266" s="1">
        <v>43906019</v>
      </c>
      <c r="S266" s="1">
        <v>44891281</v>
      </c>
      <c r="T266" s="1">
        <v>45898698</v>
      </c>
      <c r="U266" s="1">
        <v>46969616</v>
      </c>
      <c r="V266" s="1">
        <v>48163573</v>
      </c>
      <c r="W266" s="1">
        <v>49418150</v>
      </c>
      <c r="X266" s="1">
        <v>50701458</v>
      </c>
      <c r="Y266" s="1">
        <v>51831389</v>
      </c>
      <c r="Z266" s="1">
        <v>52968270</v>
      </c>
      <c r="AA266" s="1">
        <v>54280394</v>
      </c>
      <c r="AB266" s="1">
        <v>55632153</v>
      </c>
      <c r="AC266" s="1">
        <v>57011444</v>
      </c>
      <c r="AD266" s="1">
        <v>58406863</v>
      </c>
      <c r="AE266" s="1">
        <v>59811313</v>
      </c>
      <c r="AF266" s="1">
        <v>61221107</v>
      </c>
      <c r="AG266" s="1">
        <v>62630787</v>
      </c>
      <c r="AH266" s="1">
        <v>64037514</v>
      </c>
      <c r="AI266" s="1">
        <v>65466361</v>
      </c>
      <c r="AJ266" s="1">
        <v>66912613</v>
      </c>
      <c r="AK266" s="1">
        <v>68358820</v>
      </c>
      <c r="AL266" s="1">
        <v>69788747</v>
      </c>
      <c r="AM266" s="1">
        <v>71176405</v>
      </c>
      <c r="AN266" s="1">
        <v>72501087</v>
      </c>
      <c r="AO266" s="1">
        <v>73759110</v>
      </c>
      <c r="AP266" s="1">
        <v>74946448</v>
      </c>
      <c r="AQ266" s="1">
        <v>76058603</v>
      </c>
      <c r="AR266" s="1">
        <v>77128424</v>
      </c>
      <c r="AS266" s="1">
        <v>78123713</v>
      </c>
      <c r="AT266" s="1">
        <v>79001142</v>
      </c>
      <c r="AU266" s="1">
        <v>79817777</v>
      </c>
      <c r="AV266" s="1">
        <v>80642308</v>
      </c>
      <c r="AW266" s="1">
        <v>81475825</v>
      </c>
      <c r="AX266" s="1">
        <v>82311227</v>
      </c>
      <c r="AY266" s="1">
        <v>83142095</v>
      </c>
      <c r="AZ266" s="1">
        <v>83951800</v>
      </c>
      <c r="BA266" s="1">
        <v>84762269</v>
      </c>
      <c r="BB266" s="1">
        <v>85597241</v>
      </c>
      <c r="BC266" s="1">
        <v>86482923</v>
      </c>
      <c r="BD266" s="1">
        <v>87411012</v>
      </c>
      <c r="BE266" s="1">
        <v>88349117</v>
      </c>
      <c r="BF266" s="1">
        <v>89301326</v>
      </c>
      <c r="BG266" s="1">
        <v>90267739</v>
      </c>
      <c r="BH266" s="1">
        <v>91235504</v>
      </c>
      <c r="BI266" s="1">
        <v>92191398</v>
      </c>
      <c r="BJ266" s="1">
        <v>93126529</v>
      </c>
      <c r="BK266" s="1">
        <v>94033048</v>
      </c>
      <c r="BL266" s="1">
        <v>94914330</v>
      </c>
      <c r="BM266" s="1">
        <v>95776716</v>
      </c>
      <c r="BN266" s="1">
        <v>96648685</v>
      </c>
      <c r="BO266" s="1">
        <v>97468029</v>
      </c>
      <c r="BP266" s="1">
        <v>98186856</v>
      </c>
      <c r="BQ266" s="1">
        <v>98858950</v>
      </c>
    </row>
    <row r="267" spans="2:69" x14ac:dyDescent="0.3">
      <c r="B267" s="1" t="s">
        <v>176</v>
      </c>
      <c r="C267" s="1" t="s">
        <v>621</v>
      </c>
      <c r="D267" s="1" t="s">
        <v>644</v>
      </c>
      <c r="E267" s="1" t="s">
        <v>645</v>
      </c>
      <c r="F267" s="1">
        <v>64608</v>
      </c>
      <c r="G267" s="1">
        <v>66462</v>
      </c>
      <c r="H267" s="1">
        <v>68391</v>
      </c>
      <c r="I267" s="1">
        <v>70400</v>
      </c>
      <c r="J267" s="1">
        <v>72493</v>
      </c>
      <c r="K267" s="1">
        <v>74677</v>
      </c>
      <c r="L267" s="1">
        <v>76945</v>
      </c>
      <c r="M267" s="1">
        <v>79311</v>
      </c>
      <c r="N267" s="1">
        <v>81782</v>
      </c>
      <c r="O267" s="1">
        <v>84350</v>
      </c>
      <c r="P267" s="1">
        <v>87019</v>
      </c>
      <c r="Q267" s="1">
        <v>89796</v>
      </c>
      <c r="R267" s="1">
        <v>92687</v>
      </c>
      <c r="S267" s="1">
        <v>95687</v>
      </c>
      <c r="T267" s="1">
        <v>98790</v>
      </c>
      <c r="U267" s="1">
        <v>102010</v>
      </c>
      <c r="V267" s="1">
        <v>105341</v>
      </c>
      <c r="W267" s="1">
        <v>108769</v>
      </c>
      <c r="X267" s="1">
        <v>112185</v>
      </c>
      <c r="Y267" s="1">
        <v>115344</v>
      </c>
      <c r="Z267" s="1">
        <v>118156</v>
      </c>
      <c r="AA267" s="1">
        <v>120887</v>
      </c>
      <c r="AB267" s="1">
        <v>123748</v>
      </c>
      <c r="AC267" s="1">
        <v>126743</v>
      </c>
      <c r="AD267" s="1">
        <v>129873</v>
      </c>
      <c r="AE267" s="1">
        <v>133119</v>
      </c>
      <c r="AF267" s="1">
        <v>136488</v>
      </c>
      <c r="AG267" s="1">
        <v>139956</v>
      </c>
      <c r="AH267" s="1">
        <v>143528</v>
      </c>
      <c r="AI267" s="1">
        <v>147181</v>
      </c>
      <c r="AJ267" s="1">
        <v>150882</v>
      </c>
      <c r="AK267" s="1">
        <v>154678</v>
      </c>
      <c r="AL267" s="1">
        <v>158577</v>
      </c>
      <c r="AM267" s="1">
        <v>162548</v>
      </c>
      <c r="AN267" s="1">
        <v>166560</v>
      </c>
      <c r="AO267" s="1">
        <v>170612</v>
      </c>
      <c r="AP267" s="1">
        <v>174714</v>
      </c>
      <c r="AQ267" s="1">
        <v>178871</v>
      </c>
      <c r="AR267" s="1">
        <v>183088</v>
      </c>
      <c r="AS267" s="1">
        <v>187432</v>
      </c>
      <c r="AT267" s="1">
        <v>192074</v>
      </c>
      <c r="AU267" s="1">
        <v>197034</v>
      </c>
      <c r="AV267" s="1">
        <v>202125</v>
      </c>
      <c r="AW267" s="1">
        <v>207258</v>
      </c>
      <c r="AX267" s="1">
        <v>212422</v>
      </c>
      <c r="AY267" s="1">
        <v>217632</v>
      </c>
      <c r="AZ267" s="1">
        <v>222923</v>
      </c>
      <c r="BA267" s="1">
        <v>228345</v>
      </c>
      <c r="BB267" s="1">
        <v>233952</v>
      </c>
      <c r="BC267" s="1">
        <v>239689</v>
      </c>
      <c r="BD267" s="1">
        <v>245453</v>
      </c>
      <c r="BE267" s="1">
        <v>251294</v>
      </c>
      <c r="BF267" s="1">
        <v>257313</v>
      </c>
      <c r="BG267" s="1">
        <v>263534</v>
      </c>
      <c r="BH267" s="1">
        <v>269927</v>
      </c>
      <c r="BI267" s="1">
        <v>276438</v>
      </c>
      <c r="BJ267" s="1">
        <v>283218</v>
      </c>
      <c r="BK267" s="1">
        <v>290239</v>
      </c>
      <c r="BL267" s="1">
        <v>297298</v>
      </c>
      <c r="BM267" s="1">
        <v>304404</v>
      </c>
      <c r="BN267" s="1">
        <v>311685</v>
      </c>
      <c r="BO267" s="1">
        <v>319137</v>
      </c>
      <c r="BP267" s="1">
        <v>326740</v>
      </c>
      <c r="BQ267" s="1">
        <v>334506</v>
      </c>
    </row>
    <row r="268" spans="2:69" x14ac:dyDescent="0.3">
      <c r="B268" s="1" t="s">
        <v>622</v>
      </c>
      <c r="C268" s="1" t="s">
        <v>623</v>
      </c>
      <c r="D268" s="1" t="s">
        <v>644</v>
      </c>
      <c r="E268" s="1" t="s">
        <v>645</v>
      </c>
      <c r="F268" s="1">
        <v>3031517384</v>
      </c>
      <c r="G268" s="1">
        <v>3072470012</v>
      </c>
      <c r="H268" s="1">
        <v>3126894230</v>
      </c>
      <c r="I268" s="1">
        <v>3193470069</v>
      </c>
      <c r="J268" s="1">
        <v>3260479625</v>
      </c>
      <c r="K268" s="1">
        <v>3328242834</v>
      </c>
      <c r="L268" s="1">
        <v>3398509802</v>
      </c>
      <c r="M268" s="1">
        <v>3468395137</v>
      </c>
      <c r="N268" s="1">
        <v>3540185668</v>
      </c>
      <c r="O268" s="1">
        <v>3614592846</v>
      </c>
      <c r="P268" s="1">
        <v>3690229198</v>
      </c>
      <c r="Q268" s="1">
        <v>3767950635</v>
      </c>
      <c r="R268" s="1">
        <v>3843630361</v>
      </c>
      <c r="S268" s="1">
        <v>3920044841</v>
      </c>
      <c r="T268" s="1">
        <v>3995920225</v>
      </c>
      <c r="U268" s="1">
        <v>4070060140</v>
      </c>
      <c r="V268" s="1">
        <v>4143135434</v>
      </c>
      <c r="W268" s="1">
        <v>4215876682</v>
      </c>
      <c r="X268" s="1">
        <v>4289852068</v>
      </c>
      <c r="Y268" s="1">
        <v>4365802882</v>
      </c>
      <c r="Z268" s="1">
        <v>4442416674</v>
      </c>
      <c r="AA268" s="1">
        <v>4520993169</v>
      </c>
      <c r="AB268" s="1">
        <v>4602785312</v>
      </c>
      <c r="AC268" s="1">
        <v>4684967631</v>
      </c>
      <c r="AD268" s="1">
        <v>4766740755</v>
      </c>
      <c r="AE268" s="1">
        <v>4850182355</v>
      </c>
      <c r="AF268" s="1">
        <v>4936116651</v>
      </c>
      <c r="AG268" s="1">
        <v>5024401475</v>
      </c>
      <c r="AH268" s="1">
        <v>5113495865</v>
      </c>
      <c r="AI268" s="1">
        <v>5202686551</v>
      </c>
      <c r="AJ268" s="1">
        <v>5293498452</v>
      </c>
      <c r="AK268" s="1">
        <v>5382640911</v>
      </c>
      <c r="AL268" s="1">
        <v>5470271607</v>
      </c>
      <c r="AM268" s="1">
        <v>5556732311</v>
      </c>
      <c r="AN268" s="1">
        <v>5642156981</v>
      </c>
      <c r="AO268" s="1">
        <v>5726848893</v>
      </c>
      <c r="AP268" s="1">
        <v>5811694918</v>
      </c>
      <c r="AQ268" s="1">
        <v>5896174827</v>
      </c>
      <c r="AR268" s="1">
        <v>5979851049</v>
      </c>
      <c r="AS268" s="1">
        <v>6062415429</v>
      </c>
      <c r="AT268" s="1">
        <v>6144444748</v>
      </c>
      <c r="AU268" s="1">
        <v>6226487141</v>
      </c>
      <c r="AV268" s="1">
        <v>6308284566</v>
      </c>
      <c r="AW268" s="1">
        <v>6389592840</v>
      </c>
      <c r="AX268" s="1">
        <v>6471033757</v>
      </c>
      <c r="AY268" s="1">
        <v>6552787172</v>
      </c>
      <c r="AZ268" s="1">
        <v>6635162568</v>
      </c>
      <c r="BA268" s="1">
        <v>6717583637</v>
      </c>
      <c r="BB268" s="1">
        <v>6801421733</v>
      </c>
      <c r="BC268" s="1">
        <v>6885608628</v>
      </c>
      <c r="BD268" s="1">
        <v>6969894715</v>
      </c>
      <c r="BE268" s="1">
        <v>7053988749</v>
      </c>
      <c r="BF268" s="1">
        <v>7141430933</v>
      </c>
      <c r="BG268" s="1">
        <v>7229458453</v>
      </c>
      <c r="BH268" s="1">
        <v>7317304568</v>
      </c>
      <c r="BI268" s="1">
        <v>7404251118</v>
      </c>
      <c r="BJ268" s="1">
        <v>7490956237</v>
      </c>
      <c r="BK268" s="1">
        <v>7577110140</v>
      </c>
      <c r="BL268" s="1">
        <v>7661177849</v>
      </c>
      <c r="BM268" s="1">
        <v>7742724795</v>
      </c>
      <c r="BN268" s="1">
        <v>7821271846</v>
      </c>
      <c r="BO268" s="1">
        <v>7888963821</v>
      </c>
      <c r="BP268" s="1">
        <v>7951595433</v>
      </c>
      <c r="BQ268" s="1">
        <v>8024997028</v>
      </c>
    </row>
    <row r="269" spans="2:69" x14ac:dyDescent="0.3">
      <c r="B269" s="1" t="s">
        <v>172</v>
      </c>
      <c r="C269" s="1" t="s">
        <v>624</v>
      </c>
      <c r="D269" s="1" t="s">
        <v>644</v>
      </c>
      <c r="E269" s="1" t="s">
        <v>645</v>
      </c>
      <c r="F269" s="1">
        <v>113335</v>
      </c>
      <c r="G269" s="1">
        <v>116820</v>
      </c>
      <c r="H269" s="1">
        <v>120163</v>
      </c>
      <c r="I269" s="1">
        <v>123416</v>
      </c>
      <c r="J269" s="1">
        <v>126582</v>
      </c>
      <c r="K269" s="1">
        <v>129789</v>
      </c>
      <c r="L269" s="1">
        <v>132976</v>
      </c>
      <c r="M269" s="1">
        <v>135752</v>
      </c>
      <c r="N269" s="1">
        <v>138154</v>
      </c>
      <c r="O269" s="1">
        <v>140457</v>
      </c>
      <c r="P269" s="1">
        <v>142771</v>
      </c>
      <c r="Q269" s="1">
        <v>145064</v>
      </c>
      <c r="R269" s="1">
        <v>147332</v>
      </c>
      <c r="S269" s="1">
        <v>149587</v>
      </c>
      <c r="T269" s="1">
        <v>152240</v>
      </c>
      <c r="U269" s="1">
        <v>155263</v>
      </c>
      <c r="V269" s="1">
        <v>158136</v>
      </c>
      <c r="W269" s="1">
        <v>160362</v>
      </c>
      <c r="X269" s="1">
        <v>161988</v>
      </c>
      <c r="Y269" s="1">
        <v>163489</v>
      </c>
      <c r="Z269" s="1">
        <v>164905</v>
      </c>
      <c r="AA269" s="1">
        <v>166190</v>
      </c>
      <c r="AB269" s="1">
        <v>166885</v>
      </c>
      <c r="AC269" s="1">
        <v>166944</v>
      </c>
      <c r="AD269" s="1">
        <v>166779</v>
      </c>
      <c r="AE269" s="1">
        <v>166517</v>
      </c>
      <c r="AF269" s="1">
        <v>166365</v>
      </c>
      <c r="AG269" s="1">
        <v>166773</v>
      </c>
      <c r="AH269" s="1">
        <v>167452</v>
      </c>
      <c r="AI269" s="1">
        <v>167886</v>
      </c>
      <c r="AJ269" s="1">
        <v>168186</v>
      </c>
      <c r="AK269" s="1">
        <v>168701</v>
      </c>
      <c r="AL269" s="1">
        <v>169799</v>
      </c>
      <c r="AM269" s="1">
        <v>171362</v>
      </c>
      <c r="AN269" s="1">
        <v>173107</v>
      </c>
      <c r="AO269" s="1">
        <v>174902</v>
      </c>
      <c r="AP269" s="1">
        <v>176713</v>
      </c>
      <c r="AQ269" s="1">
        <v>178543</v>
      </c>
      <c r="AR269" s="1">
        <v>180385</v>
      </c>
      <c r="AS269" s="1">
        <v>182211</v>
      </c>
      <c r="AT269" s="1">
        <v>184008</v>
      </c>
      <c r="AU269" s="1">
        <v>185530</v>
      </c>
      <c r="AV269" s="1">
        <v>186630</v>
      </c>
      <c r="AW269" s="1">
        <v>187440</v>
      </c>
      <c r="AX269" s="1">
        <v>188073</v>
      </c>
      <c r="AY269" s="1">
        <v>188626</v>
      </c>
      <c r="AZ269" s="1">
        <v>189379</v>
      </c>
      <c r="BA269" s="1">
        <v>190478</v>
      </c>
      <c r="BB269" s="1">
        <v>191787</v>
      </c>
      <c r="BC269" s="1">
        <v>193176</v>
      </c>
      <c r="BD269" s="1">
        <v>194672</v>
      </c>
      <c r="BE269" s="1">
        <v>196351</v>
      </c>
      <c r="BF269" s="1">
        <v>198124</v>
      </c>
      <c r="BG269" s="1">
        <v>199939</v>
      </c>
      <c r="BH269" s="1">
        <v>201757</v>
      </c>
      <c r="BI269" s="1">
        <v>203571</v>
      </c>
      <c r="BJ269" s="1">
        <v>205544</v>
      </c>
      <c r="BK269" s="1">
        <v>207630</v>
      </c>
      <c r="BL269" s="1">
        <v>209701</v>
      </c>
      <c r="BM269" s="1">
        <v>211905</v>
      </c>
      <c r="BN269" s="1">
        <v>214929</v>
      </c>
      <c r="BO269" s="1">
        <v>218764</v>
      </c>
      <c r="BP269" s="1">
        <v>222382</v>
      </c>
      <c r="BQ269" s="1">
        <v>225681</v>
      </c>
    </row>
    <row r="270" spans="2:69" x14ac:dyDescent="0.3">
      <c r="B270" s="1" t="s">
        <v>125</v>
      </c>
      <c r="C270" s="1" t="s">
        <v>625</v>
      </c>
      <c r="D270" s="1" t="s">
        <v>644</v>
      </c>
      <c r="E270" s="1" t="s">
        <v>645</v>
      </c>
      <c r="F270" s="1">
        <v>990150</v>
      </c>
      <c r="G270" s="1">
        <v>1014211</v>
      </c>
      <c r="H270" s="1">
        <v>1038618</v>
      </c>
      <c r="I270" s="1">
        <v>1063175</v>
      </c>
      <c r="J270" s="1">
        <v>1087700</v>
      </c>
      <c r="K270" s="1">
        <v>1111812</v>
      </c>
      <c r="L270" s="1">
        <v>1135522</v>
      </c>
      <c r="M270" s="1">
        <v>1159611</v>
      </c>
      <c r="N270" s="1">
        <v>1184645</v>
      </c>
      <c r="O270" s="1">
        <v>1211011</v>
      </c>
      <c r="P270" s="1">
        <v>1238238</v>
      </c>
      <c r="Q270" s="1">
        <v>1267634</v>
      </c>
      <c r="R270" s="1">
        <v>1300787</v>
      </c>
      <c r="S270" s="1">
        <v>1335431</v>
      </c>
      <c r="T270" s="1">
        <v>1370857</v>
      </c>
      <c r="U270" s="1">
        <v>1406891</v>
      </c>
      <c r="V270" s="1">
        <v>1443492</v>
      </c>
      <c r="W270" s="1">
        <v>1480318</v>
      </c>
      <c r="X270" s="1">
        <v>1516206</v>
      </c>
      <c r="Y270" s="1">
        <v>1551605</v>
      </c>
      <c r="Z270" s="1">
        <v>1589395</v>
      </c>
      <c r="AA270" s="1">
        <v>1627819</v>
      </c>
      <c r="AB270" s="1">
        <v>1665977</v>
      </c>
      <c r="AC270" s="1">
        <v>1706004</v>
      </c>
      <c r="AD270" s="1">
        <v>1746874</v>
      </c>
      <c r="AE270" s="1">
        <v>1787432</v>
      </c>
      <c r="AF270" s="1">
        <v>1827149</v>
      </c>
      <c r="AG270" s="1">
        <v>1865129</v>
      </c>
      <c r="AH270" s="1">
        <v>1898987</v>
      </c>
      <c r="AI270" s="1">
        <v>1931017</v>
      </c>
      <c r="AJ270" s="1">
        <v>1964986</v>
      </c>
      <c r="AK270" s="1">
        <v>2001982</v>
      </c>
      <c r="AL270" s="1">
        <v>2039030</v>
      </c>
      <c r="AM270" s="1">
        <v>2073990</v>
      </c>
      <c r="AN270" s="1">
        <v>2107947</v>
      </c>
      <c r="AO270" s="1">
        <v>2141405</v>
      </c>
      <c r="AP270" s="1">
        <v>2173716</v>
      </c>
      <c r="AQ270" s="1">
        <v>2204865</v>
      </c>
      <c r="AR270" s="1">
        <v>2090490</v>
      </c>
      <c r="AS270" s="1">
        <v>1888579</v>
      </c>
      <c r="AT270" s="1">
        <v>1823286</v>
      </c>
      <c r="AU270" s="1">
        <v>1840256</v>
      </c>
      <c r="AV270" s="1">
        <v>1846786</v>
      </c>
      <c r="AW270" s="1">
        <v>1839425</v>
      </c>
      <c r="AX270" s="1">
        <v>1832239</v>
      </c>
      <c r="AY270" s="1">
        <v>1825050</v>
      </c>
      <c r="AZ270" s="1">
        <v>1817659</v>
      </c>
      <c r="BA270" s="1">
        <v>1810222</v>
      </c>
      <c r="BB270" s="1">
        <v>1803370</v>
      </c>
      <c r="BC270" s="1">
        <v>1797466</v>
      </c>
      <c r="BD270" s="1">
        <v>1792563</v>
      </c>
      <c r="BE270" s="1">
        <v>1799338</v>
      </c>
      <c r="BF270" s="1">
        <v>1807106</v>
      </c>
      <c r="BG270" s="1">
        <v>1818117</v>
      </c>
      <c r="BH270" s="1">
        <v>1812771</v>
      </c>
      <c r="BI270" s="1">
        <v>1788196</v>
      </c>
      <c r="BJ270" s="1">
        <v>1777557</v>
      </c>
      <c r="BK270" s="1">
        <v>1791003</v>
      </c>
      <c r="BL270" s="1">
        <v>1797085</v>
      </c>
      <c r="BM270" s="1">
        <v>1788878</v>
      </c>
      <c r="BN270" s="1">
        <v>1790133</v>
      </c>
      <c r="BO270" s="1">
        <v>1786038</v>
      </c>
      <c r="BP270" s="1">
        <v>1768086</v>
      </c>
      <c r="BQ270" s="1">
        <v>1756374</v>
      </c>
    </row>
    <row r="271" spans="2:69" x14ac:dyDescent="0.3">
      <c r="B271" s="1" t="s">
        <v>244</v>
      </c>
      <c r="C271" s="1" t="s">
        <v>626</v>
      </c>
      <c r="D271" s="1" t="s">
        <v>644</v>
      </c>
      <c r="E271" s="1" t="s">
        <v>645</v>
      </c>
      <c r="F271" s="1">
        <v>5542459</v>
      </c>
      <c r="G271" s="1">
        <v>5646668</v>
      </c>
      <c r="H271" s="1">
        <v>5753386</v>
      </c>
      <c r="I271" s="1">
        <v>5860197</v>
      </c>
      <c r="J271" s="1">
        <v>5973803</v>
      </c>
      <c r="K271" s="1">
        <v>6097298</v>
      </c>
      <c r="L271" s="1">
        <v>6228430</v>
      </c>
      <c r="M271" s="1">
        <v>6368014</v>
      </c>
      <c r="N271" s="1">
        <v>6515904</v>
      </c>
      <c r="O271" s="1">
        <v>6673981</v>
      </c>
      <c r="P271" s="1">
        <v>6843607</v>
      </c>
      <c r="Q271" s="1">
        <v>7024196</v>
      </c>
      <c r="R271" s="1">
        <v>7215835</v>
      </c>
      <c r="S271" s="1">
        <v>7417736</v>
      </c>
      <c r="T271" s="1">
        <v>7630190</v>
      </c>
      <c r="U271" s="1">
        <v>7855657</v>
      </c>
      <c r="V271" s="1">
        <v>8094985</v>
      </c>
      <c r="W271" s="1">
        <v>8348182</v>
      </c>
      <c r="X271" s="1">
        <v>8615301</v>
      </c>
      <c r="Y271" s="1">
        <v>8899922</v>
      </c>
      <c r="Z271" s="1">
        <v>9204938</v>
      </c>
      <c r="AA271" s="1">
        <v>9529105</v>
      </c>
      <c r="AB271" s="1">
        <v>9872292</v>
      </c>
      <c r="AC271" s="1">
        <v>10237391</v>
      </c>
      <c r="AD271" s="1">
        <v>10625687</v>
      </c>
      <c r="AE271" s="1">
        <v>11036918</v>
      </c>
      <c r="AF271" s="1">
        <v>11465444</v>
      </c>
      <c r="AG271" s="1">
        <v>11915563</v>
      </c>
      <c r="AH271" s="1">
        <v>12387238</v>
      </c>
      <c r="AI271" s="1">
        <v>12872362</v>
      </c>
      <c r="AJ271" s="1">
        <v>13375121</v>
      </c>
      <c r="AK271" s="1">
        <v>13895851</v>
      </c>
      <c r="AL271" s="1">
        <v>14433771</v>
      </c>
      <c r="AM271" s="1">
        <v>14988047</v>
      </c>
      <c r="AN271" s="1">
        <v>15553171</v>
      </c>
      <c r="AO271" s="1">
        <v>16103339</v>
      </c>
      <c r="AP271" s="1">
        <v>16614326</v>
      </c>
      <c r="AQ271" s="1">
        <v>17108681</v>
      </c>
      <c r="AR271" s="1">
        <v>17608133</v>
      </c>
      <c r="AS271" s="1">
        <v>18114552</v>
      </c>
      <c r="AT271" s="1">
        <v>18628700</v>
      </c>
      <c r="AU271" s="1">
        <v>19143457</v>
      </c>
      <c r="AV271" s="1">
        <v>19660653</v>
      </c>
      <c r="AW271" s="1">
        <v>20188799</v>
      </c>
      <c r="AX271" s="1">
        <v>20733406</v>
      </c>
      <c r="AY271" s="1">
        <v>21320671</v>
      </c>
      <c r="AZ271" s="1">
        <v>21966298</v>
      </c>
      <c r="BA271" s="1">
        <v>22641538</v>
      </c>
      <c r="BB271" s="1">
        <v>23329004</v>
      </c>
      <c r="BC271" s="1">
        <v>24029589</v>
      </c>
      <c r="BD271" s="1">
        <v>24743946</v>
      </c>
      <c r="BE271" s="1">
        <v>25475610</v>
      </c>
      <c r="BF271" s="1">
        <v>26223391</v>
      </c>
      <c r="BG271" s="1">
        <v>26984002</v>
      </c>
      <c r="BH271" s="1">
        <v>27753304</v>
      </c>
      <c r="BI271" s="1">
        <v>28516545</v>
      </c>
      <c r="BJ271" s="1">
        <v>29274002</v>
      </c>
      <c r="BK271" s="1">
        <v>30034389</v>
      </c>
      <c r="BL271" s="1">
        <v>30790513</v>
      </c>
      <c r="BM271" s="1">
        <v>31546691</v>
      </c>
      <c r="BN271" s="1">
        <v>32284046</v>
      </c>
      <c r="BO271" s="1">
        <v>32981641</v>
      </c>
      <c r="BP271" s="1">
        <v>33696614</v>
      </c>
      <c r="BQ271" s="1">
        <v>34449825</v>
      </c>
    </row>
    <row r="272" spans="2:69" x14ac:dyDescent="0.3">
      <c r="B272" s="1" t="s">
        <v>48</v>
      </c>
      <c r="C272" s="1" t="s">
        <v>627</v>
      </c>
      <c r="D272" s="1" t="s">
        <v>644</v>
      </c>
      <c r="E272" s="1" t="s">
        <v>645</v>
      </c>
      <c r="F272" s="1">
        <v>16520441</v>
      </c>
      <c r="G272" s="1">
        <v>16989464</v>
      </c>
      <c r="H272" s="1">
        <v>17503133</v>
      </c>
      <c r="I272" s="1">
        <v>18042215</v>
      </c>
      <c r="J272" s="1">
        <v>18603097</v>
      </c>
      <c r="K272" s="1">
        <v>19187194</v>
      </c>
      <c r="L272" s="1">
        <v>19789771</v>
      </c>
      <c r="M272" s="1">
        <v>20410677</v>
      </c>
      <c r="N272" s="1">
        <v>21050540</v>
      </c>
      <c r="O272" s="1">
        <v>21704214</v>
      </c>
      <c r="P272" s="1">
        <v>22368306</v>
      </c>
      <c r="Q272" s="1">
        <v>23031441</v>
      </c>
      <c r="R272" s="1">
        <v>23698507</v>
      </c>
      <c r="S272" s="1">
        <v>24382513</v>
      </c>
      <c r="T272" s="1">
        <v>25077016</v>
      </c>
      <c r="U272" s="1">
        <v>25777964</v>
      </c>
      <c r="V272" s="1">
        <v>26480300</v>
      </c>
      <c r="W272" s="1">
        <v>27199838</v>
      </c>
      <c r="X272" s="1">
        <v>27943445</v>
      </c>
      <c r="Y272" s="1">
        <v>28697014</v>
      </c>
      <c r="Z272" s="1">
        <v>29463549</v>
      </c>
      <c r="AA272" s="1">
        <v>30232561</v>
      </c>
      <c r="AB272" s="1">
        <v>31022417</v>
      </c>
      <c r="AC272" s="1">
        <v>31865176</v>
      </c>
      <c r="AD272" s="1">
        <v>32768207</v>
      </c>
      <c r="AE272" s="1">
        <v>33752964</v>
      </c>
      <c r="AF272" s="1">
        <v>34877834</v>
      </c>
      <c r="AG272" s="1">
        <v>36119333</v>
      </c>
      <c r="AH272" s="1">
        <v>37393853</v>
      </c>
      <c r="AI272" s="1">
        <v>38668684</v>
      </c>
      <c r="AJ272" s="1">
        <v>39877570</v>
      </c>
      <c r="AK272" s="1">
        <v>40910959</v>
      </c>
      <c r="AL272" s="1">
        <v>41760755</v>
      </c>
      <c r="AM272" s="1">
        <v>42525440</v>
      </c>
      <c r="AN272" s="1">
        <v>43267982</v>
      </c>
      <c r="AO272" s="1">
        <v>43986084</v>
      </c>
      <c r="AP272" s="1">
        <v>44661603</v>
      </c>
      <c r="AQ272" s="1">
        <v>45285048</v>
      </c>
      <c r="AR272" s="1">
        <v>45852166</v>
      </c>
      <c r="AS272" s="1">
        <v>46364681</v>
      </c>
      <c r="AT272" s="1">
        <v>46813266</v>
      </c>
      <c r="AU272" s="1">
        <v>47229714</v>
      </c>
      <c r="AV272" s="1">
        <v>47661514</v>
      </c>
      <c r="AW272" s="1">
        <v>48104048</v>
      </c>
      <c r="AX272" s="1">
        <v>48556071</v>
      </c>
      <c r="AY272" s="1">
        <v>49017147</v>
      </c>
      <c r="AZ272" s="1">
        <v>49491756</v>
      </c>
      <c r="BA272" s="1">
        <v>49996094</v>
      </c>
      <c r="BB272" s="1">
        <v>50565812</v>
      </c>
      <c r="BC272" s="1">
        <v>51170779</v>
      </c>
      <c r="BD272" s="1">
        <v>51784921</v>
      </c>
      <c r="BE272" s="1">
        <v>52443325</v>
      </c>
      <c r="BF272" s="1">
        <v>53145033</v>
      </c>
      <c r="BG272" s="1">
        <v>53873616</v>
      </c>
      <c r="BH272" s="1">
        <v>54729551</v>
      </c>
      <c r="BI272" s="1">
        <v>55876504</v>
      </c>
      <c r="BJ272" s="1">
        <v>56422274</v>
      </c>
      <c r="BK272" s="1">
        <v>56641209</v>
      </c>
      <c r="BL272" s="1">
        <v>57339635</v>
      </c>
      <c r="BM272" s="1">
        <v>58087055</v>
      </c>
      <c r="BN272" s="1">
        <v>58801927</v>
      </c>
      <c r="BO272" s="1">
        <v>59392255</v>
      </c>
      <c r="BP272" s="1">
        <v>59893885</v>
      </c>
      <c r="BQ272" s="1">
        <v>60414495</v>
      </c>
    </row>
    <row r="273" spans="2:69" x14ac:dyDescent="0.3">
      <c r="B273" s="1" t="s">
        <v>55</v>
      </c>
      <c r="C273" s="1" t="s">
        <v>628</v>
      </c>
      <c r="D273" s="1" t="s">
        <v>644</v>
      </c>
      <c r="E273" s="1" t="s">
        <v>645</v>
      </c>
      <c r="F273" s="1">
        <v>3119430</v>
      </c>
      <c r="G273" s="1">
        <v>3219451</v>
      </c>
      <c r="H273" s="1">
        <v>3323427</v>
      </c>
      <c r="I273" s="1">
        <v>3431381</v>
      </c>
      <c r="J273" s="1">
        <v>3542764</v>
      </c>
      <c r="K273" s="1">
        <v>3658024</v>
      </c>
      <c r="L273" s="1">
        <v>3777680</v>
      </c>
      <c r="M273" s="1">
        <v>3901288</v>
      </c>
      <c r="N273" s="1">
        <v>4029173</v>
      </c>
      <c r="O273" s="1">
        <v>4159007</v>
      </c>
      <c r="P273" s="1">
        <v>4281671</v>
      </c>
      <c r="Q273" s="1">
        <v>4399919</v>
      </c>
      <c r="R273" s="1">
        <v>4523581</v>
      </c>
      <c r="S273" s="1">
        <v>4653289</v>
      </c>
      <c r="T273" s="1">
        <v>4789038</v>
      </c>
      <c r="U273" s="1">
        <v>4931249</v>
      </c>
      <c r="V273" s="1">
        <v>5079672</v>
      </c>
      <c r="W273" s="1">
        <v>5233292</v>
      </c>
      <c r="X273" s="1">
        <v>5391355</v>
      </c>
      <c r="Y273" s="1">
        <v>5553462</v>
      </c>
      <c r="Z273" s="1">
        <v>5720438</v>
      </c>
      <c r="AA273" s="1">
        <v>5897481</v>
      </c>
      <c r="AB273" s="1">
        <v>6090818</v>
      </c>
      <c r="AC273" s="1">
        <v>6291070</v>
      </c>
      <c r="AD273" s="1">
        <v>6488072</v>
      </c>
      <c r="AE273" s="1">
        <v>6686449</v>
      </c>
      <c r="AF273" s="1">
        <v>6890967</v>
      </c>
      <c r="AG273" s="1">
        <v>7095185</v>
      </c>
      <c r="AH273" s="1">
        <v>7294325</v>
      </c>
      <c r="AI273" s="1">
        <v>7491275</v>
      </c>
      <c r="AJ273" s="1">
        <v>7686401</v>
      </c>
      <c r="AK273" s="1">
        <v>7880466</v>
      </c>
      <c r="AL273" s="1">
        <v>8074337</v>
      </c>
      <c r="AM273" s="1">
        <v>8270917</v>
      </c>
      <c r="AN273" s="1">
        <v>8474216</v>
      </c>
      <c r="AO273" s="1">
        <v>8684135</v>
      </c>
      <c r="AP273" s="1">
        <v>8902019</v>
      </c>
      <c r="AQ273" s="1">
        <v>9133156</v>
      </c>
      <c r="AR273" s="1">
        <v>9372430</v>
      </c>
      <c r="AS273" s="1">
        <v>9621238</v>
      </c>
      <c r="AT273" s="1">
        <v>9891136</v>
      </c>
      <c r="AU273" s="1">
        <v>10191964</v>
      </c>
      <c r="AV273" s="1">
        <v>10508294</v>
      </c>
      <c r="AW273" s="1">
        <v>10837973</v>
      </c>
      <c r="AX273" s="1">
        <v>11188040</v>
      </c>
      <c r="AY273" s="1">
        <v>11564870</v>
      </c>
      <c r="AZ273" s="1">
        <v>11971567</v>
      </c>
      <c r="BA273" s="1">
        <v>12402073</v>
      </c>
      <c r="BB273" s="1">
        <v>12852966</v>
      </c>
      <c r="BC273" s="1">
        <v>13318087</v>
      </c>
      <c r="BD273" s="1">
        <v>13792086</v>
      </c>
      <c r="BE273" s="1">
        <v>14265814</v>
      </c>
      <c r="BF273" s="1">
        <v>14744658</v>
      </c>
      <c r="BG273" s="1">
        <v>15234976</v>
      </c>
      <c r="BH273" s="1">
        <v>15737793</v>
      </c>
      <c r="BI273" s="1">
        <v>16248230</v>
      </c>
      <c r="BJ273" s="1">
        <v>16767761</v>
      </c>
      <c r="BK273" s="1">
        <v>17298054</v>
      </c>
      <c r="BL273" s="1">
        <v>17835893</v>
      </c>
      <c r="BM273" s="1">
        <v>18380477</v>
      </c>
      <c r="BN273" s="1">
        <v>18927715</v>
      </c>
      <c r="BO273" s="1">
        <v>19473125</v>
      </c>
      <c r="BP273" s="1">
        <v>20017675</v>
      </c>
      <c r="BQ273" s="1">
        <v>20569737</v>
      </c>
    </row>
    <row r="274" spans="2:69" x14ac:dyDescent="0.3">
      <c r="B274" s="1" t="s">
        <v>56</v>
      </c>
      <c r="C274" s="1" t="s">
        <v>629</v>
      </c>
      <c r="D274" s="1" t="s">
        <v>644</v>
      </c>
      <c r="E274" s="1" t="s">
        <v>645</v>
      </c>
      <c r="F274" s="1">
        <v>3806310</v>
      </c>
      <c r="G274" s="1">
        <v>3925952</v>
      </c>
      <c r="H274" s="1">
        <v>4049778</v>
      </c>
      <c r="I274" s="1">
        <v>4177931</v>
      </c>
      <c r="J274" s="1">
        <v>4310332</v>
      </c>
      <c r="K274" s="1">
        <v>4447149</v>
      </c>
      <c r="L274" s="1">
        <v>4588529</v>
      </c>
      <c r="M274" s="1">
        <v>4734694</v>
      </c>
      <c r="N274" s="1">
        <v>4886347</v>
      </c>
      <c r="O274" s="1">
        <v>5044163</v>
      </c>
      <c r="P274" s="1">
        <v>5202918</v>
      </c>
      <c r="Q274" s="1">
        <v>5363423</v>
      </c>
      <c r="R274" s="1">
        <v>5532842</v>
      </c>
      <c r="S274" s="1">
        <v>5712712</v>
      </c>
      <c r="T274" s="1">
        <v>5903530</v>
      </c>
      <c r="U274" s="1">
        <v>6097083</v>
      </c>
      <c r="V274" s="1">
        <v>6288387</v>
      </c>
      <c r="W274" s="1">
        <v>6453044</v>
      </c>
      <c r="X274" s="1">
        <v>6549349</v>
      </c>
      <c r="Y274" s="1">
        <v>6655833</v>
      </c>
      <c r="Z274" s="1">
        <v>7049926</v>
      </c>
      <c r="AA274" s="1">
        <v>7506526</v>
      </c>
      <c r="AB274" s="1">
        <v>7803855</v>
      </c>
      <c r="AC274" s="1">
        <v>8106356</v>
      </c>
      <c r="AD274" s="1">
        <v>8398567</v>
      </c>
      <c r="AE274" s="1">
        <v>8690515</v>
      </c>
      <c r="AF274" s="1">
        <v>8983044</v>
      </c>
      <c r="AG274" s="1">
        <v>9277488</v>
      </c>
      <c r="AH274" s="1">
        <v>9568739</v>
      </c>
      <c r="AI274" s="1">
        <v>9846346</v>
      </c>
      <c r="AJ274" s="1">
        <v>10113893</v>
      </c>
      <c r="AK274" s="1">
        <v>10377815</v>
      </c>
      <c r="AL274" s="1">
        <v>10641501</v>
      </c>
      <c r="AM274" s="1">
        <v>10794918</v>
      </c>
      <c r="AN274" s="1">
        <v>10858594</v>
      </c>
      <c r="AO274" s="1">
        <v>10994041</v>
      </c>
      <c r="AP274" s="1">
        <v>11178171</v>
      </c>
      <c r="AQ274" s="1">
        <v>11362401</v>
      </c>
      <c r="AR274" s="1">
        <v>11548364</v>
      </c>
      <c r="AS274" s="1">
        <v>11716454</v>
      </c>
      <c r="AT274" s="1">
        <v>11834676</v>
      </c>
      <c r="AU274" s="1">
        <v>11910978</v>
      </c>
      <c r="AV274" s="1">
        <v>11984644</v>
      </c>
      <c r="AW274" s="1">
        <v>12075828</v>
      </c>
      <c r="AX274" s="1">
        <v>12160881</v>
      </c>
      <c r="AY274" s="1">
        <v>12224753</v>
      </c>
      <c r="AZ274" s="1">
        <v>12330490</v>
      </c>
      <c r="BA274" s="1">
        <v>12450568</v>
      </c>
      <c r="BB274" s="1">
        <v>12550347</v>
      </c>
      <c r="BC274" s="1">
        <v>12679810</v>
      </c>
      <c r="BD274" s="1">
        <v>12839771</v>
      </c>
      <c r="BE274" s="1">
        <v>13025785</v>
      </c>
      <c r="BF274" s="1">
        <v>13265331</v>
      </c>
      <c r="BG274" s="1">
        <v>13555422</v>
      </c>
      <c r="BH274" s="1">
        <v>13855753</v>
      </c>
      <c r="BI274" s="1">
        <v>14154937</v>
      </c>
      <c r="BJ274" s="1">
        <v>14452704</v>
      </c>
      <c r="BK274" s="1">
        <v>14751101</v>
      </c>
      <c r="BL274" s="1">
        <v>15052184</v>
      </c>
      <c r="BM274" s="1">
        <v>15354608</v>
      </c>
      <c r="BN274" s="1">
        <v>15669666</v>
      </c>
      <c r="BO274" s="1">
        <v>15993524</v>
      </c>
      <c r="BP274" s="1">
        <v>16320537</v>
      </c>
      <c r="BQ274" s="1">
        <v>16665409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most_recent_indicators</vt:lpstr>
      <vt:lpstr>statistics</vt:lpstr>
      <vt:lpstr>Rules</vt:lpstr>
      <vt:lpstr>Formulas + Legend</vt:lpstr>
      <vt:lpstr>Source GDP (2 Nov 24)</vt:lpstr>
      <vt:lpstr>Source GDP Growth (2 Nov 24)</vt:lpstr>
      <vt:lpstr>Population (2 Nov 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 Mad</dc:creator>
  <cp:lastModifiedBy>Goat Mad</cp:lastModifiedBy>
  <dcterms:created xsi:type="dcterms:W3CDTF">2024-11-02T14:28:55Z</dcterms:created>
  <dcterms:modified xsi:type="dcterms:W3CDTF">2024-11-05T07:16:41Z</dcterms:modified>
</cp:coreProperties>
</file>