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lytech INTL\OneDrive - POLYTECH INTL\Desktop\formation-python\formation_python\jour4\data\"/>
    </mc:Choice>
  </mc:AlternateContent>
  <xr:revisionPtr revIDLastSave="0" documentId="13_ncr:1_{1836C916-C48C-423B-A3CC-21260060357A}" xr6:coauthVersionLast="47" xr6:coauthVersionMax="47" xr10:uidLastSave="{00000000-0000-0000-0000-000000000000}"/>
  <bookViews>
    <workbookView xWindow="-108" yWindow="-108" windowWidth="23256" windowHeight="12576" activeTab="2" xr2:uid="{E20A4EFA-19AA-46CE-8BF2-7A37247510AD}"/>
  </bookViews>
  <sheets>
    <sheet name="main" sheetId="2" r:id="rId1"/>
    <sheet name="supp" sheetId="3" r:id="rId2"/>
    <sheet name="dataset" sheetId="4" r:id="rId3"/>
  </sheets>
  <definedNames>
    <definedName name="DonnéesExternes_1" localSheetId="0" hidden="1">main!$A$1:$G$65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2" l="1"/>
  <c r="H49" i="2"/>
  <c r="H50" i="2"/>
  <c r="I50" i="2" s="1"/>
  <c r="H51" i="2"/>
  <c r="I51" i="2" s="1"/>
  <c r="H52" i="2"/>
  <c r="I52" i="2" s="1"/>
  <c r="H53" i="2"/>
  <c r="H54" i="2"/>
  <c r="I54" i="2" s="1"/>
  <c r="H55" i="2"/>
  <c r="I55" i="2" s="1"/>
  <c r="H56" i="2"/>
  <c r="H57" i="2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H65" i="2"/>
  <c r="I56" i="2"/>
  <c r="I57" i="2"/>
  <c r="I64" i="2"/>
  <c r="I65" i="2"/>
  <c r="I45" i="2"/>
  <c r="I47" i="2"/>
  <c r="I48" i="2"/>
  <c r="I49" i="2"/>
  <c r="I53" i="2"/>
  <c r="I4" i="2"/>
  <c r="I6" i="2"/>
  <c r="I7" i="2"/>
  <c r="I10" i="2"/>
  <c r="I12" i="2"/>
  <c r="I14" i="2"/>
  <c r="I15" i="2"/>
  <c r="I18" i="2"/>
  <c r="I20" i="2"/>
  <c r="I22" i="2"/>
  <c r="I23" i="2"/>
  <c r="I26" i="2"/>
  <c r="I28" i="2"/>
  <c r="I30" i="2"/>
  <c r="I31" i="2"/>
  <c r="I34" i="2"/>
  <c r="I36" i="2"/>
  <c r="I38" i="2"/>
  <c r="I2" i="2"/>
  <c r="H2" i="2"/>
  <c r="H3" i="2"/>
  <c r="I3" i="2" s="1"/>
  <c r="H4" i="2"/>
  <c r="H5" i="2"/>
  <c r="I5" i="2" s="1"/>
  <c r="H6" i="2"/>
  <c r="H7" i="2"/>
  <c r="H8" i="2"/>
  <c r="I8" i="2" s="1"/>
  <c r="H9" i="2"/>
  <c r="I9" i="2" s="1"/>
  <c r="H10" i="2"/>
  <c r="H11" i="2"/>
  <c r="I11" i="2" s="1"/>
  <c r="H12" i="2"/>
  <c r="H13" i="2"/>
  <c r="I13" i="2" s="1"/>
  <c r="H14" i="2"/>
  <c r="H15" i="2"/>
  <c r="H16" i="2"/>
  <c r="I16" i="2" s="1"/>
  <c r="H17" i="2"/>
  <c r="I17" i="2" s="1"/>
  <c r="H18" i="2"/>
  <c r="H19" i="2"/>
  <c r="I19" i="2" s="1"/>
  <c r="H20" i="2"/>
  <c r="H21" i="2"/>
  <c r="I21" i="2" s="1"/>
  <c r="H22" i="2"/>
  <c r="H23" i="2"/>
  <c r="H24" i="2"/>
  <c r="I24" i="2" s="1"/>
  <c r="H25" i="2"/>
  <c r="I25" i="2" s="1"/>
  <c r="H26" i="2"/>
  <c r="H27" i="2"/>
  <c r="I27" i="2" s="1"/>
  <c r="H28" i="2"/>
  <c r="H29" i="2"/>
  <c r="I29" i="2" s="1"/>
  <c r="H30" i="2"/>
  <c r="H31" i="2"/>
  <c r="H32" i="2"/>
  <c r="I32" i="2" s="1"/>
  <c r="H33" i="2"/>
  <c r="I33" i="2" s="1"/>
  <c r="H34" i="2"/>
  <c r="H35" i="2"/>
  <c r="I35" i="2" s="1"/>
  <c r="H36" i="2"/>
  <c r="H37" i="2"/>
  <c r="I37" i="2" s="1"/>
  <c r="H38" i="2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H46" i="2"/>
  <c r="I46" i="2" s="1"/>
  <c r="H4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1E490B-C9CC-4A27-8B67-5A006305F190}" keepAlive="1" name="Requête - main" description="Connexion à la requête « main » dans le classeur." type="5" refreshedVersion="8" background="1" saveData="1">
    <dbPr connection="Provider=Microsoft.Mashup.OleDb.1;Data Source=$Workbook$;Location=main;Extended Properties=&quot;&quot;" command="SELECT * FROM [main]"/>
  </connection>
  <connection id="2" xr16:uid="{9E5A70F6-8373-4E49-857A-742E151D9770}" keepAlive="1" name="Requête - main (2)" description="Connexion à la requête « main (2) » dans le classeur." type="5" refreshedVersion="8" background="1" saveData="1">
    <dbPr connection="Provider=Microsoft.Mashup.OleDb.1;Data Source=$Workbook$;Location=&quot;main (2)&quot;;Extended Properties=&quot;&quot;" command="SELECT * FROM [main (2)]"/>
  </connection>
  <connection id="3" xr16:uid="{7855990C-52D6-4E1C-99F5-684BAF352F24}" keepAlive="1" name="Requête - main (3)" description="Connexion à la requête « main (3) » dans le classeur." type="5" refreshedVersion="8" background="1" saveData="1">
    <dbPr connection="Provider=Microsoft.Mashup.OleDb.1;Data Source=$Workbook$;Location=&quot;main (3)&quot;;Extended Properties=&quot;&quot;" command="SELECT * FROM [main (3)]"/>
  </connection>
</connections>
</file>

<file path=xl/sharedStrings.xml><?xml version="1.0" encoding="utf-8"?>
<sst xmlns="http://schemas.openxmlformats.org/spreadsheetml/2006/main" count="341" uniqueCount="23">
  <si>
    <t>id_produit</t>
  </si>
  <si>
    <t>id_temps</t>
  </si>
  <si>
    <t>puht</t>
  </si>
  <si>
    <t>quantite_vendue</t>
  </si>
  <si>
    <t>date</t>
  </si>
  <si>
    <t>categorie</t>
  </si>
  <si>
    <t>nom</t>
  </si>
  <si>
    <t>smartphone</t>
  </si>
  <si>
    <t>iPhone</t>
  </si>
  <si>
    <t>Samsung</t>
  </si>
  <si>
    <t>Oppo</t>
  </si>
  <si>
    <t>electromenager</t>
  </si>
  <si>
    <t>TV</t>
  </si>
  <si>
    <t>Decodeur</t>
  </si>
  <si>
    <t>PC portable</t>
  </si>
  <si>
    <t>Asus</t>
  </si>
  <si>
    <t>HP</t>
  </si>
  <si>
    <t>Dell</t>
  </si>
  <si>
    <t>montant</t>
  </si>
  <si>
    <t>Classe</t>
  </si>
  <si>
    <t>Oui</t>
  </si>
  <si>
    <t>Non</t>
  </si>
  <si>
    <t xml:space="preserve">Seuil montant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</si>
</sst>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2866931A-895C-4BE5-9DDD-2E74819C089C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id_produit" tableColumnId="1"/>
      <queryTableField id="2" name="id_temps" tableColumnId="2"/>
      <queryTableField id="3" name="puht" tableColumnId="3"/>
      <queryTableField id="4" name="quantite_vendue" tableColumnId="4"/>
      <queryTableField id="5" name="date" tableColumnId="5"/>
      <queryTableField id="6" name="categorie" tableColumnId="6"/>
      <queryTableField id="7" name="nom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B10B4F-ED10-43DD-A4EE-613AE64B902D}" name="main" displayName="main" ref="A1:I65" tableType="queryTable" totalsRowShown="0">
  <autoFilter ref="A1:I65" xr:uid="{C4B10B4F-ED10-43DD-A4EE-613AE64B902D}"/>
  <tableColumns count="9">
    <tableColumn id="1" xr3:uid="{83D79ABA-ED55-4FDE-8C73-2525B9682949}" uniqueName="1" name="id_produit" queryTableFieldId="1"/>
    <tableColumn id="2" xr3:uid="{B71A52EA-CD0E-4E4C-BFDE-D3B712CFF822}" uniqueName="2" name="id_temps" queryTableFieldId="2"/>
    <tableColumn id="3" xr3:uid="{C87CCE34-51FB-44EF-926F-009CF4BFF976}" uniqueName="3" name="puht" queryTableFieldId="3"/>
    <tableColumn id="4" xr3:uid="{6BCC0CBF-E59A-4FC8-8E90-33E3A3E35E4F}" uniqueName="4" name="quantite_vendue" queryTableFieldId="4"/>
    <tableColumn id="5" xr3:uid="{1F469663-D44F-4F41-B23E-776AE799DBA1}" uniqueName="5" name="date" queryTableFieldId="5" dataDxfId="4"/>
    <tableColumn id="6" xr3:uid="{6D006C54-2996-4437-BDDA-81587629EA87}" uniqueName="6" name="categorie" queryTableFieldId="6" dataDxfId="3"/>
    <tableColumn id="7" xr3:uid="{5993C2B0-1869-407A-BA04-F411DCF88A87}" uniqueName="7" name="nom" queryTableFieldId="7" dataDxfId="2"/>
    <tableColumn id="8" xr3:uid="{AF49FBA6-3F5E-452F-96D6-1A56BCA262EA}" uniqueName="8" name="montant" queryTableFieldId="8" dataDxfId="1">
      <calculatedColumnFormula>main[[#This Row],[puht]]*main[[#This Row],[quantite_vendue]]</calculatedColumnFormula>
    </tableColumn>
    <tableColumn id="9" xr3:uid="{8261FFC1-0373-48BE-9D66-48FC2D37AB03}" uniqueName="9" name="Classe" queryTableFieldId="9" dataDxfId="0">
      <calculatedColumnFormula>IF(H2&gt;13000,"Oui","Non")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9C55-D7E7-44F9-AF04-4538472633AA}">
  <dimension ref="A1:I65"/>
  <sheetViews>
    <sheetView workbookViewId="0">
      <selection sqref="A1:I65"/>
    </sheetView>
  </sheetViews>
  <sheetFormatPr baseColWidth="10" defaultRowHeight="14.4" x14ac:dyDescent="0.3"/>
  <cols>
    <col min="1" max="1" width="11.77734375" bestFit="1" customWidth="1"/>
    <col min="2" max="2" width="11" bestFit="1" customWidth="1"/>
    <col min="3" max="3" width="7" bestFit="1" customWidth="1"/>
    <col min="4" max="4" width="12" customWidth="1"/>
    <col min="5" max="5" width="10.33203125" bestFit="1" customWidth="1"/>
    <col min="6" max="6" width="13.77734375" bestFit="1" customWidth="1"/>
    <col min="7" max="7" width="8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I1" t="s">
        <v>19</v>
      </c>
    </row>
    <row r="2" spans="1:9" x14ac:dyDescent="0.3">
      <c r="A2">
        <v>1</v>
      </c>
      <c r="B2">
        <v>1</v>
      </c>
      <c r="C2">
        <v>1000</v>
      </c>
      <c r="D2">
        <v>15</v>
      </c>
      <c r="E2" s="1">
        <v>44927</v>
      </c>
      <c r="F2" t="s">
        <v>7</v>
      </c>
      <c r="G2" t="s">
        <v>8</v>
      </c>
      <c r="H2">
        <f>main[[#This Row],[puht]]*main[[#This Row],[quantite_vendue]]</f>
        <v>15000</v>
      </c>
      <c r="I2" t="str">
        <f>IF(H2&gt;13000,"Oui","Non")</f>
        <v>Oui</v>
      </c>
    </row>
    <row r="3" spans="1:9" x14ac:dyDescent="0.3">
      <c r="A3">
        <v>1</v>
      </c>
      <c r="B3">
        <v>2</v>
      </c>
      <c r="C3">
        <v>1100</v>
      </c>
      <c r="D3">
        <v>14</v>
      </c>
      <c r="E3" s="1">
        <v>44958</v>
      </c>
      <c r="F3" t="s">
        <v>7</v>
      </c>
      <c r="G3" t="s">
        <v>8</v>
      </c>
      <c r="H3">
        <f>main[[#This Row],[puht]]*main[[#This Row],[quantite_vendue]]</f>
        <v>15400</v>
      </c>
      <c r="I3" t="str">
        <f t="shared" ref="I3:I13" si="0">IF(H3&gt;13000,"Oui","Non")</f>
        <v>Oui</v>
      </c>
    </row>
    <row r="4" spans="1:9" x14ac:dyDescent="0.3">
      <c r="A4">
        <v>1</v>
      </c>
      <c r="B4">
        <v>3</v>
      </c>
      <c r="C4">
        <v>1200</v>
      </c>
      <c r="D4">
        <v>16</v>
      </c>
      <c r="E4" s="1">
        <v>44986</v>
      </c>
      <c r="F4" t="s">
        <v>7</v>
      </c>
      <c r="G4" t="s">
        <v>8</v>
      </c>
      <c r="H4">
        <f>main[[#This Row],[puht]]*main[[#This Row],[quantite_vendue]]</f>
        <v>19200</v>
      </c>
      <c r="I4" t="str">
        <f t="shared" si="0"/>
        <v>Oui</v>
      </c>
    </row>
    <row r="5" spans="1:9" x14ac:dyDescent="0.3">
      <c r="A5">
        <v>1</v>
      </c>
      <c r="B5">
        <v>4</v>
      </c>
      <c r="C5">
        <v>1250</v>
      </c>
      <c r="D5">
        <v>15</v>
      </c>
      <c r="E5" s="1">
        <v>45017</v>
      </c>
      <c r="F5" t="s">
        <v>7</v>
      </c>
      <c r="G5" t="s">
        <v>8</v>
      </c>
      <c r="H5">
        <f>main[[#This Row],[puht]]*main[[#This Row],[quantite_vendue]]</f>
        <v>18750</v>
      </c>
      <c r="I5" t="str">
        <f t="shared" si="0"/>
        <v>Oui</v>
      </c>
    </row>
    <row r="6" spans="1:9" x14ac:dyDescent="0.3">
      <c r="A6">
        <v>1</v>
      </c>
      <c r="B6">
        <v>5</v>
      </c>
      <c r="C6">
        <v>1300</v>
      </c>
      <c r="D6">
        <v>16</v>
      </c>
      <c r="E6" s="1">
        <v>45047</v>
      </c>
      <c r="F6" t="s">
        <v>7</v>
      </c>
      <c r="G6" t="s">
        <v>8</v>
      </c>
      <c r="H6">
        <f>main[[#This Row],[puht]]*main[[#This Row],[quantite_vendue]]</f>
        <v>20800</v>
      </c>
      <c r="I6" t="str">
        <f t="shared" si="0"/>
        <v>Oui</v>
      </c>
    </row>
    <row r="7" spans="1:9" x14ac:dyDescent="0.3">
      <c r="A7">
        <v>1</v>
      </c>
      <c r="B7">
        <v>6</v>
      </c>
      <c r="C7">
        <v>1400</v>
      </c>
      <c r="D7">
        <v>17</v>
      </c>
      <c r="E7" s="1">
        <v>45078</v>
      </c>
      <c r="F7" t="s">
        <v>7</v>
      </c>
      <c r="G7" t="s">
        <v>8</v>
      </c>
      <c r="H7">
        <f>main[[#This Row],[puht]]*main[[#This Row],[quantite_vendue]]</f>
        <v>23800</v>
      </c>
      <c r="I7" t="str">
        <f t="shared" si="0"/>
        <v>Oui</v>
      </c>
    </row>
    <row r="8" spans="1:9" x14ac:dyDescent="0.3">
      <c r="A8">
        <v>1</v>
      </c>
      <c r="B8">
        <v>7</v>
      </c>
      <c r="C8">
        <v>1500</v>
      </c>
      <c r="D8">
        <v>15</v>
      </c>
      <c r="E8" s="1">
        <v>45108</v>
      </c>
      <c r="F8" t="s">
        <v>7</v>
      </c>
      <c r="G8" t="s">
        <v>8</v>
      </c>
      <c r="H8">
        <f>main[[#This Row],[puht]]*main[[#This Row],[quantite_vendue]]</f>
        <v>22500</v>
      </c>
      <c r="I8" t="str">
        <f t="shared" si="0"/>
        <v>Oui</v>
      </c>
    </row>
    <row r="9" spans="1:9" x14ac:dyDescent="0.3">
      <c r="A9">
        <v>1</v>
      </c>
      <c r="B9">
        <v>8</v>
      </c>
      <c r="C9">
        <v>1550</v>
      </c>
      <c r="D9">
        <v>16</v>
      </c>
      <c r="E9" s="1">
        <v>45139</v>
      </c>
      <c r="F9" t="s">
        <v>7</v>
      </c>
      <c r="G9" t="s">
        <v>8</v>
      </c>
      <c r="H9">
        <f>main[[#This Row],[puht]]*main[[#This Row],[quantite_vendue]]</f>
        <v>24800</v>
      </c>
      <c r="I9" t="str">
        <f t="shared" si="0"/>
        <v>Oui</v>
      </c>
    </row>
    <row r="10" spans="1:9" x14ac:dyDescent="0.3">
      <c r="A10">
        <v>1</v>
      </c>
      <c r="B10">
        <v>9</v>
      </c>
      <c r="C10">
        <v>1650</v>
      </c>
      <c r="D10">
        <v>17</v>
      </c>
      <c r="E10" s="1">
        <v>45170</v>
      </c>
      <c r="F10" t="s">
        <v>7</v>
      </c>
      <c r="G10" t="s">
        <v>8</v>
      </c>
      <c r="H10">
        <f>main[[#This Row],[puht]]*main[[#This Row],[quantite_vendue]]</f>
        <v>28050</v>
      </c>
      <c r="I10" t="str">
        <f t="shared" si="0"/>
        <v>Oui</v>
      </c>
    </row>
    <row r="11" spans="1:9" x14ac:dyDescent="0.3">
      <c r="A11">
        <v>1</v>
      </c>
      <c r="B11">
        <v>10</v>
      </c>
      <c r="C11">
        <v>1750</v>
      </c>
      <c r="D11">
        <v>18</v>
      </c>
      <c r="E11" s="1">
        <v>45200</v>
      </c>
      <c r="F11" t="s">
        <v>7</v>
      </c>
      <c r="G11" t="s">
        <v>8</v>
      </c>
      <c r="H11">
        <f>main[[#This Row],[puht]]*main[[#This Row],[quantite_vendue]]</f>
        <v>31500</v>
      </c>
      <c r="I11" t="str">
        <f t="shared" si="0"/>
        <v>Oui</v>
      </c>
    </row>
    <row r="12" spans="1:9" x14ac:dyDescent="0.3">
      <c r="A12">
        <v>1</v>
      </c>
      <c r="B12">
        <v>11</v>
      </c>
      <c r="C12">
        <v>1850</v>
      </c>
      <c r="D12">
        <v>20</v>
      </c>
      <c r="E12" s="1">
        <v>45231</v>
      </c>
      <c r="F12" t="s">
        <v>7</v>
      </c>
      <c r="G12" t="s">
        <v>8</v>
      </c>
      <c r="H12">
        <f>main[[#This Row],[puht]]*main[[#This Row],[quantite_vendue]]</f>
        <v>37000</v>
      </c>
      <c r="I12" t="str">
        <f t="shared" si="0"/>
        <v>Oui</v>
      </c>
    </row>
    <row r="13" spans="1:9" x14ac:dyDescent="0.3">
      <c r="A13">
        <v>1</v>
      </c>
      <c r="B13">
        <v>12</v>
      </c>
      <c r="C13">
        <v>1900</v>
      </c>
      <c r="D13">
        <v>19</v>
      </c>
      <c r="E13" s="1">
        <v>45261</v>
      </c>
      <c r="F13" t="s">
        <v>7</v>
      </c>
      <c r="G13" t="s">
        <v>8</v>
      </c>
      <c r="H13">
        <f>main[[#This Row],[puht]]*main[[#This Row],[quantite_vendue]]</f>
        <v>36100</v>
      </c>
      <c r="I13" t="str">
        <f t="shared" si="0"/>
        <v>Oui</v>
      </c>
    </row>
    <row r="14" spans="1:9" x14ac:dyDescent="0.3">
      <c r="A14">
        <v>2</v>
      </c>
      <c r="B14">
        <v>1</v>
      </c>
      <c r="C14">
        <v>600</v>
      </c>
      <c r="D14">
        <v>10</v>
      </c>
      <c r="E14" s="1">
        <v>44927</v>
      </c>
      <c r="F14" t="s">
        <v>7</v>
      </c>
      <c r="G14" t="s">
        <v>9</v>
      </c>
      <c r="H14">
        <f>main[[#This Row],[puht]]*main[[#This Row],[quantite_vendue]]</f>
        <v>6000</v>
      </c>
      <c r="I14" t="str">
        <f t="shared" ref="I14:I38" si="1">IF(H14&gt;13000,"Oui","Non")</f>
        <v>Non</v>
      </c>
    </row>
    <row r="15" spans="1:9" x14ac:dyDescent="0.3">
      <c r="A15">
        <v>2</v>
      </c>
      <c r="B15">
        <v>2</v>
      </c>
      <c r="C15">
        <v>650</v>
      </c>
      <c r="D15">
        <v>9</v>
      </c>
      <c r="E15" s="1">
        <v>44958</v>
      </c>
      <c r="F15" t="s">
        <v>7</v>
      </c>
      <c r="G15" t="s">
        <v>9</v>
      </c>
      <c r="H15">
        <f>main[[#This Row],[puht]]*main[[#This Row],[quantite_vendue]]</f>
        <v>5850</v>
      </c>
      <c r="I15" t="str">
        <f t="shared" si="1"/>
        <v>Non</v>
      </c>
    </row>
    <row r="16" spans="1:9" x14ac:dyDescent="0.3">
      <c r="A16">
        <v>2</v>
      </c>
      <c r="B16">
        <v>3</v>
      </c>
      <c r="C16">
        <v>700</v>
      </c>
      <c r="D16">
        <v>11</v>
      </c>
      <c r="E16" s="1">
        <v>44986</v>
      </c>
      <c r="F16" t="s">
        <v>7</v>
      </c>
      <c r="G16" t="s">
        <v>9</v>
      </c>
      <c r="H16">
        <f>main[[#This Row],[puht]]*main[[#This Row],[quantite_vendue]]</f>
        <v>7700</v>
      </c>
      <c r="I16" t="str">
        <f t="shared" si="1"/>
        <v>Non</v>
      </c>
    </row>
    <row r="17" spans="1:9" x14ac:dyDescent="0.3">
      <c r="A17">
        <v>2</v>
      </c>
      <c r="B17">
        <v>4</v>
      </c>
      <c r="C17">
        <v>750</v>
      </c>
      <c r="D17">
        <v>10</v>
      </c>
      <c r="E17" s="1">
        <v>45017</v>
      </c>
      <c r="F17" t="s">
        <v>7</v>
      </c>
      <c r="G17" t="s">
        <v>9</v>
      </c>
      <c r="H17">
        <f>main[[#This Row],[puht]]*main[[#This Row],[quantite_vendue]]</f>
        <v>7500</v>
      </c>
      <c r="I17" t="str">
        <f t="shared" si="1"/>
        <v>Non</v>
      </c>
    </row>
    <row r="18" spans="1:9" x14ac:dyDescent="0.3">
      <c r="A18">
        <v>2</v>
      </c>
      <c r="B18">
        <v>5</v>
      </c>
      <c r="C18">
        <v>800</v>
      </c>
      <c r="D18">
        <v>11</v>
      </c>
      <c r="E18" s="1">
        <v>45047</v>
      </c>
      <c r="F18" t="s">
        <v>7</v>
      </c>
      <c r="G18" t="s">
        <v>9</v>
      </c>
      <c r="H18">
        <f>main[[#This Row],[puht]]*main[[#This Row],[quantite_vendue]]</f>
        <v>8800</v>
      </c>
      <c r="I18" t="str">
        <f t="shared" si="1"/>
        <v>Non</v>
      </c>
    </row>
    <row r="19" spans="1:9" x14ac:dyDescent="0.3">
      <c r="A19">
        <v>2</v>
      </c>
      <c r="B19">
        <v>6</v>
      </c>
      <c r="C19">
        <v>850</v>
      </c>
      <c r="D19">
        <v>12</v>
      </c>
      <c r="E19" s="1">
        <v>45078</v>
      </c>
      <c r="F19" t="s">
        <v>7</v>
      </c>
      <c r="G19" t="s">
        <v>9</v>
      </c>
      <c r="H19">
        <f>main[[#This Row],[puht]]*main[[#This Row],[quantite_vendue]]</f>
        <v>10200</v>
      </c>
      <c r="I19" t="str">
        <f t="shared" si="1"/>
        <v>Non</v>
      </c>
    </row>
    <row r="20" spans="1:9" x14ac:dyDescent="0.3">
      <c r="A20">
        <v>2</v>
      </c>
      <c r="B20">
        <v>7</v>
      </c>
      <c r="C20">
        <v>900</v>
      </c>
      <c r="D20">
        <v>10</v>
      </c>
      <c r="E20" s="1">
        <v>45108</v>
      </c>
      <c r="F20" t="s">
        <v>7</v>
      </c>
      <c r="G20" t="s">
        <v>9</v>
      </c>
      <c r="H20">
        <f>main[[#This Row],[puht]]*main[[#This Row],[quantite_vendue]]</f>
        <v>9000</v>
      </c>
      <c r="I20" t="str">
        <f t="shared" si="1"/>
        <v>Non</v>
      </c>
    </row>
    <row r="21" spans="1:9" x14ac:dyDescent="0.3">
      <c r="A21">
        <v>2</v>
      </c>
      <c r="B21">
        <v>8</v>
      </c>
      <c r="C21">
        <v>950</v>
      </c>
      <c r="D21">
        <v>11</v>
      </c>
      <c r="E21" s="1">
        <v>45139</v>
      </c>
      <c r="F21" t="s">
        <v>7</v>
      </c>
      <c r="G21" t="s">
        <v>9</v>
      </c>
      <c r="H21">
        <f>main[[#This Row],[puht]]*main[[#This Row],[quantite_vendue]]</f>
        <v>10450</v>
      </c>
      <c r="I21" t="str">
        <f t="shared" si="1"/>
        <v>Non</v>
      </c>
    </row>
    <row r="22" spans="1:9" x14ac:dyDescent="0.3">
      <c r="A22">
        <v>2</v>
      </c>
      <c r="B22">
        <v>9</v>
      </c>
      <c r="C22">
        <v>1000</v>
      </c>
      <c r="D22">
        <v>12</v>
      </c>
      <c r="E22" s="1">
        <v>45170</v>
      </c>
      <c r="F22" t="s">
        <v>7</v>
      </c>
      <c r="G22" t="s">
        <v>9</v>
      </c>
      <c r="H22">
        <f>main[[#This Row],[puht]]*main[[#This Row],[quantite_vendue]]</f>
        <v>12000</v>
      </c>
      <c r="I22" t="str">
        <f t="shared" si="1"/>
        <v>Non</v>
      </c>
    </row>
    <row r="23" spans="1:9" x14ac:dyDescent="0.3">
      <c r="A23">
        <v>2</v>
      </c>
      <c r="B23">
        <v>10</v>
      </c>
      <c r="C23">
        <v>1050</v>
      </c>
      <c r="D23">
        <v>13</v>
      </c>
      <c r="E23" s="1">
        <v>45200</v>
      </c>
      <c r="F23" t="s">
        <v>7</v>
      </c>
      <c r="G23" t="s">
        <v>9</v>
      </c>
      <c r="H23">
        <f>main[[#This Row],[puht]]*main[[#This Row],[quantite_vendue]]</f>
        <v>13650</v>
      </c>
      <c r="I23" t="str">
        <f t="shared" si="1"/>
        <v>Oui</v>
      </c>
    </row>
    <row r="24" spans="1:9" x14ac:dyDescent="0.3">
      <c r="A24">
        <v>2</v>
      </c>
      <c r="B24">
        <v>11</v>
      </c>
      <c r="C24">
        <v>1100</v>
      </c>
      <c r="D24">
        <v>15</v>
      </c>
      <c r="E24" s="1">
        <v>45231</v>
      </c>
      <c r="F24" t="s">
        <v>7</v>
      </c>
      <c r="G24" t="s">
        <v>9</v>
      </c>
      <c r="H24">
        <f>main[[#This Row],[puht]]*main[[#This Row],[quantite_vendue]]</f>
        <v>16500</v>
      </c>
      <c r="I24" t="str">
        <f t="shared" si="1"/>
        <v>Oui</v>
      </c>
    </row>
    <row r="25" spans="1:9" x14ac:dyDescent="0.3">
      <c r="A25">
        <v>2</v>
      </c>
      <c r="B25">
        <v>12</v>
      </c>
      <c r="C25">
        <v>1150</v>
      </c>
      <c r="D25">
        <v>14</v>
      </c>
      <c r="E25" s="1">
        <v>45261</v>
      </c>
      <c r="F25" t="s">
        <v>7</v>
      </c>
      <c r="G25" t="s">
        <v>9</v>
      </c>
      <c r="H25">
        <f>main[[#This Row],[puht]]*main[[#This Row],[quantite_vendue]]</f>
        <v>16100</v>
      </c>
      <c r="I25" t="str">
        <f t="shared" si="1"/>
        <v>Oui</v>
      </c>
    </row>
    <row r="26" spans="1:9" x14ac:dyDescent="0.3">
      <c r="A26">
        <v>3</v>
      </c>
      <c r="B26">
        <v>1</v>
      </c>
      <c r="C26">
        <v>400</v>
      </c>
      <c r="D26">
        <v>20</v>
      </c>
      <c r="E26" s="1">
        <v>44927</v>
      </c>
      <c r="F26" t="s">
        <v>7</v>
      </c>
      <c r="G26" t="s">
        <v>10</v>
      </c>
      <c r="H26">
        <f>main[[#This Row],[puht]]*main[[#This Row],[quantite_vendue]]</f>
        <v>8000</v>
      </c>
      <c r="I26" t="str">
        <f t="shared" si="1"/>
        <v>Non</v>
      </c>
    </row>
    <row r="27" spans="1:9" x14ac:dyDescent="0.3">
      <c r="A27">
        <v>3</v>
      </c>
      <c r="B27">
        <v>2</v>
      </c>
      <c r="C27">
        <v>450</v>
      </c>
      <c r="D27">
        <v>19</v>
      </c>
      <c r="E27" s="1">
        <v>44958</v>
      </c>
      <c r="F27" t="s">
        <v>7</v>
      </c>
      <c r="G27" t="s">
        <v>10</v>
      </c>
      <c r="H27">
        <f>main[[#This Row],[puht]]*main[[#This Row],[quantite_vendue]]</f>
        <v>8550</v>
      </c>
      <c r="I27" t="str">
        <f t="shared" si="1"/>
        <v>Non</v>
      </c>
    </row>
    <row r="28" spans="1:9" x14ac:dyDescent="0.3">
      <c r="A28">
        <v>3</v>
      </c>
      <c r="B28">
        <v>3</v>
      </c>
      <c r="C28">
        <v>500</v>
      </c>
      <c r="D28">
        <v>21</v>
      </c>
      <c r="E28" s="1">
        <v>44986</v>
      </c>
      <c r="F28" t="s">
        <v>7</v>
      </c>
      <c r="G28" t="s">
        <v>10</v>
      </c>
      <c r="H28">
        <f>main[[#This Row],[puht]]*main[[#This Row],[quantite_vendue]]</f>
        <v>10500</v>
      </c>
      <c r="I28" t="str">
        <f t="shared" si="1"/>
        <v>Non</v>
      </c>
    </row>
    <row r="29" spans="1:9" x14ac:dyDescent="0.3">
      <c r="A29">
        <v>3</v>
      </c>
      <c r="B29">
        <v>4</v>
      </c>
      <c r="C29">
        <v>550</v>
      </c>
      <c r="D29">
        <v>20</v>
      </c>
      <c r="E29" s="1">
        <v>45017</v>
      </c>
      <c r="F29" t="s">
        <v>7</v>
      </c>
      <c r="G29" t="s">
        <v>10</v>
      </c>
      <c r="H29">
        <f>main[[#This Row],[puht]]*main[[#This Row],[quantite_vendue]]</f>
        <v>11000</v>
      </c>
      <c r="I29" t="str">
        <f t="shared" si="1"/>
        <v>Non</v>
      </c>
    </row>
    <row r="30" spans="1:9" x14ac:dyDescent="0.3">
      <c r="A30">
        <v>3</v>
      </c>
      <c r="B30">
        <v>5</v>
      </c>
      <c r="C30">
        <v>600</v>
      </c>
      <c r="D30">
        <v>21</v>
      </c>
      <c r="E30" s="1">
        <v>45047</v>
      </c>
      <c r="F30" t="s">
        <v>7</v>
      </c>
      <c r="G30" t="s">
        <v>10</v>
      </c>
      <c r="H30">
        <f>main[[#This Row],[puht]]*main[[#This Row],[quantite_vendue]]</f>
        <v>12600</v>
      </c>
      <c r="I30" t="str">
        <f t="shared" si="1"/>
        <v>Non</v>
      </c>
    </row>
    <row r="31" spans="1:9" x14ac:dyDescent="0.3">
      <c r="A31">
        <v>3</v>
      </c>
      <c r="B31">
        <v>6</v>
      </c>
      <c r="C31">
        <v>650</v>
      </c>
      <c r="D31">
        <v>22</v>
      </c>
      <c r="E31" s="1">
        <v>45078</v>
      </c>
      <c r="F31" t="s">
        <v>7</v>
      </c>
      <c r="G31" t="s">
        <v>10</v>
      </c>
      <c r="H31">
        <f>main[[#This Row],[puht]]*main[[#This Row],[quantite_vendue]]</f>
        <v>14300</v>
      </c>
      <c r="I31" t="str">
        <f t="shared" si="1"/>
        <v>Oui</v>
      </c>
    </row>
    <row r="32" spans="1:9" x14ac:dyDescent="0.3">
      <c r="A32">
        <v>3</v>
      </c>
      <c r="B32">
        <v>7</v>
      </c>
      <c r="C32">
        <v>700</v>
      </c>
      <c r="D32">
        <v>20</v>
      </c>
      <c r="E32" s="1">
        <v>45108</v>
      </c>
      <c r="F32" t="s">
        <v>7</v>
      </c>
      <c r="G32" t="s">
        <v>10</v>
      </c>
      <c r="H32">
        <f>main[[#This Row],[puht]]*main[[#This Row],[quantite_vendue]]</f>
        <v>14000</v>
      </c>
      <c r="I32" t="str">
        <f t="shared" si="1"/>
        <v>Oui</v>
      </c>
    </row>
    <row r="33" spans="1:9" x14ac:dyDescent="0.3">
      <c r="A33">
        <v>3</v>
      </c>
      <c r="B33">
        <v>8</v>
      </c>
      <c r="C33">
        <v>750</v>
      </c>
      <c r="D33">
        <v>21</v>
      </c>
      <c r="E33" s="1">
        <v>45139</v>
      </c>
      <c r="F33" t="s">
        <v>7</v>
      </c>
      <c r="G33" t="s">
        <v>10</v>
      </c>
      <c r="H33">
        <f>main[[#This Row],[puht]]*main[[#This Row],[quantite_vendue]]</f>
        <v>15750</v>
      </c>
      <c r="I33" t="str">
        <f t="shared" si="1"/>
        <v>Oui</v>
      </c>
    </row>
    <row r="34" spans="1:9" x14ac:dyDescent="0.3">
      <c r="A34">
        <v>3</v>
      </c>
      <c r="B34">
        <v>9</v>
      </c>
      <c r="C34">
        <v>800</v>
      </c>
      <c r="D34">
        <v>22</v>
      </c>
      <c r="E34" s="1">
        <v>45170</v>
      </c>
      <c r="F34" t="s">
        <v>7</v>
      </c>
      <c r="G34" t="s">
        <v>10</v>
      </c>
      <c r="H34">
        <f>main[[#This Row],[puht]]*main[[#This Row],[quantite_vendue]]</f>
        <v>17600</v>
      </c>
      <c r="I34" t="str">
        <f t="shared" si="1"/>
        <v>Oui</v>
      </c>
    </row>
    <row r="35" spans="1:9" x14ac:dyDescent="0.3">
      <c r="A35">
        <v>3</v>
      </c>
      <c r="B35">
        <v>10</v>
      </c>
      <c r="C35">
        <v>850</v>
      </c>
      <c r="D35">
        <v>23</v>
      </c>
      <c r="E35" s="1">
        <v>45200</v>
      </c>
      <c r="F35" t="s">
        <v>7</v>
      </c>
      <c r="G35" t="s">
        <v>10</v>
      </c>
      <c r="H35">
        <f>main[[#This Row],[puht]]*main[[#This Row],[quantite_vendue]]</f>
        <v>19550</v>
      </c>
      <c r="I35" t="str">
        <f t="shared" si="1"/>
        <v>Oui</v>
      </c>
    </row>
    <row r="36" spans="1:9" x14ac:dyDescent="0.3">
      <c r="A36">
        <v>3</v>
      </c>
      <c r="B36">
        <v>11</v>
      </c>
      <c r="C36">
        <v>900</v>
      </c>
      <c r="D36">
        <v>25</v>
      </c>
      <c r="E36" s="1">
        <v>45231</v>
      </c>
      <c r="F36" t="s">
        <v>7</v>
      </c>
      <c r="G36" t="s">
        <v>10</v>
      </c>
      <c r="H36">
        <f>main[[#This Row],[puht]]*main[[#This Row],[quantite_vendue]]</f>
        <v>22500</v>
      </c>
      <c r="I36" t="str">
        <f t="shared" si="1"/>
        <v>Oui</v>
      </c>
    </row>
    <row r="37" spans="1:9" x14ac:dyDescent="0.3">
      <c r="A37">
        <v>3</v>
      </c>
      <c r="B37">
        <v>12</v>
      </c>
      <c r="C37">
        <v>950</v>
      </c>
      <c r="D37">
        <v>24</v>
      </c>
      <c r="E37" s="1">
        <v>45261</v>
      </c>
      <c r="F37" t="s">
        <v>7</v>
      </c>
      <c r="G37" t="s">
        <v>10</v>
      </c>
      <c r="H37">
        <f>main[[#This Row],[puht]]*main[[#This Row],[quantite_vendue]]</f>
        <v>22800</v>
      </c>
      <c r="I37" t="str">
        <f t="shared" si="1"/>
        <v>Oui</v>
      </c>
    </row>
    <row r="38" spans="1:9" x14ac:dyDescent="0.3">
      <c r="A38">
        <v>4</v>
      </c>
      <c r="B38">
        <v>1</v>
      </c>
      <c r="C38">
        <v>1200</v>
      </c>
      <c r="D38">
        <v>10</v>
      </c>
      <c r="E38" s="1">
        <v>44927</v>
      </c>
      <c r="F38" t="s">
        <v>11</v>
      </c>
      <c r="G38" t="s">
        <v>12</v>
      </c>
      <c r="H38">
        <f>main[[#This Row],[puht]]*main[[#This Row],[quantite_vendue]]</f>
        <v>12000</v>
      </c>
      <c r="I38" t="str">
        <f t="shared" si="1"/>
        <v>Non</v>
      </c>
    </row>
    <row r="39" spans="1:9" x14ac:dyDescent="0.3">
      <c r="A39">
        <v>4</v>
      </c>
      <c r="B39">
        <v>2</v>
      </c>
      <c r="C39">
        <v>1250</v>
      </c>
      <c r="D39">
        <v>11</v>
      </c>
      <c r="E39" s="1">
        <v>44958</v>
      </c>
      <c r="F39" t="s">
        <v>11</v>
      </c>
      <c r="G39" t="s">
        <v>12</v>
      </c>
      <c r="H39">
        <f>main[[#This Row],[puht]]*main[[#This Row],[quantite_vendue]]</f>
        <v>13750</v>
      </c>
      <c r="I39" t="str">
        <f>IF(H39&gt;15000,"Oui","Non")</f>
        <v>Non</v>
      </c>
    </row>
    <row r="40" spans="1:9" x14ac:dyDescent="0.3">
      <c r="A40">
        <v>4</v>
      </c>
      <c r="B40">
        <v>3</v>
      </c>
      <c r="C40">
        <v>1300</v>
      </c>
      <c r="D40">
        <v>9</v>
      </c>
      <c r="E40" s="1">
        <v>44986</v>
      </c>
      <c r="F40" t="s">
        <v>11</v>
      </c>
      <c r="G40" t="s">
        <v>12</v>
      </c>
      <c r="H40">
        <f>main[[#This Row],[puht]]*main[[#This Row],[quantite_vendue]]</f>
        <v>11700</v>
      </c>
      <c r="I40" t="str">
        <f t="shared" ref="I40:I53" si="2">IF(H40&gt;15000,"Oui","Non")</f>
        <v>Non</v>
      </c>
    </row>
    <row r="41" spans="1:9" x14ac:dyDescent="0.3">
      <c r="A41">
        <v>4</v>
      </c>
      <c r="B41">
        <v>4</v>
      </c>
      <c r="C41">
        <v>1350</v>
      </c>
      <c r="D41">
        <v>10</v>
      </c>
      <c r="E41" s="1">
        <v>45017</v>
      </c>
      <c r="F41" t="s">
        <v>11</v>
      </c>
      <c r="G41" t="s">
        <v>12</v>
      </c>
      <c r="H41">
        <f>main[[#This Row],[puht]]*main[[#This Row],[quantite_vendue]]</f>
        <v>13500</v>
      </c>
      <c r="I41" t="str">
        <f t="shared" si="2"/>
        <v>Non</v>
      </c>
    </row>
    <row r="42" spans="1:9" x14ac:dyDescent="0.3">
      <c r="A42">
        <v>4</v>
      </c>
      <c r="B42">
        <v>5</v>
      </c>
      <c r="C42">
        <v>1400</v>
      </c>
      <c r="D42">
        <v>8</v>
      </c>
      <c r="E42" s="1">
        <v>45047</v>
      </c>
      <c r="F42" t="s">
        <v>11</v>
      </c>
      <c r="G42" t="s">
        <v>12</v>
      </c>
      <c r="H42">
        <f>main[[#This Row],[puht]]*main[[#This Row],[quantite_vendue]]</f>
        <v>11200</v>
      </c>
      <c r="I42" t="str">
        <f t="shared" si="2"/>
        <v>Non</v>
      </c>
    </row>
    <row r="43" spans="1:9" x14ac:dyDescent="0.3">
      <c r="A43">
        <v>4</v>
      </c>
      <c r="B43">
        <v>6</v>
      </c>
      <c r="C43">
        <v>1450</v>
      </c>
      <c r="D43">
        <v>9</v>
      </c>
      <c r="E43" s="1">
        <v>45078</v>
      </c>
      <c r="F43" t="s">
        <v>11</v>
      </c>
      <c r="G43" t="s">
        <v>12</v>
      </c>
      <c r="H43">
        <f>main[[#This Row],[puht]]*main[[#This Row],[quantite_vendue]]</f>
        <v>13050</v>
      </c>
      <c r="I43" t="str">
        <f t="shared" si="2"/>
        <v>Non</v>
      </c>
    </row>
    <row r="44" spans="1:9" x14ac:dyDescent="0.3">
      <c r="A44">
        <v>4</v>
      </c>
      <c r="B44">
        <v>7</v>
      </c>
      <c r="C44">
        <v>1500</v>
      </c>
      <c r="D44">
        <v>11</v>
      </c>
      <c r="E44" s="1">
        <v>45108</v>
      </c>
      <c r="F44" t="s">
        <v>11</v>
      </c>
      <c r="G44" t="s">
        <v>12</v>
      </c>
      <c r="H44">
        <f>main[[#This Row],[puht]]*main[[#This Row],[quantite_vendue]]</f>
        <v>16500</v>
      </c>
      <c r="I44" t="str">
        <f t="shared" si="2"/>
        <v>Oui</v>
      </c>
    </row>
    <row r="45" spans="1:9" x14ac:dyDescent="0.3">
      <c r="A45">
        <v>4</v>
      </c>
      <c r="B45">
        <v>8</v>
      </c>
      <c r="C45">
        <v>1550</v>
      </c>
      <c r="D45">
        <v>10</v>
      </c>
      <c r="E45" s="1">
        <v>45139</v>
      </c>
      <c r="F45" t="s">
        <v>11</v>
      </c>
      <c r="G45" t="s">
        <v>12</v>
      </c>
      <c r="H45">
        <f>main[[#This Row],[puht]]*main[[#This Row],[quantite_vendue]]</f>
        <v>15500</v>
      </c>
      <c r="I45" t="str">
        <f t="shared" si="2"/>
        <v>Oui</v>
      </c>
    </row>
    <row r="46" spans="1:9" x14ac:dyDescent="0.3">
      <c r="A46">
        <v>5</v>
      </c>
      <c r="B46">
        <v>1</v>
      </c>
      <c r="C46">
        <v>150</v>
      </c>
      <c r="D46">
        <v>5</v>
      </c>
      <c r="E46" s="1">
        <v>44927</v>
      </c>
      <c r="F46" t="s">
        <v>11</v>
      </c>
      <c r="G46" t="s">
        <v>13</v>
      </c>
      <c r="H46">
        <f>main[[#This Row],[puht]]*main[[#This Row],[quantite_vendue]]</f>
        <v>750</v>
      </c>
      <c r="I46" t="str">
        <f t="shared" si="2"/>
        <v>Non</v>
      </c>
    </row>
    <row r="47" spans="1:9" x14ac:dyDescent="0.3">
      <c r="A47">
        <v>5</v>
      </c>
      <c r="B47">
        <v>2</v>
      </c>
      <c r="C47">
        <v>160</v>
      </c>
      <c r="D47">
        <v>6</v>
      </c>
      <c r="E47" s="1">
        <v>44958</v>
      </c>
      <c r="F47" t="s">
        <v>11</v>
      </c>
      <c r="G47" t="s">
        <v>13</v>
      </c>
      <c r="H47">
        <f>main[[#This Row],[puht]]*main[[#This Row],[quantite_vendue]]</f>
        <v>960</v>
      </c>
      <c r="I47" t="str">
        <f t="shared" si="2"/>
        <v>Non</v>
      </c>
    </row>
    <row r="48" spans="1:9" x14ac:dyDescent="0.3">
      <c r="A48">
        <v>5</v>
      </c>
      <c r="B48">
        <v>3</v>
      </c>
      <c r="C48">
        <v>170</v>
      </c>
      <c r="D48">
        <v>4</v>
      </c>
      <c r="E48" s="1">
        <v>44986</v>
      </c>
      <c r="F48" t="s">
        <v>11</v>
      </c>
      <c r="G48" t="s">
        <v>13</v>
      </c>
      <c r="H48">
        <f>main[[#This Row],[puht]]*main[[#This Row],[quantite_vendue]]</f>
        <v>680</v>
      </c>
      <c r="I48" t="str">
        <f t="shared" si="2"/>
        <v>Non</v>
      </c>
    </row>
    <row r="49" spans="1:9" x14ac:dyDescent="0.3">
      <c r="A49">
        <v>5</v>
      </c>
      <c r="B49">
        <v>4</v>
      </c>
      <c r="C49">
        <v>180</v>
      </c>
      <c r="D49">
        <v>5</v>
      </c>
      <c r="E49" s="1">
        <v>45017</v>
      </c>
      <c r="F49" t="s">
        <v>11</v>
      </c>
      <c r="G49" t="s">
        <v>13</v>
      </c>
      <c r="H49">
        <f>main[[#This Row],[puht]]*main[[#This Row],[quantite_vendue]]</f>
        <v>900</v>
      </c>
      <c r="I49" t="str">
        <f t="shared" si="2"/>
        <v>Non</v>
      </c>
    </row>
    <row r="50" spans="1:9" x14ac:dyDescent="0.3">
      <c r="A50">
        <v>5</v>
      </c>
      <c r="B50">
        <v>5</v>
      </c>
      <c r="C50">
        <v>190</v>
      </c>
      <c r="D50">
        <v>3</v>
      </c>
      <c r="E50" s="1">
        <v>45047</v>
      </c>
      <c r="F50" t="s">
        <v>11</v>
      </c>
      <c r="G50" t="s">
        <v>13</v>
      </c>
      <c r="H50">
        <f>main[[#This Row],[puht]]*main[[#This Row],[quantite_vendue]]</f>
        <v>570</v>
      </c>
      <c r="I50" t="str">
        <f t="shared" si="2"/>
        <v>Non</v>
      </c>
    </row>
    <row r="51" spans="1:9" x14ac:dyDescent="0.3">
      <c r="A51">
        <v>5</v>
      </c>
      <c r="B51">
        <v>6</v>
      </c>
      <c r="C51">
        <v>200</v>
      </c>
      <c r="D51">
        <v>4</v>
      </c>
      <c r="E51" s="1">
        <v>45078</v>
      </c>
      <c r="F51" t="s">
        <v>11</v>
      </c>
      <c r="G51" t="s">
        <v>13</v>
      </c>
      <c r="H51">
        <f>main[[#This Row],[puht]]*main[[#This Row],[quantite_vendue]]</f>
        <v>800</v>
      </c>
      <c r="I51" t="str">
        <f t="shared" si="2"/>
        <v>Non</v>
      </c>
    </row>
    <row r="52" spans="1:9" x14ac:dyDescent="0.3">
      <c r="A52">
        <v>5</v>
      </c>
      <c r="B52">
        <v>7</v>
      </c>
      <c r="C52">
        <v>210</v>
      </c>
      <c r="D52">
        <v>6</v>
      </c>
      <c r="E52" s="1">
        <v>45108</v>
      </c>
      <c r="F52" t="s">
        <v>11</v>
      </c>
      <c r="G52" t="s">
        <v>13</v>
      </c>
      <c r="H52">
        <f>main[[#This Row],[puht]]*main[[#This Row],[quantite_vendue]]</f>
        <v>1260</v>
      </c>
      <c r="I52" t="str">
        <f t="shared" si="2"/>
        <v>Non</v>
      </c>
    </row>
    <row r="53" spans="1:9" x14ac:dyDescent="0.3">
      <c r="A53">
        <v>5</v>
      </c>
      <c r="B53">
        <v>8</v>
      </c>
      <c r="C53">
        <v>220</v>
      </c>
      <c r="D53">
        <v>5</v>
      </c>
      <c r="E53" s="1">
        <v>45139</v>
      </c>
      <c r="F53" t="s">
        <v>11</v>
      </c>
      <c r="G53" t="s">
        <v>13</v>
      </c>
      <c r="H53">
        <f>main[[#This Row],[puht]]*main[[#This Row],[quantite_vendue]]</f>
        <v>1100</v>
      </c>
      <c r="I53" t="str">
        <f t="shared" si="2"/>
        <v>Non</v>
      </c>
    </row>
    <row r="54" spans="1:9" x14ac:dyDescent="0.3">
      <c r="A54">
        <v>6</v>
      </c>
      <c r="B54">
        <v>9</v>
      </c>
      <c r="C54">
        <v>900</v>
      </c>
      <c r="D54">
        <v>8</v>
      </c>
      <c r="E54" s="1">
        <v>45170</v>
      </c>
      <c r="F54" t="s">
        <v>14</v>
      </c>
      <c r="G54" t="s">
        <v>15</v>
      </c>
      <c r="H54">
        <f>main[[#This Row],[puht]]*main[[#This Row],[quantite_vendue]]</f>
        <v>7200</v>
      </c>
      <c r="I54" t="str">
        <f>IF(H54&gt;10000,"Oui","Non")</f>
        <v>Non</v>
      </c>
    </row>
    <row r="55" spans="1:9" x14ac:dyDescent="0.3">
      <c r="A55">
        <v>6</v>
      </c>
      <c r="B55">
        <v>10</v>
      </c>
      <c r="C55">
        <v>950</v>
      </c>
      <c r="D55">
        <v>9</v>
      </c>
      <c r="E55" s="1">
        <v>45200</v>
      </c>
      <c r="F55" t="s">
        <v>14</v>
      </c>
      <c r="G55" t="s">
        <v>15</v>
      </c>
      <c r="H55">
        <f>main[[#This Row],[puht]]*main[[#This Row],[quantite_vendue]]</f>
        <v>8550</v>
      </c>
      <c r="I55" t="str">
        <f t="shared" ref="I55:I65" si="3">IF(H55&gt;10000,"Oui","Non")</f>
        <v>Non</v>
      </c>
    </row>
    <row r="56" spans="1:9" x14ac:dyDescent="0.3">
      <c r="A56">
        <v>6</v>
      </c>
      <c r="B56">
        <v>11</v>
      </c>
      <c r="C56">
        <v>1000</v>
      </c>
      <c r="D56">
        <v>10</v>
      </c>
      <c r="E56" s="1">
        <v>45231</v>
      </c>
      <c r="F56" t="s">
        <v>14</v>
      </c>
      <c r="G56" t="s">
        <v>15</v>
      </c>
      <c r="H56">
        <f>main[[#This Row],[puht]]*main[[#This Row],[quantite_vendue]]</f>
        <v>10000</v>
      </c>
      <c r="I56" t="str">
        <f t="shared" si="3"/>
        <v>Non</v>
      </c>
    </row>
    <row r="57" spans="1:9" x14ac:dyDescent="0.3">
      <c r="A57">
        <v>6</v>
      </c>
      <c r="B57">
        <v>12</v>
      </c>
      <c r="C57">
        <v>1050</v>
      </c>
      <c r="D57">
        <v>9</v>
      </c>
      <c r="E57" s="1">
        <v>45261</v>
      </c>
      <c r="F57" t="s">
        <v>14</v>
      </c>
      <c r="G57" t="s">
        <v>15</v>
      </c>
      <c r="H57">
        <f>main[[#This Row],[puht]]*main[[#This Row],[quantite_vendue]]</f>
        <v>9450</v>
      </c>
      <c r="I57" t="str">
        <f t="shared" si="3"/>
        <v>Non</v>
      </c>
    </row>
    <row r="58" spans="1:9" x14ac:dyDescent="0.3">
      <c r="A58">
        <v>7</v>
      </c>
      <c r="B58">
        <v>9</v>
      </c>
      <c r="C58">
        <v>1000</v>
      </c>
      <c r="D58">
        <v>9</v>
      </c>
      <c r="E58" s="1">
        <v>45170</v>
      </c>
      <c r="F58" t="s">
        <v>14</v>
      </c>
      <c r="G58" t="s">
        <v>16</v>
      </c>
      <c r="H58">
        <f>main[[#This Row],[puht]]*main[[#This Row],[quantite_vendue]]</f>
        <v>9000</v>
      </c>
      <c r="I58" t="str">
        <f t="shared" si="3"/>
        <v>Non</v>
      </c>
    </row>
    <row r="59" spans="1:9" x14ac:dyDescent="0.3">
      <c r="A59">
        <v>7</v>
      </c>
      <c r="B59">
        <v>10</v>
      </c>
      <c r="C59">
        <v>1050</v>
      </c>
      <c r="D59">
        <v>10</v>
      </c>
      <c r="E59" s="1">
        <v>45200</v>
      </c>
      <c r="F59" t="s">
        <v>14</v>
      </c>
      <c r="G59" t="s">
        <v>16</v>
      </c>
      <c r="H59">
        <f>main[[#This Row],[puht]]*main[[#This Row],[quantite_vendue]]</f>
        <v>10500</v>
      </c>
      <c r="I59" t="str">
        <f t="shared" si="3"/>
        <v>Oui</v>
      </c>
    </row>
    <row r="60" spans="1:9" x14ac:dyDescent="0.3">
      <c r="A60">
        <v>7</v>
      </c>
      <c r="B60">
        <v>11</v>
      </c>
      <c r="C60">
        <v>1100</v>
      </c>
      <c r="D60">
        <v>11</v>
      </c>
      <c r="E60" s="1">
        <v>45231</v>
      </c>
      <c r="F60" t="s">
        <v>14</v>
      </c>
      <c r="G60" t="s">
        <v>16</v>
      </c>
      <c r="H60">
        <f>main[[#This Row],[puht]]*main[[#This Row],[quantite_vendue]]</f>
        <v>12100</v>
      </c>
      <c r="I60" t="str">
        <f t="shared" si="3"/>
        <v>Oui</v>
      </c>
    </row>
    <row r="61" spans="1:9" x14ac:dyDescent="0.3">
      <c r="A61">
        <v>7</v>
      </c>
      <c r="B61">
        <v>12</v>
      </c>
      <c r="C61">
        <v>1150</v>
      </c>
      <c r="D61">
        <v>10</v>
      </c>
      <c r="E61" s="1">
        <v>45261</v>
      </c>
      <c r="F61" t="s">
        <v>14</v>
      </c>
      <c r="G61" t="s">
        <v>16</v>
      </c>
      <c r="H61">
        <f>main[[#This Row],[puht]]*main[[#This Row],[quantite_vendue]]</f>
        <v>11500</v>
      </c>
      <c r="I61" t="str">
        <f t="shared" si="3"/>
        <v>Oui</v>
      </c>
    </row>
    <row r="62" spans="1:9" x14ac:dyDescent="0.3">
      <c r="A62">
        <v>8</v>
      </c>
      <c r="B62">
        <v>9</v>
      </c>
      <c r="C62">
        <v>950</v>
      </c>
      <c r="D62">
        <v>10</v>
      </c>
      <c r="E62" s="1">
        <v>45170</v>
      </c>
      <c r="F62" t="s">
        <v>14</v>
      </c>
      <c r="G62" t="s">
        <v>17</v>
      </c>
      <c r="H62">
        <f>main[[#This Row],[puht]]*main[[#This Row],[quantite_vendue]]</f>
        <v>9500</v>
      </c>
      <c r="I62" t="str">
        <f t="shared" si="3"/>
        <v>Non</v>
      </c>
    </row>
    <row r="63" spans="1:9" x14ac:dyDescent="0.3">
      <c r="A63">
        <v>8</v>
      </c>
      <c r="B63">
        <v>10</v>
      </c>
      <c r="C63">
        <v>1000</v>
      </c>
      <c r="D63">
        <v>11</v>
      </c>
      <c r="E63" s="1">
        <v>45200</v>
      </c>
      <c r="F63" t="s">
        <v>14</v>
      </c>
      <c r="G63" t="s">
        <v>17</v>
      </c>
      <c r="H63">
        <f>main[[#This Row],[puht]]*main[[#This Row],[quantite_vendue]]</f>
        <v>11000</v>
      </c>
      <c r="I63" t="str">
        <f t="shared" si="3"/>
        <v>Oui</v>
      </c>
    </row>
    <row r="64" spans="1:9" x14ac:dyDescent="0.3">
      <c r="A64">
        <v>8</v>
      </c>
      <c r="B64">
        <v>11</v>
      </c>
      <c r="C64">
        <v>1050</v>
      </c>
      <c r="D64">
        <v>12</v>
      </c>
      <c r="E64" s="1">
        <v>45231</v>
      </c>
      <c r="F64" t="s">
        <v>14</v>
      </c>
      <c r="G64" t="s">
        <v>17</v>
      </c>
      <c r="H64">
        <f>main[[#This Row],[puht]]*main[[#This Row],[quantite_vendue]]</f>
        <v>12600</v>
      </c>
      <c r="I64" t="str">
        <f t="shared" si="3"/>
        <v>Oui</v>
      </c>
    </row>
    <row r="65" spans="1:9" x14ac:dyDescent="0.3">
      <c r="A65">
        <v>8</v>
      </c>
      <c r="B65">
        <v>12</v>
      </c>
      <c r="C65">
        <v>1100</v>
      </c>
      <c r="D65">
        <v>11</v>
      </c>
      <c r="E65" s="1">
        <v>45261</v>
      </c>
      <c r="F65" t="s">
        <v>14</v>
      </c>
      <c r="G65" t="s">
        <v>17</v>
      </c>
      <c r="H65">
        <f>main[[#This Row],[puht]]*main[[#This Row],[quantite_vendue]]</f>
        <v>12100</v>
      </c>
      <c r="I65" t="str">
        <f t="shared" si="3"/>
        <v>Oui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38289-B12B-444A-B52B-EE2FB991C7AD}">
          <x14:formula1>
            <xm:f>supp!$A$2:$A$3</xm:f>
          </x14:formula1>
          <xm:sqref>I2:I65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30BB-B7EF-4943-9F79-9EFE76363722}">
  <dimension ref="A1:A9"/>
  <sheetViews>
    <sheetView workbookViewId="0">
      <selection sqref="A1:A9"/>
    </sheetView>
  </sheetViews>
  <sheetFormatPr baseColWidth="10" defaultRowHeight="14.4" x14ac:dyDescent="0.3"/>
  <sheetData>
    <row r="1" spans="1:1" x14ac:dyDescent="0.3">
      <c r="A1" s="3" t="s">
        <v>19</v>
      </c>
    </row>
    <row r="2" spans="1:1" x14ac:dyDescent="0.3">
      <c r="A2" s="2" t="s">
        <v>20</v>
      </c>
    </row>
    <row r="3" spans="1:1" x14ac:dyDescent="0.3">
      <c r="A3" s="2" t="s">
        <v>21</v>
      </c>
    </row>
    <row r="6" spans="1:1" x14ac:dyDescent="0.3">
      <c r="A6" s="3" t="s">
        <v>22</v>
      </c>
    </row>
    <row r="7" spans="1:1" x14ac:dyDescent="0.3">
      <c r="A7" s="2">
        <v>13000</v>
      </c>
    </row>
    <row r="8" spans="1:1" x14ac:dyDescent="0.3">
      <c r="A8" s="2">
        <v>15000</v>
      </c>
    </row>
    <row r="9" spans="1:1" x14ac:dyDescent="0.3">
      <c r="A9" s="2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D0606-6533-4D57-84CC-62BD73E125A3}">
  <dimension ref="A1:H65"/>
  <sheetViews>
    <sheetView tabSelected="1" workbookViewId="0">
      <selection activeCell="H1" sqref="H1:H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</row>
    <row r="2" spans="1:8" x14ac:dyDescent="0.3">
      <c r="A2">
        <v>1</v>
      </c>
      <c r="B2">
        <v>1</v>
      </c>
      <c r="C2">
        <v>1000</v>
      </c>
      <c r="D2">
        <v>15</v>
      </c>
      <c r="E2" s="1">
        <v>44927</v>
      </c>
      <c r="F2" t="s">
        <v>7</v>
      </c>
      <c r="G2" t="s">
        <v>8</v>
      </c>
      <c r="H2" t="s">
        <v>20</v>
      </c>
    </row>
    <row r="3" spans="1:8" x14ac:dyDescent="0.3">
      <c r="A3">
        <v>1</v>
      </c>
      <c r="B3">
        <v>2</v>
      </c>
      <c r="C3">
        <v>1100</v>
      </c>
      <c r="D3">
        <v>14</v>
      </c>
      <c r="E3" s="1">
        <v>44958</v>
      </c>
      <c r="F3" t="s">
        <v>7</v>
      </c>
      <c r="G3" t="s">
        <v>8</v>
      </c>
      <c r="H3" t="s">
        <v>20</v>
      </c>
    </row>
    <row r="4" spans="1:8" x14ac:dyDescent="0.3">
      <c r="A4">
        <v>1</v>
      </c>
      <c r="B4">
        <v>3</v>
      </c>
      <c r="C4">
        <v>1200</v>
      </c>
      <c r="D4">
        <v>16</v>
      </c>
      <c r="E4" s="1">
        <v>44986</v>
      </c>
      <c r="F4" t="s">
        <v>7</v>
      </c>
      <c r="G4" t="s">
        <v>8</v>
      </c>
      <c r="H4" t="s">
        <v>20</v>
      </c>
    </row>
    <row r="5" spans="1:8" x14ac:dyDescent="0.3">
      <c r="A5">
        <v>1</v>
      </c>
      <c r="B5">
        <v>4</v>
      </c>
      <c r="C5">
        <v>1250</v>
      </c>
      <c r="D5">
        <v>15</v>
      </c>
      <c r="E5" s="1">
        <v>45017</v>
      </c>
      <c r="F5" t="s">
        <v>7</v>
      </c>
      <c r="G5" t="s">
        <v>8</v>
      </c>
      <c r="H5" t="s">
        <v>20</v>
      </c>
    </row>
    <row r="6" spans="1:8" x14ac:dyDescent="0.3">
      <c r="A6">
        <v>1</v>
      </c>
      <c r="B6">
        <v>5</v>
      </c>
      <c r="C6">
        <v>1300</v>
      </c>
      <c r="D6">
        <v>16</v>
      </c>
      <c r="E6" s="1">
        <v>45047</v>
      </c>
      <c r="F6" t="s">
        <v>7</v>
      </c>
      <c r="G6" t="s">
        <v>8</v>
      </c>
      <c r="H6" t="s">
        <v>20</v>
      </c>
    </row>
    <row r="7" spans="1:8" x14ac:dyDescent="0.3">
      <c r="A7">
        <v>1</v>
      </c>
      <c r="B7">
        <v>6</v>
      </c>
      <c r="C7">
        <v>1400</v>
      </c>
      <c r="D7">
        <v>17</v>
      </c>
      <c r="E7" s="1">
        <v>45078</v>
      </c>
      <c r="F7" t="s">
        <v>7</v>
      </c>
      <c r="G7" t="s">
        <v>8</v>
      </c>
      <c r="H7" t="s">
        <v>20</v>
      </c>
    </row>
    <row r="8" spans="1:8" x14ac:dyDescent="0.3">
      <c r="A8">
        <v>1</v>
      </c>
      <c r="B8">
        <v>7</v>
      </c>
      <c r="C8">
        <v>1500</v>
      </c>
      <c r="D8">
        <v>15</v>
      </c>
      <c r="E8" s="1">
        <v>45108</v>
      </c>
      <c r="F8" t="s">
        <v>7</v>
      </c>
      <c r="G8" t="s">
        <v>8</v>
      </c>
      <c r="H8" t="s">
        <v>20</v>
      </c>
    </row>
    <row r="9" spans="1:8" x14ac:dyDescent="0.3">
      <c r="A9">
        <v>1</v>
      </c>
      <c r="B9">
        <v>8</v>
      </c>
      <c r="C9">
        <v>1550</v>
      </c>
      <c r="D9">
        <v>16</v>
      </c>
      <c r="E9" s="1">
        <v>45139</v>
      </c>
      <c r="F9" t="s">
        <v>7</v>
      </c>
      <c r="G9" t="s">
        <v>8</v>
      </c>
      <c r="H9" t="s">
        <v>20</v>
      </c>
    </row>
    <row r="10" spans="1:8" x14ac:dyDescent="0.3">
      <c r="A10">
        <v>1</v>
      </c>
      <c r="B10">
        <v>9</v>
      </c>
      <c r="C10">
        <v>1650</v>
      </c>
      <c r="D10">
        <v>17</v>
      </c>
      <c r="E10" s="1">
        <v>45170</v>
      </c>
      <c r="F10" t="s">
        <v>7</v>
      </c>
      <c r="G10" t="s">
        <v>8</v>
      </c>
      <c r="H10" t="s">
        <v>20</v>
      </c>
    </row>
    <row r="11" spans="1:8" x14ac:dyDescent="0.3">
      <c r="A11">
        <v>1</v>
      </c>
      <c r="B11">
        <v>10</v>
      </c>
      <c r="C11">
        <v>1750</v>
      </c>
      <c r="D11">
        <v>18</v>
      </c>
      <c r="E11" s="1">
        <v>45200</v>
      </c>
      <c r="F11" t="s">
        <v>7</v>
      </c>
      <c r="G11" t="s">
        <v>8</v>
      </c>
      <c r="H11" t="s">
        <v>20</v>
      </c>
    </row>
    <row r="12" spans="1:8" x14ac:dyDescent="0.3">
      <c r="A12">
        <v>1</v>
      </c>
      <c r="B12">
        <v>11</v>
      </c>
      <c r="C12">
        <v>1850</v>
      </c>
      <c r="D12">
        <v>20</v>
      </c>
      <c r="E12" s="1">
        <v>45231</v>
      </c>
      <c r="F12" t="s">
        <v>7</v>
      </c>
      <c r="G12" t="s">
        <v>8</v>
      </c>
      <c r="H12" t="s">
        <v>20</v>
      </c>
    </row>
    <row r="13" spans="1:8" x14ac:dyDescent="0.3">
      <c r="A13">
        <v>1</v>
      </c>
      <c r="B13">
        <v>12</v>
      </c>
      <c r="C13">
        <v>1900</v>
      </c>
      <c r="D13">
        <v>19</v>
      </c>
      <c r="E13" s="1">
        <v>45261</v>
      </c>
      <c r="F13" t="s">
        <v>7</v>
      </c>
      <c r="G13" t="s">
        <v>8</v>
      </c>
      <c r="H13" t="s">
        <v>20</v>
      </c>
    </row>
    <row r="14" spans="1:8" x14ac:dyDescent="0.3">
      <c r="A14">
        <v>2</v>
      </c>
      <c r="B14">
        <v>1</v>
      </c>
      <c r="C14">
        <v>600</v>
      </c>
      <c r="D14">
        <v>10</v>
      </c>
      <c r="E14" s="1">
        <v>44927</v>
      </c>
      <c r="F14" t="s">
        <v>7</v>
      </c>
      <c r="G14" t="s">
        <v>9</v>
      </c>
      <c r="H14" t="s">
        <v>21</v>
      </c>
    </row>
    <row r="15" spans="1:8" x14ac:dyDescent="0.3">
      <c r="A15">
        <v>2</v>
      </c>
      <c r="B15">
        <v>2</v>
      </c>
      <c r="C15">
        <v>650</v>
      </c>
      <c r="D15">
        <v>9</v>
      </c>
      <c r="E15" s="1">
        <v>44958</v>
      </c>
      <c r="F15" t="s">
        <v>7</v>
      </c>
      <c r="G15" t="s">
        <v>9</v>
      </c>
      <c r="H15" t="s">
        <v>21</v>
      </c>
    </row>
    <row r="16" spans="1:8" x14ac:dyDescent="0.3">
      <c r="A16">
        <v>2</v>
      </c>
      <c r="B16">
        <v>3</v>
      </c>
      <c r="C16">
        <v>700</v>
      </c>
      <c r="D16">
        <v>11</v>
      </c>
      <c r="E16" s="1">
        <v>44986</v>
      </c>
      <c r="F16" t="s">
        <v>7</v>
      </c>
      <c r="G16" t="s">
        <v>9</v>
      </c>
      <c r="H16" t="s">
        <v>21</v>
      </c>
    </row>
    <row r="17" spans="1:8" x14ac:dyDescent="0.3">
      <c r="A17">
        <v>2</v>
      </c>
      <c r="B17">
        <v>4</v>
      </c>
      <c r="C17">
        <v>750</v>
      </c>
      <c r="D17">
        <v>10</v>
      </c>
      <c r="E17" s="1">
        <v>45017</v>
      </c>
      <c r="F17" t="s">
        <v>7</v>
      </c>
      <c r="G17" t="s">
        <v>9</v>
      </c>
      <c r="H17" t="s">
        <v>21</v>
      </c>
    </row>
    <row r="18" spans="1:8" x14ac:dyDescent="0.3">
      <c r="A18">
        <v>2</v>
      </c>
      <c r="B18">
        <v>5</v>
      </c>
      <c r="C18">
        <v>800</v>
      </c>
      <c r="D18">
        <v>11</v>
      </c>
      <c r="E18" s="1">
        <v>45047</v>
      </c>
      <c r="F18" t="s">
        <v>7</v>
      </c>
      <c r="G18" t="s">
        <v>9</v>
      </c>
      <c r="H18" t="s">
        <v>21</v>
      </c>
    </row>
    <row r="19" spans="1:8" x14ac:dyDescent="0.3">
      <c r="A19">
        <v>2</v>
      </c>
      <c r="B19">
        <v>6</v>
      </c>
      <c r="C19">
        <v>850</v>
      </c>
      <c r="D19">
        <v>12</v>
      </c>
      <c r="E19" s="1">
        <v>45078</v>
      </c>
      <c r="F19" t="s">
        <v>7</v>
      </c>
      <c r="G19" t="s">
        <v>9</v>
      </c>
      <c r="H19" t="s">
        <v>21</v>
      </c>
    </row>
    <row r="20" spans="1:8" x14ac:dyDescent="0.3">
      <c r="A20">
        <v>2</v>
      </c>
      <c r="B20">
        <v>7</v>
      </c>
      <c r="C20">
        <v>900</v>
      </c>
      <c r="D20">
        <v>10</v>
      </c>
      <c r="E20" s="1">
        <v>45108</v>
      </c>
      <c r="F20" t="s">
        <v>7</v>
      </c>
      <c r="G20" t="s">
        <v>9</v>
      </c>
      <c r="H20" t="s">
        <v>21</v>
      </c>
    </row>
    <row r="21" spans="1:8" x14ac:dyDescent="0.3">
      <c r="A21">
        <v>2</v>
      </c>
      <c r="B21">
        <v>8</v>
      </c>
      <c r="C21">
        <v>950</v>
      </c>
      <c r="D21">
        <v>11</v>
      </c>
      <c r="E21" s="1">
        <v>45139</v>
      </c>
      <c r="F21" t="s">
        <v>7</v>
      </c>
      <c r="G21" t="s">
        <v>9</v>
      </c>
      <c r="H21" t="s">
        <v>21</v>
      </c>
    </row>
    <row r="22" spans="1:8" x14ac:dyDescent="0.3">
      <c r="A22">
        <v>2</v>
      </c>
      <c r="B22">
        <v>9</v>
      </c>
      <c r="C22">
        <v>1000</v>
      </c>
      <c r="D22">
        <v>12</v>
      </c>
      <c r="E22" s="1">
        <v>45170</v>
      </c>
      <c r="F22" t="s">
        <v>7</v>
      </c>
      <c r="G22" t="s">
        <v>9</v>
      </c>
      <c r="H22" t="s">
        <v>21</v>
      </c>
    </row>
    <row r="23" spans="1:8" x14ac:dyDescent="0.3">
      <c r="A23">
        <v>2</v>
      </c>
      <c r="B23">
        <v>10</v>
      </c>
      <c r="C23">
        <v>1050</v>
      </c>
      <c r="D23">
        <v>13</v>
      </c>
      <c r="E23" s="1">
        <v>45200</v>
      </c>
      <c r="F23" t="s">
        <v>7</v>
      </c>
      <c r="G23" t="s">
        <v>9</v>
      </c>
      <c r="H23" t="s">
        <v>20</v>
      </c>
    </row>
    <row r="24" spans="1:8" x14ac:dyDescent="0.3">
      <c r="A24">
        <v>2</v>
      </c>
      <c r="B24">
        <v>11</v>
      </c>
      <c r="C24">
        <v>1100</v>
      </c>
      <c r="D24">
        <v>15</v>
      </c>
      <c r="E24" s="1">
        <v>45231</v>
      </c>
      <c r="F24" t="s">
        <v>7</v>
      </c>
      <c r="G24" t="s">
        <v>9</v>
      </c>
      <c r="H24" t="s">
        <v>20</v>
      </c>
    </row>
    <row r="25" spans="1:8" x14ac:dyDescent="0.3">
      <c r="A25">
        <v>2</v>
      </c>
      <c r="B25">
        <v>12</v>
      </c>
      <c r="C25">
        <v>1150</v>
      </c>
      <c r="D25">
        <v>14</v>
      </c>
      <c r="E25" s="1">
        <v>45261</v>
      </c>
      <c r="F25" t="s">
        <v>7</v>
      </c>
      <c r="G25" t="s">
        <v>9</v>
      </c>
      <c r="H25" t="s">
        <v>20</v>
      </c>
    </row>
    <row r="26" spans="1:8" x14ac:dyDescent="0.3">
      <c r="A26">
        <v>3</v>
      </c>
      <c r="B26">
        <v>1</v>
      </c>
      <c r="C26">
        <v>400</v>
      </c>
      <c r="D26">
        <v>20</v>
      </c>
      <c r="E26" s="1">
        <v>44927</v>
      </c>
      <c r="F26" t="s">
        <v>7</v>
      </c>
      <c r="G26" t="s">
        <v>10</v>
      </c>
      <c r="H26" t="s">
        <v>21</v>
      </c>
    </row>
    <row r="27" spans="1:8" x14ac:dyDescent="0.3">
      <c r="A27">
        <v>3</v>
      </c>
      <c r="B27">
        <v>2</v>
      </c>
      <c r="C27">
        <v>450</v>
      </c>
      <c r="D27">
        <v>19</v>
      </c>
      <c r="E27" s="1">
        <v>44958</v>
      </c>
      <c r="F27" t="s">
        <v>7</v>
      </c>
      <c r="G27" t="s">
        <v>10</v>
      </c>
      <c r="H27" t="s">
        <v>21</v>
      </c>
    </row>
    <row r="28" spans="1:8" x14ac:dyDescent="0.3">
      <c r="A28">
        <v>3</v>
      </c>
      <c r="B28">
        <v>3</v>
      </c>
      <c r="C28">
        <v>500</v>
      </c>
      <c r="D28">
        <v>21</v>
      </c>
      <c r="E28" s="1">
        <v>44986</v>
      </c>
      <c r="F28" t="s">
        <v>7</v>
      </c>
      <c r="G28" t="s">
        <v>10</v>
      </c>
      <c r="H28" t="s">
        <v>21</v>
      </c>
    </row>
    <row r="29" spans="1:8" x14ac:dyDescent="0.3">
      <c r="A29">
        <v>3</v>
      </c>
      <c r="B29">
        <v>4</v>
      </c>
      <c r="C29">
        <v>550</v>
      </c>
      <c r="D29">
        <v>20</v>
      </c>
      <c r="E29" s="1">
        <v>45017</v>
      </c>
      <c r="F29" t="s">
        <v>7</v>
      </c>
      <c r="G29" t="s">
        <v>10</v>
      </c>
      <c r="H29" t="s">
        <v>21</v>
      </c>
    </row>
    <row r="30" spans="1:8" x14ac:dyDescent="0.3">
      <c r="A30">
        <v>3</v>
      </c>
      <c r="B30">
        <v>5</v>
      </c>
      <c r="C30">
        <v>600</v>
      </c>
      <c r="D30">
        <v>21</v>
      </c>
      <c r="E30" s="1">
        <v>45047</v>
      </c>
      <c r="F30" t="s">
        <v>7</v>
      </c>
      <c r="G30" t="s">
        <v>10</v>
      </c>
      <c r="H30" t="s">
        <v>21</v>
      </c>
    </row>
    <row r="31" spans="1:8" x14ac:dyDescent="0.3">
      <c r="A31">
        <v>3</v>
      </c>
      <c r="B31">
        <v>6</v>
      </c>
      <c r="C31">
        <v>650</v>
      </c>
      <c r="D31">
        <v>22</v>
      </c>
      <c r="E31" s="1">
        <v>45078</v>
      </c>
      <c r="F31" t="s">
        <v>7</v>
      </c>
      <c r="G31" t="s">
        <v>10</v>
      </c>
      <c r="H31" t="s">
        <v>20</v>
      </c>
    </row>
    <row r="32" spans="1:8" x14ac:dyDescent="0.3">
      <c r="A32">
        <v>3</v>
      </c>
      <c r="B32">
        <v>7</v>
      </c>
      <c r="C32">
        <v>700</v>
      </c>
      <c r="D32">
        <v>20</v>
      </c>
      <c r="E32" s="1">
        <v>45108</v>
      </c>
      <c r="F32" t="s">
        <v>7</v>
      </c>
      <c r="G32" t="s">
        <v>10</v>
      </c>
      <c r="H32" t="s">
        <v>20</v>
      </c>
    </row>
    <row r="33" spans="1:8" x14ac:dyDescent="0.3">
      <c r="A33">
        <v>3</v>
      </c>
      <c r="B33">
        <v>8</v>
      </c>
      <c r="C33">
        <v>750</v>
      </c>
      <c r="D33">
        <v>21</v>
      </c>
      <c r="E33" s="1">
        <v>45139</v>
      </c>
      <c r="F33" t="s">
        <v>7</v>
      </c>
      <c r="G33" t="s">
        <v>10</v>
      </c>
      <c r="H33" t="s">
        <v>20</v>
      </c>
    </row>
    <row r="34" spans="1:8" x14ac:dyDescent="0.3">
      <c r="A34">
        <v>3</v>
      </c>
      <c r="B34">
        <v>9</v>
      </c>
      <c r="C34">
        <v>800</v>
      </c>
      <c r="D34">
        <v>22</v>
      </c>
      <c r="E34" s="1">
        <v>45170</v>
      </c>
      <c r="F34" t="s">
        <v>7</v>
      </c>
      <c r="G34" t="s">
        <v>10</v>
      </c>
      <c r="H34" t="s">
        <v>20</v>
      </c>
    </row>
    <row r="35" spans="1:8" x14ac:dyDescent="0.3">
      <c r="A35">
        <v>3</v>
      </c>
      <c r="B35">
        <v>10</v>
      </c>
      <c r="C35">
        <v>850</v>
      </c>
      <c r="D35">
        <v>23</v>
      </c>
      <c r="E35" s="1">
        <v>45200</v>
      </c>
      <c r="F35" t="s">
        <v>7</v>
      </c>
      <c r="G35" t="s">
        <v>10</v>
      </c>
      <c r="H35" t="s">
        <v>20</v>
      </c>
    </row>
    <row r="36" spans="1:8" x14ac:dyDescent="0.3">
      <c r="A36">
        <v>3</v>
      </c>
      <c r="B36">
        <v>11</v>
      </c>
      <c r="C36">
        <v>900</v>
      </c>
      <c r="D36">
        <v>25</v>
      </c>
      <c r="E36" s="1">
        <v>45231</v>
      </c>
      <c r="F36" t="s">
        <v>7</v>
      </c>
      <c r="G36" t="s">
        <v>10</v>
      </c>
      <c r="H36" t="s">
        <v>20</v>
      </c>
    </row>
    <row r="37" spans="1:8" x14ac:dyDescent="0.3">
      <c r="A37">
        <v>3</v>
      </c>
      <c r="B37">
        <v>12</v>
      </c>
      <c r="C37">
        <v>950</v>
      </c>
      <c r="D37">
        <v>24</v>
      </c>
      <c r="E37" s="1">
        <v>45261</v>
      </c>
      <c r="F37" t="s">
        <v>7</v>
      </c>
      <c r="G37" t="s">
        <v>10</v>
      </c>
      <c r="H37" t="s">
        <v>20</v>
      </c>
    </row>
    <row r="38" spans="1:8" x14ac:dyDescent="0.3">
      <c r="A38">
        <v>4</v>
      </c>
      <c r="B38">
        <v>1</v>
      </c>
      <c r="C38">
        <v>1200</v>
      </c>
      <c r="D38">
        <v>10</v>
      </c>
      <c r="E38" s="1">
        <v>44927</v>
      </c>
      <c r="F38" t="s">
        <v>11</v>
      </c>
      <c r="G38" t="s">
        <v>12</v>
      </c>
      <c r="H38" t="s">
        <v>21</v>
      </c>
    </row>
    <row r="39" spans="1:8" x14ac:dyDescent="0.3">
      <c r="A39">
        <v>4</v>
      </c>
      <c r="B39">
        <v>2</v>
      </c>
      <c r="C39">
        <v>1250</v>
      </c>
      <c r="D39">
        <v>11</v>
      </c>
      <c r="E39" s="1">
        <v>44958</v>
      </c>
      <c r="F39" t="s">
        <v>11</v>
      </c>
      <c r="G39" t="s">
        <v>12</v>
      </c>
      <c r="H39" t="s">
        <v>21</v>
      </c>
    </row>
    <row r="40" spans="1:8" x14ac:dyDescent="0.3">
      <c r="A40">
        <v>4</v>
      </c>
      <c r="B40">
        <v>3</v>
      </c>
      <c r="C40">
        <v>1300</v>
      </c>
      <c r="D40">
        <v>9</v>
      </c>
      <c r="E40" s="1">
        <v>44986</v>
      </c>
      <c r="F40" t="s">
        <v>11</v>
      </c>
      <c r="G40" t="s">
        <v>12</v>
      </c>
      <c r="H40" t="s">
        <v>21</v>
      </c>
    </row>
    <row r="41" spans="1:8" x14ac:dyDescent="0.3">
      <c r="A41">
        <v>4</v>
      </c>
      <c r="B41">
        <v>4</v>
      </c>
      <c r="C41">
        <v>1350</v>
      </c>
      <c r="D41">
        <v>10</v>
      </c>
      <c r="E41" s="1">
        <v>45017</v>
      </c>
      <c r="F41" t="s">
        <v>11</v>
      </c>
      <c r="G41" t="s">
        <v>12</v>
      </c>
      <c r="H41" t="s">
        <v>21</v>
      </c>
    </row>
    <row r="42" spans="1:8" x14ac:dyDescent="0.3">
      <c r="A42">
        <v>4</v>
      </c>
      <c r="B42">
        <v>5</v>
      </c>
      <c r="C42">
        <v>1400</v>
      </c>
      <c r="D42">
        <v>8</v>
      </c>
      <c r="E42" s="1">
        <v>45047</v>
      </c>
      <c r="F42" t="s">
        <v>11</v>
      </c>
      <c r="G42" t="s">
        <v>12</v>
      </c>
      <c r="H42" t="s">
        <v>21</v>
      </c>
    </row>
    <row r="43" spans="1:8" x14ac:dyDescent="0.3">
      <c r="A43">
        <v>4</v>
      </c>
      <c r="B43">
        <v>6</v>
      </c>
      <c r="C43">
        <v>1450</v>
      </c>
      <c r="D43">
        <v>9</v>
      </c>
      <c r="E43" s="1">
        <v>45078</v>
      </c>
      <c r="F43" t="s">
        <v>11</v>
      </c>
      <c r="G43" t="s">
        <v>12</v>
      </c>
      <c r="H43" t="s">
        <v>21</v>
      </c>
    </row>
    <row r="44" spans="1:8" x14ac:dyDescent="0.3">
      <c r="A44">
        <v>4</v>
      </c>
      <c r="B44">
        <v>7</v>
      </c>
      <c r="C44">
        <v>1500</v>
      </c>
      <c r="D44">
        <v>11</v>
      </c>
      <c r="E44" s="1">
        <v>45108</v>
      </c>
      <c r="F44" t="s">
        <v>11</v>
      </c>
      <c r="G44" t="s">
        <v>12</v>
      </c>
      <c r="H44" t="s">
        <v>20</v>
      </c>
    </row>
    <row r="45" spans="1:8" x14ac:dyDescent="0.3">
      <c r="A45">
        <v>4</v>
      </c>
      <c r="B45">
        <v>8</v>
      </c>
      <c r="C45">
        <v>1550</v>
      </c>
      <c r="D45">
        <v>10</v>
      </c>
      <c r="E45" s="1">
        <v>45139</v>
      </c>
      <c r="F45" t="s">
        <v>11</v>
      </c>
      <c r="G45" t="s">
        <v>12</v>
      </c>
      <c r="H45" t="s">
        <v>20</v>
      </c>
    </row>
    <row r="46" spans="1:8" x14ac:dyDescent="0.3">
      <c r="A46">
        <v>5</v>
      </c>
      <c r="B46">
        <v>1</v>
      </c>
      <c r="C46">
        <v>150</v>
      </c>
      <c r="D46">
        <v>5</v>
      </c>
      <c r="E46" s="1">
        <v>44927</v>
      </c>
      <c r="F46" t="s">
        <v>11</v>
      </c>
      <c r="G46" t="s">
        <v>13</v>
      </c>
      <c r="H46" t="s">
        <v>21</v>
      </c>
    </row>
    <row r="47" spans="1:8" x14ac:dyDescent="0.3">
      <c r="A47">
        <v>5</v>
      </c>
      <c r="B47">
        <v>2</v>
      </c>
      <c r="C47">
        <v>160</v>
      </c>
      <c r="D47">
        <v>6</v>
      </c>
      <c r="E47" s="1">
        <v>44958</v>
      </c>
      <c r="F47" t="s">
        <v>11</v>
      </c>
      <c r="G47" t="s">
        <v>13</v>
      </c>
      <c r="H47" t="s">
        <v>21</v>
      </c>
    </row>
    <row r="48" spans="1:8" x14ac:dyDescent="0.3">
      <c r="A48">
        <v>5</v>
      </c>
      <c r="B48">
        <v>3</v>
      </c>
      <c r="C48">
        <v>170</v>
      </c>
      <c r="D48">
        <v>4</v>
      </c>
      <c r="E48" s="1">
        <v>44986</v>
      </c>
      <c r="F48" t="s">
        <v>11</v>
      </c>
      <c r="G48" t="s">
        <v>13</v>
      </c>
      <c r="H48" t="s">
        <v>21</v>
      </c>
    </row>
    <row r="49" spans="1:8" x14ac:dyDescent="0.3">
      <c r="A49">
        <v>5</v>
      </c>
      <c r="B49">
        <v>4</v>
      </c>
      <c r="C49">
        <v>180</v>
      </c>
      <c r="D49">
        <v>5</v>
      </c>
      <c r="E49" s="1">
        <v>45017</v>
      </c>
      <c r="F49" t="s">
        <v>11</v>
      </c>
      <c r="G49" t="s">
        <v>13</v>
      </c>
      <c r="H49" t="s">
        <v>21</v>
      </c>
    </row>
    <row r="50" spans="1:8" x14ac:dyDescent="0.3">
      <c r="A50">
        <v>5</v>
      </c>
      <c r="B50">
        <v>5</v>
      </c>
      <c r="C50">
        <v>190</v>
      </c>
      <c r="D50">
        <v>3</v>
      </c>
      <c r="E50" s="1">
        <v>45047</v>
      </c>
      <c r="F50" t="s">
        <v>11</v>
      </c>
      <c r="G50" t="s">
        <v>13</v>
      </c>
      <c r="H50" t="s">
        <v>21</v>
      </c>
    </row>
    <row r="51" spans="1:8" x14ac:dyDescent="0.3">
      <c r="A51">
        <v>5</v>
      </c>
      <c r="B51">
        <v>6</v>
      </c>
      <c r="C51">
        <v>200</v>
      </c>
      <c r="D51">
        <v>4</v>
      </c>
      <c r="E51" s="1">
        <v>45078</v>
      </c>
      <c r="F51" t="s">
        <v>11</v>
      </c>
      <c r="G51" t="s">
        <v>13</v>
      </c>
      <c r="H51" t="s">
        <v>21</v>
      </c>
    </row>
    <row r="52" spans="1:8" x14ac:dyDescent="0.3">
      <c r="A52">
        <v>5</v>
      </c>
      <c r="B52">
        <v>7</v>
      </c>
      <c r="C52">
        <v>210</v>
      </c>
      <c r="D52">
        <v>6</v>
      </c>
      <c r="E52" s="1">
        <v>45108</v>
      </c>
      <c r="F52" t="s">
        <v>11</v>
      </c>
      <c r="G52" t="s">
        <v>13</v>
      </c>
      <c r="H52" t="s">
        <v>21</v>
      </c>
    </row>
    <row r="53" spans="1:8" x14ac:dyDescent="0.3">
      <c r="A53">
        <v>5</v>
      </c>
      <c r="B53">
        <v>8</v>
      </c>
      <c r="C53">
        <v>220</v>
      </c>
      <c r="D53">
        <v>5</v>
      </c>
      <c r="E53" s="1">
        <v>45139</v>
      </c>
      <c r="F53" t="s">
        <v>11</v>
      </c>
      <c r="G53" t="s">
        <v>13</v>
      </c>
      <c r="H53" t="s">
        <v>21</v>
      </c>
    </row>
    <row r="54" spans="1:8" x14ac:dyDescent="0.3">
      <c r="A54">
        <v>6</v>
      </c>
      <c r="B54">
        <v>9</v>
      </c>
      <c r="C54">
        <v>900</v>
      </c>
      <c r="D54">
        <v>8</v>
      </c>
      <c r="E54" s="1">
        <v>45170</v>
      </c>
      <c r="F54" t="s">
        <v>14</v>
      </c>
      <c r="G54" t="s">
        <v>15</v>
      </c>
      <c r="H54" t="s">
        <v>21</v>
      </c>
    </row>
    <row r="55" spans="1:8" x14ac:dyDescent="0.3">
      <c r="A55">
        <v>6</v>
      </c>
      <c r="B55">
        <v>10</v>
      </c>
      <c r="C55">
        <v>950</v>
      </c>
      <c r="D55">
        <v>9</v>
      </c>
      <c r="E55" s="1">
        <v>45200</v>
      </c>
      <c r="F55" t="s">
        <v>14</v>
      </c>
      <c r="G55" t="s">
        <v>15</v>
      </c>
      <c r="H55" t="s">
        <v>21</v>
      </c>
    </row>
    <row r="56" spans="1:8" x14ac:dyDescent="0.3">
      <c r="A56">
        <v>6</v>
      </c>
      <c r="B56">
        <v>11</v>
      </c>
      <c r="C56">
        <v>1000</v>
      </c>
      <c r="D56">
        <v>10</v>
      </c>
      <c r="E56" s="1">
        <v>45231</v>
      </c>
      <c r="F56" t="s">
        <v>14</v>
      </c>
      <c r="G56" t="s">
        <v>15</v>
      </c>
      <c r="H56" t="s">
        <v>21</v>
      </c>
    </row>
    <row r="57" spans="1:8" x14ac:dyDescent="0.3">
      <c r="A57">
        <v>6</v>
      </c>
      <c r="B57">
        <v>12</v>
      </c>
      <c r="C57">
        <v>1050</v>
      </c>
      <c r="D57">
        <v>9</v>
      </c>
      <c r="E57" s="1">
        <v>45261</v>
      </c>
      <c r="F57" t="s">
        <v>14</v>
      </c>
      <c r="G57" t="s">
        <v>15</v>
      </c>
      <c r="H57" t="s">
        <v>21</v>
      </c>
    </row>
    <row r="58" spans="1:8" x14ac:dyDescent="0.3">
      <c r="A58">
        <v>7</v>
      </c>
      <c r="B58">
        <v>9</v>
      </c>
      <c r="C58">
        <v>1000</v>
      </c>
      <c r="D58">
        <v>9</v>
      </c>
      <c r="E58" s="1">
        <v>45170</v>
      </c>
      <c r="F58" t="s">
        <v>14</v>
      </c>
      <c r="G58" t="s">
        <v>16</v>
      </c>
      <c r="H58" t="s">
        <v>21</v>
      </c>
    </row>
    <row r="59" spans="1:8" x14ac:dyDescent="0.3">
      <c r="A59">
        <v>7</v>
      </c>
      <c r="B59">
        <v>10</v>
      </c>
      <c r="C59">
        <v>1050</v>
      </c>
      <c r="D59">
        <v>10</v>
      </c>
      <c r="E59" s="1">
        <v>45200</v>
      </c>
      <c r="F59" t="s">
        <v>14</v>
      </c>
      <c r="G59" t="s">
        <v>16</v>
      </c>
      <c r="H59" t="s">
        <v>20</v>
      </c>
    </row>
    <row r="60" spans="1:8" x14ac:dyDescent="0.3">
      <c r="A60">
        <v>7</v>
      </c>
      <c r="B60">
        <v>11</v>
      </c>
      <c r="C60">
        <v>1100</v>
      </c>
      <c r="D60">
        <v>11</v>
      </c>
      <c r="E60" s="1">
        <v>45231</v>
      </c>
      <c r="F60" t="s">
        <v>14</v>
      </c>
      <c r="G60" t="s">
        <v>16</v>
      </c>
      <c r="H60" t="s">
        <v>20</v>
      </c>
    </row>
    <row r="61" spans="1:8" x14ac:dyDescent="0.3">
      <c r="A61">
        <v>7</v>
      </c>
      <c r="B61">
        <v>12</v>
      </c>
      <c r="C61">
        <v>1150</v>
      </c>
      <c r="D61">
        <v>10</v>
      </c>
      <c r="E61" s="1">
        <v>45261</v>
      </c>
      <c r="F61" t="s">
        <v>14</v>
      </c>
      <c r="G61" t="s">
        <v>16</v>
      </c>
      <c r="H61" t="s">
        <v>20</v>
      </c>
    </row>
    <row r="62" spans="1:8" x14ac:dyDescent="0.3">
      <c r="A62">
        <v>8</v>
      </c>
      <c r="B62">
        <v>9</v>
      </c>
      <c r="C62">
        <v>950</v>
      </c>
      <c r="D62">
        <v>10</v>
      </c>
      <c r="E62" s="1">
        <v>45170</v>
      </c>
      <c r="F62" t="s">
        <v>14</v>
      </c>
      <c r="G62" t="s">
        <v>17</v>
      </c>
      <c r="H62" t="s">
        <v>21</v>
      </c>
    </row>
    <row r="63" spans="1:8" x14ac:dyDescent="0.3">
      <c r="A63">
        <v>8</v>
      </c>
      <c r="B63">
        <v>10</v>
      </c>
      <c r="C63">
        <v>1000</v>
      </c>
      <c r="D63">
        <v>11</v>
      </c>
      <c r="E63" s="1">
        <v>45200</v>
      </c>
      <c r="F63" t="s">
        <v>14</v>
      </c>
      <c r="G63" t="s">
        <v>17</v>
      </c>
      <c r="H63" t="s">
        <v>20</v>
      </c>
    </row>
    <row r="64" spans="1:8" x14ac:dyDescent="0.3">
      <c r="A64">
        <v>8</v>
      </c>
      <c r="B64">
        <v>11</v>
      </c>
      <c r="C64">
        <v>1050</v>
      </c>
      <c r="D64">
        <v>12</v>
      </c>
      <c r="E64" s="1">
        <v>45231</v>
      </c>
      <c r="F64" t="s">
        <v>14</v>
      </c>
      <c r="G64" t="s">
        <v>17</v>
      </c>
      <c r="H64" t="s">
        <v>20</v>
      </c>
    </row>
    <row r="65" spans="1:8" x14ac:dyDescent="0.3">
      <c r="A65">
        <v>8</v>
      </c>
      <c r="B65">
        <v>12</v>
      </c>
      <c r="C65">
        <v>1100</v>
      </c>
      <c r="D65">
        <v>11</v>
      </c>
      <c r="E65" s="1">
        <v>45261</v>
      </c>
      <c r="F65" t="s">
        <v>14</v>
      </c>
      <c r="G65" t="s">
        <v>17</v>
      </c>
      <c r="H65" t="s">
        <v>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741711-D89F-48C5-97CA-0F290F30FA98}">
          <x14:formula1>
            <xm:f>supp!$A$2:$A$3</xm:f>
          </x14:formula1>
          <xm:sqref>H2:H65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h k b r W F U P M A W m A A A A 9 g A A A B I A H A B D b 2 5 m a W c v U G F j a 2 F n Z S 5 4 b W w g o h g A K K A U A A A A A A A A A A A A A A A A A A A A A A A A A A A A h Y 8 x D o I w G I W v Q r r T l h K j I T 9 l M H G S x G h i X J t S o R G K K c V y N w e P 5 B X E K O r m + L 7 3 D e / d r z f I h q Y O L s p 2 u j U p i j B F g T K y L b Q p U 9 S 7 Y 7 h A G Y e N k C d R q m C U T Z c M X Z G i y r l z Q o j 3 H v s Y t 7 Y k j N K I H P L 1 T l a q E e g j 6 / 9 y q E 3 n h J E K c d i / x n C G o 5 j i G Z t j C m S C k G v z F d i 4 9 9 n + Q F j 2 t e u t 4 k c b r r Z A p g j k / Y E / A F B L A w Q U A A I A C A C G R u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k b r W L c 4 n 0 y T A Q A A O Q c A A B M A H A B G b 3 J t d W x h c y 9 T Z W N 0 a W 9 u M S 5 t I K I Y A C i g F A A A A A A A A A A A A A A A A A A A A A A A A A A A A O 1 S w W o b M R C 9 G / w P Q r m s Q V 6 I m z a Q s o e y d k k g J A 7 e H E K 2 G H V 3 E q u V R l t p Z G p M P i j 9 j f x Y t N 4 Q p 8 T H 9 m Z d N P P e r P a 9 4 X m o S F l k s + 4 + / N z v 9 X t + I R 3 U z E i F L G M a q N 9 j 8 c x s c B V E J P f L d G y r Y A A p + a o 0 p L l F i o 1 P e H 5 S X n t w v p x a v S K o F u z s o j g v L x H G T i 2 B D d n 0 8 v y m m O S n H T E G / 5 N s U 9 5 Z Z 2 Q r Y d i s a G F x C 8 x f g B / x 9 0 d l L U m W r b K 0 8 k s + E L d j 0 M o o A p d x w Q X L r Q 4 G f X Y s 2 A Q r W y u 8 z w 5 H H 0 e C X Q V L M K O V h m x b p h c W 4 d t A d A 4 P + A S H 9 P S H w L P G W R M 8 j 3 Y L + T 0 O T m M f v z o F W U d 7 S b c M w W 5 f 8 C 9 a z y q p p f M Z u f D 2 y W L V A D N R y Z 1 6 e t y + V z i J v j X Z K W 6 n f L J D g F i v u a r n s a u D o u j w D O n T U d r O P w i 2 4 Q h M 4 9 8 z T V j s m P 8 V J F L c 1 3 w J W A d 4 P x A 3 3 K L U y m 7 r D V j F 4 t 4 6 9 c o Q / K Y N g 9 b 8 h T 0 M + j 2 F u 8 2 / T d c B 3 + Q r G Q 3 4 P m T 7 k P 3 f k H 3 Y h 2 w f s n 8 a s m d Q S w E C L Q A U A A I A C A C G R u t Y V Q 8 w B a Y A A A D 2 A A A A E g A A A A A A A A A A A A A A A A A A A A A A Q 2 9 u Z m l n L 1 B h Y 2 t h Z 2 U u e G 1 s U E s B A i 0 A F A A C A A g A h k b r W A / K 6 a u k A A A A 6 Q A A A B M A A A A A A A A A A A A A A A A A 8 g A A A F t D b 2 5 0 Z W 5 0 X 1 R 5 c G V z X S 5 4 b W x Q S w E C L Q A U A A I A C A C G R u t Y t z i f T J M B A A A 5 B w A A E w A A A A A A A A A A A A A A A A D j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I A A A A A A A A K g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E 5 Z j B l M W I t O G R m Z i 0 0 Y W V m L T g 2 M 2 Y t Z W E 0 M z N m M W N k M j B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F U M D c 6 M T U 6 N T Q u O D Q x N T g z M 1 o i I C 8 + P E V u d H J 5 I F R 5 c G U 9 I k Z p b G x D b 2 x 1 b W 5 U e X B l c y I g V m F s d W U 9 I n N B d 0 1 E Q X d r R 0 J n P T 0 i I C 8 + P E V u d H J 5 I F R 5 c G U 9 I k Z p b G x D b 2 x 1 b W 5 O Y W 1 l c y I g V m F s d W U 9 I n N b J n F 1 b 3 Q 7 a W R f c H J v Z H V p d C Z x d W 9 0 O y w m c X V v d D t p Z F 9 0 Z W 1 w c y Z x d W 9 0 O y w m c X V v d D t w d W h 0 J n F 1 b 3 Q 7 L C Z x d W 9 0 O 3 F 1 Y W 5 0 a X R l X 3 Z l b m R 1 Z S Z x d W 9 0 O y w m c X V v d D t k Y X R l J n F 1 b 3 Q 7 L C Z x d W 9 0 O 2 N h d G V n b 3 J p Z S Z x d W 9 0 O y w m c X V v d D t u b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l u L 0 F 1 d G 9 S Z W 1 v d m V k Q 2 9 s d W 1 u c z E u e 2 l k X 3 B y b 2 R 1 a X Q s M H 0 m c X V v d D s s J n F 1 b 3 Q 7 U 2 V j d G l v b j E v b W F p b i 9 B d X R v U m V t b 3 Z l Z E N v b H V t b n M x L n t p Z F 9 0 Z W 1 w c y w x f S Z x d W 9 0 O y w m c X V v d D t T Z W N 0 a W 9 u M S 9 t Y W l u L 0 F 1 d G 9 S Z W 1 v d m V k Q 2 9 s d W 1 u c z E u e 3 B 1 a H Q s M n 0 m c X V v d D s s J n F 1 b 3 Q 7 U 2 V j d G l v b j E v b W F p b i 9 B d X R v U m V t b 3 Z l Z E N v b H V t b n M x L n t x d W F u d G l 0 Z V 9 2 Z W 5 k d W U s M 3 0 m c X V v d D s s J n F 1 b 3 Q 7 U 2 V j d G l v b j E v b W F p b i 9 B d X R v U m V t b 3 Z l Z E N v b H V t b n M x L n t k Y X R l L D R 9 J n F 1 b 3 Q 7 L C Z x d W 9 0 O 1 N l Y 3 R p b 2 4 x L 2 1 h a W 4 v Q X V 0 b 1 J l b W 9 2 Z W R D b 2 x 1 b W 5 z M S 5 7 Y 2 F 0 Z W d v c m l l L D V 9 J n F 1 b 3 Q 7 L C Z x d W 9 0 O 1 N l Y 3 R p b 2 4 x L 2 1 h a W 4 v Q X V 0 b 1 J l b W 9 2 Z W R D b 2 x 1 b W 5 z M S 5 7 b m 9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a W 4 v Q X V 0 b 1 J l b W 9 2 Z W R D b 2 x 1 b W 5 z M S 5 7 a W R f c H J v Z H V p d C w w f S Z x d W 9 0 O y w m c X V v d D t T Z W N 0 a W 9 u M S 9 t Y W l u L 0 F 1 d G 9 S Z W 1 v d m V k Q 2 9 s d W 1 u c z E u e 2 l k X 3 R l b X B z L D F 9 J n F 1 b 3 Q 7 L C Z x d W 9 0 O 1 N l Y 3 R p b 2 4 x L 2 1 h a W 4 v Q X V 0 b 1 J l b W 9 2 Z W R D b 2 x 1 b W 5 z M S 5 7 c H V o d C w y f S Z x d W 9 0 O y w m c X V v d D t T Z W N 0 a W 9 u M S 9 t Y W l u L 0 F 1 d G 9 S Z W 1 v d m V k Q 2 9 s d W 1 u c z E u e 3 F 1 Y W 5 0 a X R l X 3 Z l b m R 1 Z S w z f S Z x d W 9 0 O y w m c X V v d D t T Z W N 0 a W 9 u M S 9 t Y W l u L 0 F 1 d G 9 S Z W 1 v d m V k Q 2 9 s d W 1 u c z E u e 2 R h d G U s N H 0 m c X V v d D s s J n F 1 b 3 Q 7 U 2 V j d G l v b j E v b W F p b i 9 B d X R v U m V t b 3 Z l Z E N v b H V t b n M x L n t j Y X R l Z 2 9 y a W U s N X 0 m c X V v d D s s J n F 1 b 3 Q 7 U 2 V j d G l v b j E v b W F p b i 9 B d X R v U m V t b 3 Z l Z E N v b H V t b n M x L n t u b 2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i U y M C g y K T w v S X R l b V B h d G g + P C 9 J d G V t T G 9 j Y X R p b 2 4 + P F N 0 Y W J s Z U V u d H J p Z X M + P E V u d H J 5 I F R 5 c G U 9 I k l z U H J p d m F 0 Z S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l k X 3 B y b 2 R 1 a X Q m c X V v d D s s J n F 1 b 3 Q 7 a W R f d G V t c H M m c X V v d D s s J n F 1 b 3 Q 7 c H V o d C Z x d W 9 0 O y w m c X V v d D t x d W F u d G l 0 Z V 9 2 Z W 5 k d W U m c X V v d D s s J n F 1 b 3 Q 7 Z G F 0 Z S Z x d W 9 0 O y w m c X V v d D t j Y X R l Z 2 9 y a W U m c X V v d D s s J n F 1 b 3 Q 7 b m 9 t J n F 1 b 3 Q 7 X S I g L z 4 8 R W 5 0 c n k g V H l w Z T 0 i R m l s b E N v b H V t b l R 5 c G V z I i B W Y W x 1 Z T 0 i c 0 F 3 T U R B d 2 t H Q m c 9 P S I g L z 4 8 R W 5 0 c n k g V H l w Z T 0 i U X V l c n l J R C I g V m F s d W U 9 I n N k N 2 M y M z k 1 Y S 0 2 N j g 4 L T Q z Y j I t Y m Q x N y 0 z M G R m Y T d m M G M y Z j I i I C 8 + P E V u d H J 5 I F R 5 c G U 9 I l J l c 3 V s d F R 5 c G U i I F Z h b H V l P S J z V G F i b G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N j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x h c 3 R V c G R h d G V k I i B W Y W x 1 Z T 0 i Z D I w M j Q t M D c t M T F U M D c 6 M T U 6 N T Q u O D Q x N T g z M 1 o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l u L 0 F 1 d G 9 S Z W 1 v d m V k Q 2 9 s d W 1 u c z E u e 2 l k X 3 B y b 2 R 1 a X Q s M H 0 m c X V v d D s s J n F 1 b 3 Q 7 U 2 V j d G l v b j E v b W F p b i 9 B d X R v U m V t b 3 Z l Z E N v b H V t b n M x L n t p Z F 9 0 Z W 1 w c y w x f S Z x d W 9 0 O y w m c X V v d D t T Z W N 0 a W 9 u M S 9 t Y W l u L 0 F 1 d G 9 S Z W 1 v d m V k Q 2 9 s d W 1 u c z E u e 3 B 1 a H Q s M n 0 m c X V v d D s s J n F 1 b 3 Q 7 U 2 V j d G l v b j E v b W F p b i 9 B d X R v U m V t b 3 Z l Z E N v b H V t b n M x L n t x d W F u d G l 0 Z V 9 2 Z W 5 k d W U s M 3 0 m c X V v d D s s J n F 1 b 3 Q 7 U 2 V j d G l v b j E v b W F p b i 9 B d X R v U m V t b 3 Z l Z E N v b H V t b n M x L n t k Y X R l L D R 9 J n F 1 b 3 Q 7 L C Z x d W 9 0 O 1 N l Y 3 R p b 2 4 x L 2 1 h a W 4 v Q X V 0 b 1 J l b W 9 2 Z W R D b 2 x 1 b W 5 z M S 5 7 Y 2 F 0 Z W d v c m l l L D V 9 J n F 1 b 3 Q 7 L C Z x d W 9 0 O 1 N l Y 3 R p b 2 4 x L 2 1 h a W 4 v Q X V 0 b 1 J l b W 9 2 Z W R D b 2 x 1 b W 5 z M S 5 7 b m 9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a W 4 v Q X V 0 b 1 J l b W 9 2 Z W R D b 2 x 1 b W 5 z M S 5 7 a W R f c H J v Z H V p d C w w f S Z x d W 9 0 O y w m c X V v d D t T Z W N 0 a W 9 u M S 9 t Y W l u L 0 F 1 d G 9 S Z W 1 v d m V k Q 2 9 s d W 1 u c z E u e 2 l k X 3 R l b X B z L D F 9 J n F 1 b 3 Q 7 L C Z x d W 9 0 O 1 N l Y 3 R p b 2 4 x L 2 1 h a W 4 v Q X V 0 b 1 J l b W 9 2 Z W R D b 2 x 1 b W 5 z M S 5 7 c H V o d C w y f S Z x d W 9 0 O y w m c X V v d D t T Z W N 0 a W 9 u M S 9 t Y W l u L 0 F 1 d G 9 S Z W 1 v d m V k Q 2 9 s d W 1 u c z E u e 3 F 1 Y W 5 0 a X R l X 3 Z l b m R 1 Z S w z f S Z x d W 9 0 O y w m c X V v d D t T Z W N 0 a W 9 u M S 9 t Y W l u L 0 F 1 d G 9 S Z W 1 v d m V k Q 2 9 s d W 1 u c z E u e 2 R h d G U s N H 0 m c X V v d D s s J n F 1 b 3 Q 7 U 2 V j d G l v b j E v b W F p b i 9 B d X R v U m V t b 3 Z l Z E N v b H V t b n M x L n t j Y X R l Z 2 9 y a W U s N X 0 m c X V v d D s s J n F 1 b 3 Q 7 U 2 V j d G l v b j E v b W F p b i 9 B d X R v U m V t b 3 Z l Z E N v b H V t b n M x L n t u b 2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a W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i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h Y W U 5 Y 2 Q 3 L T Z h Z j U t N G F k O C 1 i N T d i L T g 4 Z m E 1 M D l i M j I 5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A 3 O j E 1 O j U 0 L j g 0 M T U 4 M z N a I i A v P j x F b n R y e S B U e X B l P S J G a W x s Q 2 9 s d W 1 u V H l w Z X M i I F Z h b H V l P S J z Q X d N R E F 3 a 0 d C Z z 0 9 I i A v P j x F b n R y e S B U e X B l P S J G a W x s Q 2 9 s d W 1 u T m F t Z X M i I F Z h b H V l P S J z W y Z x d W 9 0 O 2 l k X 3 B y b 2 R 1 a X Q m c X V v d D s s J n F 1 b 3 Q 7 a W R f d G V t c H M m c X V v d D s s J n F 1 b 3 Q 7 c H V o d C Z x d W 9 0 O y w m c X V v d D t x d W F u d G l 0 Z V 9 2 Z W 5 k d W U m c X V v d D s s J n F 1 b 3 Q 7 Z G F 0 Z S Z x d W 9 0 O y w m c X V v d D t j Y X R l Z 2 9 y a W U m c X V v d D s s J n F 1 b 3 Q 7 b m 9 t J n F 1 b 3 Q 7 X S I g L z 4 8 R W 5 0 c n k g V H l w Z T 0 i R m l s b F N 0 Y X R 1 c y I g V m F s d W U 9 I n N D b 2 1 w b G V 0 Z S I g L z 4 8 R W 5 0 c n k g V H l w Z T 0 i R m l s b E N v d W 5 0 I i B W Y W x 1 Z T 0 i b D Y 0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l u L 0 F 1 d G 9 S Z W 1 v d m V k Q 2 9 s d W 1 u c z E u e 2 l k X 3 B y b 2 R 1 a X Q s M H 0 m c X V v d D s s J n F 1 b 3 Q 7 U 2 V j d G l v b j E v b W F p b i 9 B d X R v U m V t b 3 Z l Z E N v b H V t b n M x L n t p Z F 9 0 Z W 1 w c y w x f S Z x d W 9 0 O y w m c X V v d D t T Z W N 0 a W 9 u M S 9 t Y W l u L 0 F 1 d G 9 S Z W 1 v d m V k Q 2 9 s d W 1 u c z E u e 3 B 1 a H Q s M n 0 m c X V v d D s s J n F 1 b 3 Q 7 U 2 V j d G l v b j E v b W F p b i 9 B d X R v U m V t b 3 Z l Z E N v b H V t b n M x L n t x d W F u d G l 0 Z V 9 2 Z W 5 k d W U s M 3 0 m c X V v d D s s J n F 1 b 3 Q 7 U 2 V j d G l v b j E v b W F p b i 9 B d X R v U m V t b 3 Z l Z E N v b H V t b n M x L n t k Y X R l L D R 9 J n F 1 b 3 Q 7 L C Z x d W 9 0 O 1 N l Y 3 R p b 2 4 x L 2 1 h a W 4 v Q X V 0 b 1 J l b W 9 2 Z W R D b 2 x 1 b W 5 z M S 5 7 Y 2 F 0 Z W d v c m l l L D V 9 J n F 1 b 3 Q 7 L C Z x d W 9 0 O 1 N l Y 3 R p b 2 4 x L 2 1 h a W 4 v Q X V 0 b 1 J l b W 9 2 Z W R D b 2 x 1 b W 5 z M S 5 7 b m 9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a W 4 v Q X V 0 b 1 J l b W 9 2 Z W R D b 2 x 1 b W 5 z M S 5 7 a W R f c H J v Z H V p d C w w f S Z x d W 9 0 O y w m c X V v d D t T Z W N 0 a W 9 u M S 9 t Y W l u L 0 F 1 d G 9 S Z W 1 v d m V k Q 2 9 s d W 1 u c z E u e 2 l k X 3 R l b X B z L D F 9 J n F 1 b 3 Q 7 L C Z x d W 9 0 O 1 N l Y 3 R p b 2 4 x L 2 1 h a W 4 v Q X V 0 b 1 J l b W 9 2 Z W R D b 2 x 1 b W 5 z M S 5 7 c H V o d C w y f S Z x d W 9 0 O y w m c X V v d D t T Z W N 0 a W 9 u M S 9 t Y W l u L 0 F 1 d G 9 S Z W 1 v d m V k Q 2 9 s d W 1 u c z E u e 3 F 1 Y W 5 0 a X R l X 3 Z l b m R 1 Z S w z f S Z x d W 9 0 O y w m c X V v d D t T Z W N 0 a W 9 u M S 9 t Y W l u L 0 F 1 d G 9 S Z W 1 v d m V k Q 2 9 s d W 1 u c z E u e 2 R h d G U s N H 0 m c X V v d D s s J n F 1 b 3 Q 7 U 2 V j d G l v b j E v b W F p b i 9 B d X R v U m V t b 3 Z l Z E N v b H V t b n M x L n t j Y X R l Z 2 9 y a W U s N X 0 m c X V v d D s s J n F 1 b 3 Q 7 U 2 V j d G l v b j E v b W F p b i 9 B d X R v U m V t b 3 Z l Z E N v b H V t b n M x L n t u b 2 0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a W 4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i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i U y M C g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N t N t B 3 T l x F r m L n 9 c r o d d E A A A A A A g A A A A A A E G Y A A A A B A A A g A A A A J 4 m V o Q A + B F O 3 e Y L U u j A 2 c o u g 3 S x 8 2 B a t R m k e v n 7 3 Z g A A A A A A D o A A A A A C A A A g A A A A 2 y b f d D N i 0 A r M a 5 N k U v A d k i t s 0 i 6 T W N J Q v 3 t e l b L 5 J K p Q A A A A a Z d + p d l k + T r 3 b S W z B k Y J D z e l V g 2 D A S z + K Z h + 7 Z d 2 Q 8 / l U V 3 + h Y g f v 5 V n 5 0 b r D C M W Z W 3 J 2 / m z q 0 K w 9 v F O 5 o 2 V a U s 5 a f F W g W 1 1 2 H k 8 B a b W n T V A A A A A K x S z k B m T 9 A q Q i d 0 L W 8 r c C g l R r G L C A 7 x m 3 X 8 q l o l 2 w x E k s M F u x + C 0 p R L c p W v w P Q Y i l 3 L n h D U O V H 1 Y 4 q 2 X 2 w B u v A = = < / D a t a M a s h u p > 
</file>

<file path=customXml/itemProps1.xml><?xml version="1.0" encoding="utf-8"?>
<ds:datastoreItem xmlns:ds="http://schemas.openxmlformats.org/officeDocument/2006/customXml" ds:itemID="{3C5C845A-6CCD-4C4B-9EDD-10A8DDFD15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main</vt:lpstr>
      <vt:lpstr>supp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HAJ AYECH MAROUANE</dc:creator>
  <cp:lastModifiedBy>BEN HAJ AYECH MAROUANE</cp:lastModifiedBy>
  <dcterms:created xsi:type="dcterms:W3CDTF">2024-07-11T07:15:30Z</dcterms:created>
  <dcterms:modified xsi:type="dcterms:W3CDTF">2024-07-11T07:53:08Z</dcterms:modified>
</cp:coreProperties>
</file>