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ylinsk\Desktop\"/>
    </mc:Choice>
  </mc:AlternateContent>
  <xr:revisionPtr revIDLastSave="0" documentId="8_{30676CD1-D6F1-41B9-A8F8-92350D8A338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sults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G2" i="2"/>
  <c r="J2" i="2" s="1"/>
  <c r="F2" i="2"/>
  <c r="I2" i="2" s="1"/>
  <c r="E2" i="2"/>
  <c r="C2" i="2"/>
  <c r="D2" i="2" s="1"/>
  <c r="B2" i="2"/>
  <c r="I3" i="1"/>
  <c r="J3" i="1"/>
  <c r="I4" i="1"/>
  <c r="J4" i="1"/>
  <c r="I5" i="1"/>
  <c r="J5" i="1"/>
  <c r="I6" i="1"/>
  <c r="J6" i="1"/>
  <c r="I7" i="1"/>
  <c r="J7" i="1"/>
  <c r="I8" i="1"/>
  <c r="J8" i="1"/>
  <c r="J9" i="1"/>
  <c r="I10" i="1"/>
  <c r="J10" i="1"/>
  <c r="J11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J19" i="1"/>
  <c r="I20" i="1"/>
  <c r="J20" i="1"/>
  <c r="I21" i="1"/>
  <c r="J21" i="1"/>
  <c r="I22" i="1"/>
  <c r="J22" i="1"/>
  <c r="I23" i="1"/>
  <c r="J23" i="1"/>
  <c r="J24" i="1"/>
  <c r="I25" i="1"/>
  <c r="J25" i="1"/>
  <c r="I26" i="1"/>
  <c r="J26" i="1"/>
  <c r="I27" i="1"/>
  <c r="J27" i="1"/>
  <c r="I28" i="1"/>
  <c r="J28" i="1"/>
  <c r="I29" i="1"/>
  <c r="J29" i="1"/>
  <c r="J30" i="1"/>
  <c r="I31" i="1"/>
  <c r="J31" i="1"/>
  <c r="I32" i="1"/>
  <c r="J32" i="1"/>
  <c r="I33" i="1"/>
  <c r="J33" i="1"/>
  <c r="I34" i="1"/>
  <c r="J34" i="1"/>
  <c r="I35" i="1"/>
  <c r="J35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J47" i="1"/>
  <c r="I48" i="1"/>
  <c r="J48" i="1"/>
  <c r="I49" i="1"/>
  <c r="J49" i="1"/>
  <c r="J2" i="1"/>
  <c r="I2" i="1"/>
</calcChain>
</file>

<file path=xl/sharedStrings.xml><?xml version="1.0" encoding="utf-8"?>
<sst xmlns="http://schemas.openxmlformats.org/spreadsheetml/2006/main" count="68" uniqueCount="67">
  <si>
    <t>Recording</t>
  </si>
  <si>
    <t xml:space="preserve"> result file</t>
  </si>
  <si>
    <t xml:space="preserve"> QRS count</t>
  </si>
  <si>
    <t xml:space="preserve"> TP</t>
  </si>
  <si>
    <t xml:space="preserve"> FN</t>
  </si>
  <si>
    <t xml:space="preserve"> FP</t>
  </si>
  <si>
    <t xml:space="preserve"> mit-bih\100B30.csv</t>
  </si>
  <si>
    <t xml:space="preserve"> mit-bih\101B30.csv</t>
  </si>
  <si>
    <t xml:space="preserve"> mit-bih\102B30.csv</t>
  </si>
  <si>
    <t xml:space="preserve"> mit-bih\103B30.csv</t>
  </si>
  <si>
    <t xml:space="preserve"> mit-bih\104B30.csv</t>
  </si>
  <si>
    <t xml:space="preserve"> mit-bih\105B30.csv</t>
  </si>
  <si>
    <t xml:space="preserve"> mit-bih\106B30.csv</t>
  </si>
  <si>
    <t xml:space="preserve"> mit-bih\107B30.csv</t>
  </si>
  <si>
    <t xml:space="preserve"> mit-bih\108B30.csv</t>
  </si>
  <si>
    <t xml:space="preserve"> mit-bih\109B30.csv</t>
  </si>
  <si>
    <t xml:space="preserve"> mit-bih\111B30.csv</t>
  </si>
  <si>
    <t xml:space="preserve"> mit-bih\112B30.csv</t>
  </si>
  <si>
    <t xml:space="preserve"> mit-bih\113B30.csv</t>
  </si>
  <si>
    <t xml:space="preserve"> mit-bih\114B31.csv</t>
  </si>
  <si>
    <t xml:space="preserve"> mit-bih\115B30.csv</t>
  </si>
  <si>
    <t xml:space="preserve"> mit-bih\116B30.csv</t>
  </si>
  <si>
    <t xml:space="preserve"> mit-bih\117B30.csv</t>
  </si>
  <si>
    <t xml:space="preserve"> mit-bih\118B30.csv</t>
  </si>
  <si>
    <t xml:space="preserve"> mit-bih\119B30.csv</t>
  </si>
  <si>
    <t xml:space="preserve"> mit-bih\121B30.csv</t>
  </si>
  <si>
    <t xml:space="preserve"> mit-bih\122B30.csv</t>
  </si>
  <si>
    <t xml:space="preserve"> mit-bih\123B30.csv</t>
  </si>
  <si>
    <t xml:space="preserve"> mit-bih\124B30.csv</t>
  </si>
  <si>
    <t xml:space="preserve"> mit-bih\200B30.csv</t>
  </si>
  <si>
    <t xml:space="preserve"> mit-bih\202B30.csv</t>
  </si>
  <si>
    <t xml:space="preserve"> mit-bih\203B30.csv</t>
  </si>
  <si>
    <t xml:space="preserve"> mit-bih\205B30.csv</t>
  </si>
  <si>
    <t xml:space="preserve"> mit-bih\207B31.csv</t>
  </si>
  <si>
    <t xml:space="preserve"> mit-bih\208B30.csv</t>
  </si>
  <si>
    <t xml:space="preserve"> mit-bih\209B30.csv</t>
  </si>
  <si>
    <t xml:space="preserve"> mit-bih\210B30.csv</t>
  </si>
  <si>
    <t xml:space="preserve"> mit-bih\212B30.csv</t>
  </si>
  <si>
    <t xml:space="preserve"> mit-bih\213B30.csv</t>
  </si>
  <si>
    <t xml:space="preserve"> mit-bih\214B30.csv</t>
  </si>
  <si>
    <t xml:space="preserve"> mit-bih\215B30.csv</t>
  </si>
  <si>
    <t xml:space="preserve"> mit-bih\217B30.csv</t>
  </si>
  <si>
    <t xml:space="preserve"> mit-bih\219B30.csv</t>
  </si>
  <si>
    <t xml:space="preserve"> mit-bih\220B30.csv</t>
  </si>
  <si>
    <t xml:space="preserve"> mit-bih\221B30.csv</t>
  </si>
  <si>
    <t xml:space="preserve"> mit-bih\222B30.csv</t>
  </si>
  <si>
    <t xml:space="preserve"> mit-bih\223B30.csv</t>
  </si>
  <si>
    <t xml:space="preserve"> mit-bih\228B30.csv</t>
  </si>
  <si>
    <t xml:space="preserve"> mit-bih\230B30.csv</t>
  </si>
  <si>
    <t xml:space="preserve"> mit-bih\231B30.csv</t>
  </si>
  <si>
    <t xml:space="preserve"> mit-bih\232B30.csv</t>
  </si>
  <si>
    <t xml:space="preserve"> mit-bih\233B30.csv</t>
  </si>
  <si>
    <t xml:space="preserve"> mit-bih\234B30.csv</t>
  </si>
  <si>
    <t xml:space="preserve"> mit-bih\201B30.csv</t>
  </si>
  <si>
    <t xml:space="preserve"> Normal QRS count</t>
  </si>
  <si>
    <t xml:space="preserve"> Normal QRS detection</t>
  </si>
  <si>
    <t>Normal QRS detection</t>
  </si>
  <si>
    <t>Overall QRS detection</t>
  </si>
  <si>
    <t>48 patients</t>
  </si>
  <si>
    <t>Total Normal No. Beats</t>
  </si>
  <si>
    <t>TP Normal Beats</t>
  </si>
  <si>
    <t>Total No. Beats</t>
  </si>
  <si>
    <t>TP</t>
  </si>
  <si>
    <t>FN</t>
  </si>
  <si>
    <t>FP</t>
  </si>
  <si>
    <t>Success rate</t>
  </si>
  <si>
    <t>Total detection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</si>
</sst>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workbookViewId="0">
      <selection activeCell="L10" sqref="L10:U11"/>
    </sheetView>
  </sheetViews>
  <sheetFormatPr defaultRowHeight="15" x14ac:dyDescent="0.25"/>
  <cols>
    <col min="2" max="2" width="18.5703125" bestFit="1" customWidth="1"/>
  </cols>
  <sheetData>
    <row r="1" spans="1:10" x14ac:dyDescent="0.25">
      <c r="A1" t="s">
        <v>0</v>
      </c>
      <c r="B1" t="s">
        <v>1</v>
      </c>
      <c r="C1" t="s">
        <v>54</v>
      </c>
      <c r="D1" t="s">
        <v>55</v>
      </c>
      <c r="E1" t="s">
        <v>2</v>
      </c>
      <c r="F1" t="s">
        <v>3</v>
      </c>
      <c r="G1" t="s">
        <v>4</v>
      </c>
      <c r="H1" t="s">
        <v>5</v>
      </c>
      <c r="I1" t="s">
        <v>56</v>
      </c>
      <c r="J1" t="s">
        <v>57</v>
      </c>
    </row>
    <row r="2" spans="1:10" x14ac:dyDescent="0.25">
      <c r="A2">
        <v>100</v>
      </c>
      <c r="B2" t="s">
        <v>6</v>
      </c>
      <c r="C2">
        <v>2239</v>
      </c>
      <c r="D2">
        <v>2237</v>
      </c>
      <c r="E2">
        <v>2274</v>
      </c>
      <c r="F2">
        <v>2270</v>
      </c>
      <c r="G2">
        <v>4</v>
      </c>
      <c r="H2">
        <v>2</v>
      </c>
      <c r="I2">
        <f>D2/C2*100</f>
        <v>99.910674408217957</v>
      </c>
      <c r="J2">
        <f>F2/E2*100</f>
        <v>99.824098504837295</v>
      </c>
    </row>
    <row r="3" spans="1:10" x14ac:dyDescent="0.25">
      <c r="A3">
        <v>101</v>
      </c>
      <c r="B3" t="s">
        <v>7</v>
      </c>
      <c r="C3">
        <v>1860</v>
      </c>
      <c r="D3">
        <v>1857</v>
      </c>
      <c r="E3">
        <v>1874</v>
      </c>
      <c r="F3">
        <v>1864</v>
      </c>
      <c r="G3">
        <v>10</v>
      </c>
      <c r="H3">
        <v>5</v>
      </c>
      <c r="I3">
        <f t="shared" ref="I3:I49" si="0">D3/C3*100</f>
        <v>99.838709677419359</v>
      </c>
      <c r="J3">
        <f t="shared" ref="J3:J49" si="1">F3/E3*100</f>
        <v>99.466382070437561</v>
      </c>
    </row>
    <row r="4" spans="1:10" x14ac:dyDescent="0.25">
      <c r="A4">
        <v>102</v>
      </c>
      <c r="B4" t="s">
        <v>8</v>
      </c>
      <c r="C4">
        <v>99</v>
      </c>
      <c r="D4">
        <v>98</v>
      </c>
      <c r="E4">
        <v>2192</v>
      </c>
      <c r="F4">
        <v>2149</v>
      </c>
      <c r="G4">
        <v>43</v>
      </c>
      <c r="H4">
        <v>37</v>
      </c>
      <c r="I4">
        <f t="shared" si="0"/>
        <v>98.98989898989899</v>
      </c>
      <c r="J4">
        <f t="shared" si="1"/>
        <v>98.038321167883211</v>
      </c>
    </row>
    <row r="5" spans="1:10" x14ac:dyDescent="0.25">
      <c r="A5">
        <v>103</v>
      </c>
      <c r="B5" t="s">
        <v>9</v>
      </c>
      <c r="C5">
        <v>2082</v>
      </c>
      <c r="D5">
        <v>2079</v>
      </c>
      <c r="E5">
        <v>2091</v>
      </c>
      <c r="F5">
        <v>2081</v>
      </c>
      <c r="G5">
        <v>10</v>
      </c>
      <c r="H5">
        <v>1</v>
      </c>
      <c r="I5">
        <f t="shared" si="0"/>
        <v>99.85590778097982</v>
      </c>
      <c r="J5">
        <f t="shared" si="1"/>
        <v>99.521759923481596</v>
      </c>
    </row>
    <row r="6" spans="1:10" x14ac:dyDescent="0.25">
      <c r="A6">
        <v>104</v>
      </c>
      <c r="B6" t="s">
        <v>10</v>
      </c>
      <c r="C6">
        <v>163</v>
      </c>
      <c r="D6">
        <v>162</v>
      </c>
      <c r="E6">
        <v>2311</v>
      </c>
      <c r="F6">
        <v>2142</v>
      </c>
      <c r="G6">
        <v>169</v>
      </c>
      <c r="H6">
        <v>173</v>
      </c>
      <c r="I6">
        <f t="shared" si="0"/>
        <v>99.386503067484668</v>
      </c>
      <c r="J6">
        <f t="shared" si="1"/>
        <v>92.68714842059714</v>
      </c>
    </row>
    <row r="7" spans="1:10" x14ac:dyDescent="0.25">
      <c r="A7">
        <v>105</v>
      </c>
      <c r="B7" t="s">
        <v>11</v>
      </c>
      <c r="C7">
        <v>2526</v>
      </c>
      <c r="D7">
        <v>2491</v>
      </c>
      <c r="E7">
        <v>2691</v>
      </c>
      <c r="F7">
        <v>2540</v>
      </c>
      <c r="G7">
        <v>151</v>
      </c>
      <c r="H7">
        <v>105</v>
      </c>
      <c r="I7">
        <f t="shared" si="0"/>
        <v>98.614410134600163</v>
      </c>
      <c r="J7">
        <f t="shared" si="1"/>
        <v>94.388703084355257</v>
      </c>
    </row>
    <row r="8" spans="1:10" x14ac:dyDescent="0.25">
      <c r="A8">
        <v>106</v>
      </c>
      <c r="B8" t="s">
        <v>12</v>
      </c>
      <c r="C8">
        <v>1507</v>
      </c>
      <c r="D8">
        <v>1505</v>
      </c>
      <c r="E8">
        <v>2098</v>
      </c>
      <c r="F8">
        <v>1986</v>
      </c>
      <c r="G8">
        <v>112</v>
      </c>
      <c r="H8">
        <v>4</v>
      </c>
      <c r="I8">
        <f t="shared" si="0"/>
        <v>99.867285998672855</v>
      </c>
      <c r="J8">
        <f t="shared" si="1"/>
        <v>94.661582459485231</v>
      </c>
    </row>
    <row r="9" spans="1:10" x14ac:dyDescent="0.25">
      <c r="A9">
        <v>107</v>
      </c>
      <c r="B9" t="s">
        <v>13</v>
      </c>
      <c r="C9">
        <v>0</v>
      </c>
      <c r="D9">
        <v>0</v>
      </c>
      <c r="E9">
        <v>2140</v>
      </c>
      <c r="F9">
        <v>2121</v>
      </c>
      <c r="G9">
        <v>19</v>
      </c>
      <c r="H9">
        <v>9</v>
      </c>
      <c r="J9">
        <f t="shared" si="1"/>
        <v>99.112149532710276</v>
      </c>
    </row>
    <row r="10" spans="1:10" x14ac:dyDescent="0.25">
      <c r="A10">
        <v>108</v>
      </c>
      <c r="B10" t="s">
        <v>14</v>
      </c>
      <c r="C10">
        <v>1739</v>
      </c>
      <c r="D10">
        <v>1308</v>
      </c>
      <c r="E10">
        <v>1824</v>
      </c>
      <c r="F10">
        <v>1328</v>
      </c>
      <c r="G10">
        <v>496</v>
      </c>
      <c r="H10">
        <v>1000</v>
      </c>
      <c r="I10">
        <f t="shared" si="0"/>
        <v>75.215641173087974</v>
      </c>
      <c r="J10">
        <f t="shared" si="1"/>
        <v>72.807017543859658</v>
      </c>
    </row>
    <row r="11" spans="1:10" x14ac:dyDescent="0.25">
      <c r="A11">
        <v>109</v>
      </c>
      <c r="B11" t="s">
        <v>15</v>
      </c>
      <c r="C11">
        <v>0</v>
      </c>
      <c r="D11">
        <v>0</v>
      </c>
      <c r="E11">
        <v>2535</v>
      </c>
      <c r="F11">
        <v>2519</v>
      </c>
      <c r="G11">
        <v>16</v>
      </c>
      <c r="H11">
        <v>10</v>
      </c>
      <c r="J11">
        <f t="shared" si="1"/>
        <v>99.368836291913212</v>
      </c>
    </row>
    <row r="12" spans="1:10" x14ac:dyDescent="0.25">
      <c r="A12">
        <v>111</v>
      </c>
      <c r="B12" t="s">
        <v>16</v>
      </c>
      <c r="C12">
        <v>0</v>
      </c>
      <c r="D12">
        <v>0</v>
      </c>
      <c r="E12">
        <v>2133</v>
      </c>
      <c r="F12">
        <v>2117</v>
      </c>
      <c r="G12">
        <v>16</v>
      </c>
      <c r="H12">
        <v>10</v>
      </c>
      <c r="J12">
        <f t="shared" si="1"/>
        <v>99.24988279418659</v>
      </c>
    </row>
    <row r="13" spans="1:10" x14ac:dyDescent="0.25">
      <c r="A13">
        <v>112</v>
      </c>
      <c r="B13" t="s">
        <v>17</v>
      </c>
      <c r="C13">
        <v>2537</v>
      </c>
      <c r="D13">
        <v>2536</v>
      </c>
      <c r="E13">
        <v>2550</v>
      </c>
      <c r="F13">
        <v>2538</v>
      </c>
      <c r="G13">
        <v>12</v>
      </c>
      <c r="H13">
        <v>5</v>
      </c>
      <c r="I13">
        <f t="shared" si="0"/>
        <v>99.960583366180529</v>
      </c>
      <c r="J13">
        <f t="shared" si="1"/>
        <v>99.529411764705884</v>
      </c>
    </row>
    <row r="14" spans="1:10" x14ac:dyDescent="0.25">
      <c r="A14">
        <v>113</v>
      </c>
      <c r="B14" t="s">
        <v>18</v>
      </c>
      <c r="C14">
        <v>1789</v>
      </c>
      <c r="D14">
        <v>1788</v>
      </c>
      <c r="E14">
        <v>1796</v>
      </c>
      <c r="F14">
        <v>1794</v>
      </c>
      <c r="G14">
        <v>2</v>
      </c>
      <c r="H14">
        <v>1</v>
      </c>
      <c r="I14">
        <f t="shared" si="0"/>
        <v>99.944102850754618</v>
      </c>
      <c r="J14">
        <f t="shared" si="1"/>
        <v>99.88864142538975</v>
      </c>
    </row>
    <row r="15" spans="1:10" x14ac:dyDescent="0.25">
      <c r="A15">
        <v>114</v>
      </c>
      <c r="B15" t="s">
        <v>19</v>
      </c>
      <c r="C15">
        <v>1820</v>
      </c>
      <c r="D15">
        <v>1818</v>
      </c>
      <c r="E15">
        <v>1890</v>
      </c>
      <c r="F15">
        <v>1874</v>
      </c>
      <c r="G15">
        <v>16</v>
      </c>
      <c r="H15">
        <v>3</v>
      </c>
      <c r="I15">
        <f t="shared" si="0"/>
        <v>99.890109890109898</v>
      </c>
      <c r="J15">
        <f t="shared" si="1"/>
        <v>99.153439153439152</v>
      </c>
    </row>
    <row r="16" spans="1:10" x14ac:dyDescent="0.25">
      <c r="A16">
        <v>115</v>
      </c>
      <c r="B16" t="s">
        <v>20</v>
      </c>
      <c r="C16">
        <v>1953</v>
      </c>
      <c r="D16">
        <v>1951</v>
      </c>
      <c r="E16">
        <v>1962</v>
      </c>
      <c r="F16">
        <v>1952</v>
      </c>
      <c r="G16">
        <v>10</v>
      </c>
      <c r="H16">
        <v>1</v>
      </c>
      <c r="I16">
        <f t="shared" si="0"/>
        <v>99.897593445980547</v>
      </c>
      <c r="J16">
        <f t="shared" si="1"/>
        <v>99.490316004077471</v>
      </c>
    </row>
    <row r="17" spans="1:10" x14ac:dyDescent="0.25">
      <c r="A17">
        <v>116</v>
      </c>
      <c r="B17" t="s">
        <v>21</v>
      </c>
      <c r="C17">
        <v>2302</v>
      </c>
      <c r="D17">
        <v>2276</v>
      </c>
      <c r="E17">
        <v>2421</v>
      </c>
      <c r="F17">
        <v>2385</v>
      </c>
      <c r="G17">
        <v>36</v>
      </c>
      <c r="H17">
        <v>4</v>
      </c>
      <c r="I17">
        <f t="shared" si="0"/>
        <v>98.870547350130323</v>
      </c>
      <c r="J17">
        <f t="shared" si="1"/>
        <v>98.513011152416354</v>
      </c>
    </row>
    <row r="18" spans="1:10" x14ac:dyDescent="0.25">
      <c r="A18">
        <v>117</v>
      </c>
      <c r="B18" t="s">
        <v>22</v>
      </c>
      <c r="C18">
        <v>1534</v>
      </c>
      <c r="D18">
        <v>1533</v>
      </c>
      <c r="E18">
        <v>1539</v>
      </c>
      <c r="F18">
        <v>1534</v>
      </c>
      <c r="G18">
        <v>5</v>
      </c>
      <c r="H18">
        <v>2</v>
      </c>
      <c r="I18">
        <f t="shared" si="0"/>
        <v>99.934810951760099</v>
      </c>
      <c r="J18">
        <f t="shared" si="1"/>
        <v>99.67511371020143</v>
      </c>
    </row>
    <row r="19" spans="1:10" x14ac:dyDescent="0.25">
      <c r="A19">
        <v>118</v>
      </c>
      <c r="B19" t="s">
        <v>23</v>
      </c>
      <c r="C19">
        <v>0</v>
      </c>
      <c r="D19">
        <v>0</v>
      </c>
      <c r="E19">
        <v>2301</v>
      </c>
      <c r="F19">
        <v>2274</v>
      </c>
      <c r="G19">
        <v>27</v>
      </c>
      <c r="H19">
        <v>10</v>
      </c>
      <c r="J19">
        <f t="shared" si="1"/>
        <v>98.826597131681879</v>
      </c>
    </row>
    <row r="20" spans="1:10" x14ac:dyDescent="0.25">
      <c r="A20">
        <v>119</v>
      </c>
      <c r="B20" t="s">
        <v>24</v>
      </c>
      <c r="C20">
        <v>1543</v>
      </c>
      <c r="D20">
        <v>1543</v>
      </c>
      <c r="E20">
        <v>2094</v>
      </c>
      <c r="F20">
        <v>1987</v>
      </c>
      <c r="G20">
        <v>107</v>
      </c>
      <c r="H20">
        <v>1</v>
      </c>
      <c r="I20">
        <f t="shared" si="0"/>
        <v>100</v>
      </c>
      <c r="J20">
        <f t="shared" si="1"/>
        <v>94.890162368672392</v>
      </c>
    </row>
    <row r="21" spans="1:10" x14ac:dyDescent="0.25">
      <c r="A21">
        <v>121</v>
      </c>
      <c r="B21" t="s">
        <v>25</v>
      </c>
      <c r="C21">
        <v>1861</v>
      </c>
      <c r="D21">
        <v>1851</v>
      </c>
      <c r="E21">
        <v>1876</v>
      </c>
      <c r="F21">
        <v>1853</v>
      </c>
      <c r="G21">
        <v>23</v>
      </c>
      <c r="H21">
        <v>22</v>
      </c>
      <c r="I21">
        <f t="shared" si="0"/>
        <v>99.462654486835035</v>
      </c>
      <c r="J21">
        <f t="shared" si="1"/>
        <v>98.773987206823037</v>
      </c>
    </row>
    <row r="22" spans="1:10" x14ac:dyDescent="0.25">
      <c r="A22">
        <v>122</v>
      </c>
      <c r="B22" t="s">
        <v>26</v>
      </c>
      <c r="C22">
        <v>2476</v>
      </c>
      <c r="D22">
        <v>2475</v>
      </c>
      <c r="E22">
        <v>2479</v>
      </c>
      <c r="F22">
        <v>2476</v>
      </c>
      <c r="G22">
        <v>3</v>
      </c>
      <c r="H22">
        <v>1</v>
      </c>
      <c r="I22">
        <f t="shared" si="0"/>
        <v>99.959612277867521</v>
      </c>
      <c r="J22">
        <f t="shared" si="1"/>
        <v>99.878983461073005</v>
      </c>
    </row>
    <row r="23" spans="1:10" x14ac:dyDescent="0.25">
      <c r="A23">
        <v>123</v>
      </c>
      <c r="B23" t="s">
        <v>27</v>
      </c>
      <c r="C23">
        <v>1515</v>
      </c>
      <c r="D23">
        <v>1514</v>
      </c>
      <c r="E23">
        <v>1519</v>
      </c>
      <c r="F23">
        <v>1514</v>
      </c>
      <c r="G23">
        <v>5</v>
      </c>
      <c r="H23">
        <v>1</v>
      </c>
      <c r="I23">
        <f t="shared" si="0"/>
        <v>99.93399339933994</v>
      </c>
      <c r="J23">
        <f t="shared" si="1"/>
        <v>99.670836076366029</v>
      </c>
    </row>
    <row r="24" spans="1:10" x14ac:dyDescent="0.25">
      <c r="A24">
        <v>124</v>
      </c>
      <c r="B24" t="s">
        <v>28</v>
      </c>
      <c r="C24">
        <v>0</v>
      </c>
      <c r="D24">
        <v>0</v>
      </c>
      <c r="E24">
        <v>1634</v>
      </c>
      <c r="F24">
        <v>1602</v>
      </c>
      <c r="G24">
        <v>32</v>
      </c>
      <c r="H24">
        <v>18</v>
      </c>
      <c r="J24">
        <f t="shared" si="1"/>
        <v>98.041615667074666</v>
      </c>
    </row>
    <row r="25" spans="1:10" x14ac:dyDescent="0.25">
      <c r="A25">
        <v>200</v>
      </c>
      <c r="B25" t="s">
        <v>29</v>
      </c>
      <c r="C25">
        <v>1743</v>
      </c>
      <c r="D25">
        <v>1731</v>
      </c>
      <c r="E25">
        <v>2792</v>
      </c>
      <c r="F25">
        <v>2304</v>
      </c>
      <c r="G25">
        <v>488</v>
      </c>
      <c r="H25">
        <v>349</v>
      </c>
      <c r="I25">
        <f t="shared" si="0"/>
        <v>99.311531841652325</v>
      </c>
      <c r="J25">
        <f t="shared" si="1"/>
        <v>82.52148997134671</v>
      </c>
    </row>
    <row r="26" spans="1:10" x14ac:dyDescent="0.25">
      <c r="A26">
        <v>201</v>
      </c>
      <c r="B26" t="s">
        <v>53</v>
      </c>
      <c r="C26">
        <v>1625</v>
      </c>
      <c r="D26">
        <v>1623</v>
      </c>
      <c r="E26">
        <v>2039</v>
      </c>
      <c r="F26">
        <v>1915</v>
      </c>
      <c r="G26">
        <v>124</v>
      </c>
      <c r="H26">
        <v>2</v>
      </c>
      <c r="I26">
        <f t="shared" si="0"/>
        <v>99.876923076923077</v>
      </c>
      <c r="J26">
        <f t="shared" si="1"/>
        <v>93.918587542913187</v>
      </c>
    </row>
    <row r="27" spans="1:10" x14ac:dyDescent="0.25">
      <c r="A27">
        <v>202</v>
      </c>
      <c r="B27" t="s">
        <v>30</v>
      </c>
      <c r="C27">
        <v>2061</v>
      </c>
      <c r="D27">
        <v>2060</v>
      </c>
      <c r="E27">
        <v>2146</v>
      </c>
      <c r="F27">
        <v>2122</v>
      </c>
      <c r="G27">
        <v>24</v>
      </c>
      <c r="H27">
        <v>1</v>
      </c>
      <c r="I27">
        <f t="shared" si="0"/>
        <v>99.951479864143622</v>
      </c>
      <c r="J27">
        <f t="shared" si="1"/>
        <v>98.881640260950604</v>
      </c>
    </row>
    <row r="28" spans="1:10" x14ac:dyDescent="0.25">
      <c r="A28">
        <v>203</v>
      </c>
      <c r="B28" t="s">
        <v>31</v>
      </c>
      <c r="C28">
        <v>2529</v>
      </c>
      <c r="D28">
        <v>2489</v>
      </c>
      <c r="E28">
        <v>3108</v>
      </c>
      <c r="F28">
        <v>2901</v>
      </c>
      <c r="G28">
        <v>207</v>
      </c>
      <c r="H28">
        <v>165</v>
      </c>
      <c r="I28">
        <f t="shared" si="0"/>
        <v>98.418347172795578</v>
      </c>
      <c r="J28">
        <f t="shared" si="1"/>
        <v>93.339768339768341</v>
      </c>
    </row>
    <row r="29" spans="1:10" x14ac:dyDescent="0.25">
      <c r="A29">
        <v>205</v>
      </c>
      <c r="B29" t="s">
        <v>32</v>
      </c>
      <c r="C29">
        <v>2571</v>
      </c>
      <c r="D29">
        <v>2569</v>
      </c>
      <c r="E29">
        <v>2672</v>
      </c>
      <c r="F29">
        <v>2637</v>
      </c>
      <c r="G29">
        <v>35</v>
      </c>
      <c r="H29">
        <v>14</v>
      </c>
      <c r="I29">
        <f t="shared" si="0"/>
        <v>99.922209257098402</v>
      </c>
      <c r="J29">
        <f t="shared" si="1"/>
        <v>98.69011976047905</v>
      </c>
    </row>
    <row r="30" spans="1:10" x14ac:dyDescent="0.25">
      <c r="A30">
        <v>207</v>
      </c>
      <c r="B30" t="s">
        <v>33</v>
      </c>
      <c r="C30">
        <v>0</v>
      </c>
      <c r="D30">
        <v>0</v>
      </c>
      <c r="E30">
        <v>2385</v>
      </c>
      <c r="F30">
        <v>1835</v>
      </c>
      <c r="G30">
        <v>550</v>
      </c>
      <c r="H30">
        <v>498</v>
      </c>
      <c r="J30">
        <f t="shared" si="1"/>
        <v>76.939203354297689</v>
      </c>
    </row>
    <row r="31" spans="1:10" x14ac:dyDescent="0.25">
      <c r="A31">
        <v>208</v>
      </c>
      <c r="B31" t="s">
        <v>34</v>
      </c>
      <c r="C31">
        <v>1586</v>
      </c>
      <c r="D31">
        <v>1571</v>
      </c>
      <c r="E31">
        <v>3040</v>
      </c>
      <c r="F31">
        <v>2617</v>
      </c>
      <c r="G31">
        <v>423</v>
      </c>
      <c r="H31">
        <v>319</v>
      </c>
      <c r="I31">
        <f t="shared" si="0"/>
        <v>99.054224464060525</v>
      </c>
      <c r="J31">
        <f t="shared" si="1"/>
        <v>86.08552631578948</v>
      </c>
    </row>
    <row r="32" spans="1:10" x14ac:dyDescent="0.25">
      <c r="A32">
        <v>209</v>
      </c>
      <c r="B32" t="s">
        <v>35</v>
      </c>
      <c r="C32">
        <v>2621</v>
      </c>
      <c r="D32">
        <v>2619</v>
      </c>
      <c r="E32">
        <v>3052</v>
      </c>
      <c r="F32">
        <v>3004</v>
      </c>
      <c r="G32">
        <v>48</v>
      </c>
      <c r="H32">
        <v>6</v>
      </c>
      <c r="I32">
        <f t="shared" si="0"/>
        <v>99.923693246852338</v>
      </c>
      <c r="J32">
        <f t="shared" si="1"/>
        <v>98.42726081258192</v>
      </c>
    </row>
    <row r="33" spans="1:10" x14ac:dyDescent="0.25">
      <c r="A33">
        <v>210</v>
      </c>
      <c r="B33" t="s">
        <v>36</v>
      </c>
      <c r="C33">
        <v>2423</v>
      </c>
      <c r="D33">
        <v>2415</v>
      </c>
      <c r="E33">
        <v>2685</v>
      </c>
      <c r="F33">
        <v>2591</v>
      </c>
      <c r="G33">
        <v>94</v>
      </c>
      <c r="H33">
        <v>54</v>
      </c>
      <c r="I33">
        <f t="shared" si="0"/>
        <v>99.669830788278986</v>
      </c>
      <c r="J33">
        <f t="shared" si="1"/>
        <v>96.499068901303545</v>
      </c>
    </row>
    <row r="34" spans="1:10" x14ac:dyDescent="0.25">
      <c r="A34">
        <v>212</v>
      </c>
      <c r="B34" t="s">
        <v>37</v>
      </c>
      <c r="C34">
        <v>923</v>
      </c>
      <c r="D34">
        <v>923</v>
      </c>
      <c r="E34">
        <v>2763</v>
      </c>
      <c r="F34">
        <v>2746</v>
      </c>
      <c r="G34">
        <v>17</v>
      </c>
      <c r="H34">
        <v>5</v>
      </c>
      <c r="I34">
        <f t="shared" si="0"/>
        <v>100</v>
      </c>
      <c r="J34">
        <f t="shared" si="1"/>
        <v>99.384726746290269</v>
      </c>
    </row>
    <row r="35" spans="1:10" x14ac:dyDescent="0.25">
      <c r="A35">
        <v>213</v>
      </c>
      <c r="B35" t="s">
        <v>38</v>
      </c>
      <c r="C35">
        <v>2641</v>
      </c>
      <c r="D35">
        <v>2639</v>
      </c>
      <c r="E35">
        <v>3294</v>
      </c>
      <c r="F35">
        <v>3241</v>
      </c>
      <c r="G35">
        <v>53</v>
      </c>
      <c r="H35">
        <v>6</v>
      </c>
      <c r="I35">
        <f t="shared" si="0"/>
        <v>99.924271109428247</v>
      </c>
      <c r="J35">
        <f t="shared" si="1"/>
        <v>98.391013964784463</v>
      </c>
    </row>
    <row r="36" spans="1:10" x14ac:dyDescent="0.25">
      <c r="A36">
        <v>214</v>
      </c>
      <c r="B36" t="s">
        <v>39</v>
      </c>
      <c r="C36">
        <v>0</v>
      </c>
      <c r="D36">
        <v>0</v>
      </c>
      <c r="E36">
        <v>2297</v>
      </c>
      <c r="F36">
        <v>2251</v>
      </c>
      <c r="G36">
        <v>46</v>
      </c>
      <c r="H36">
        <v>8</v>
      </c>
      <c r="J36">
        <f t="shared" si="1"/>
        <v>97.997387897257298</v>
      </c>
    </row>
    <row r="37" spans="1:10" x14ac:dyDescent="0.25">
      <c r="A37">
        <v>215</v>
      </c>
      <c r="B37" t="s">
        <v>40</v>
      </c>
      <c r="C37">
        <v>3195</v>
      </c>
      <c r="D37">
        <v>3191</v>
      </c>
      <c r="E37">
        <v>3400</v>
      </c>
      <c r="F37">
        <v>3357</v>
      </c>
      <c r="G37">
        <v>43</v>
      </c>
      <c r="H37">
        <v>12</v>
      </c>
      <c r="I37">
        <f t="shared" si="0"/>
        <v>99.874804381846644</v>
      </c>
      <c r="J37">
        <f t="shared" si="1"/>
        <v>98.735294117647058</v>
      </c>
    </row>
    <row r="38" spans="1:10" x14ac:dyDescent="0.25">
      <c r="A38">
        <v>217</v>
      </c>
      <c r="B38" t="s">
        <v>41</v>
      </c>
      <c r="C38">
        <v>244</v>
      </c>
      <c r="D38">
        <v>244</v>
      </c>
      <c r="E38">
        <v>2280</v>
      </c>
      <c r="F38">
        <v>2200</v>
      </c>
      <c r="G38">
        <v>80</v>
      </c>
      <c r="H38">
        <v>3</v>
      </c>
      <c r="I38">
        <f t="shared" si="0"/>
        <v>100</v>
      </c>
      <c r="J38">
        <f t="shared" si="1"/>
        <v>96.491228070175438</v>
      </c>
    </row>
    <row r="39" spans="1:10" x14ac:dyDescent="0.25">
      <c r="A39">
        <v>219</v>
      </c>
      <c r="B39" t="s">
        <v>42</v>
      </c>
      <c r="C39">
        <v>2082</v>
      </c>
      <c r="D39">
        <v>2080</v>
      </c>
      <c r="E39">
        <v>2312</v>
      </c>
      <c r="F39">
        <v>2152</v>
      </c>
      <c r="G39">
        <v>160</v>
      </c>
      <c r="H39">
        <v>1</v>
      </c>
      <c r="I39">
        <f t="shared" si="0"/>
        <v>99.903938520653213</v>
      </c>
      <c r="J39">
        <f t="shared" si="1"/>
        <v>93.079584775086516</v>
      </c>
    </row>
    <row r="40" spans="1:10" x14ac:dyDescent="0.25">
      <c r="A40">
        <v>220</v>
      </c>
      <c r="B40" t="s">
        <v>43</v>
      </c>
      <c r="C40">
        <v>1954</v>
      </c>
      <c r="D40">
        <v>1953</v>
      </c>
      <c r="E40">
        <v>2069</v>
      </c>
      <c r="F40">
        <v>2047</v>
      </c>
      <c r="G40">
        <v>22</v>
      </c>
      <c r="H40">
        <v>1</v>
      </c>
      <c r="I40">
        <f t="shared" si="0"/>
        <v>99.948822927328564</v>
      </c>
      <c r="J40">
        <f t="shared" si="1"/>
        <v>98.93668438859352</v>
      </c>
    </row>
    <row r="41" spans="1:10" x14ac:dyDescent="0.25">
      <c r="A41">
        <v>221</v>
      </c>
      <c r="B41" t="s">
        <v>44</v>
      </c>
      <c r="C41">
        <v>2031</v>
      </c>
      <c r="D41">
        <v>2027</v>
      </c>
      <c r="E41">
        <v>2462</v>
      </c>
      <c r="F41">
        <v>2342</v>
      </c>
      <c r="G41">
        <v>120</v>
      </c>
      <c r="H41">
        <v>65</v>
      </c>
      <c r="I41">
        <f t="shared" si="0"/>
        <v>99.803052683407188</v>
      </c>
      <c r="J41">
        <f t="shared" si="1"/>
        <v>95.125913891145402</v>
      </c>
    </row>
    <row r="42" spans="1:10" x14ac:dyDescent="0.25">
      <c r="A42">
        <v>222</v>
      </c>
      <c r="B42" t="s">
        <v>45</v>
      </c>
      <c r="C42">
        <v>2062</v>
      </c>
      <c r="D42">
        <v>2058</v>
      </c>
      <c r="E42">
        <v>2634</v>
      </c>
      <c r="F42">
        <v>2478</v>
      </c>
      <c r="G42">
        <v>156</v>
      </c>
      <c r="H42">
        <v>13</v>
      </c>
      <c r="I42">
        <f t="shared" si="0"/>
        <v>99.806013579049463</v>
      </c>
      <c r="J42">
        <f t="shared" si="1"/>
        <v>94.077448747152616</v>
      </c>
    </row>
    <row r="43" spans="1:10" x14ac:dyDescent="0.25">
      <c r="A43">
        <v>223</v>
      </c>
      <c r="B43" t="s">
        <v>46</v>
      </c>
      <c r="C43">
        <v>2029</v>
      </c>
      <c r="D43">
        <v>2029</v>
      </c>
      <c r="E43">
        <v>2643</v>
      </c>
      <c r="F43">
        <v>2570</v>
      </c>
      <c r="G43">
        <v>73</v>
      </c>
      <c r="H43">
        <v>9</v>
      </c>
      <c r="I43">
        <f t="shared" si="0"/>
        <v>100</v>
      </c>
      <c r="J43">
        <f t="shared" si="1"/>
        <v>97.237987135830494</v>
      </c>
    </row>
    <row r="44" spans="1:10" x14ac:dyDescent="0.25">
      <c r="A44">
        <v>228</v>
      </c>
      <c r="B44" t="s">
        <v>47</v>
      </c>
      <c r="C44">
        <v>1688</v>
      </c>
      <c r="D44">
        <v>1654</v>
      </c>
      <c r="E44">
        <v>2141</v>
      </c>
      <c r="F44">
        <v>2019</v>
      </c>
      <c r="G44">
        <v>122</v>
      </c>
      <c r="H44">
        <v>107</v>
      </c>
      <c r="I44">
        <f t="shared" si="0"/>
        <v>97.985781990521332</v>
      </c>
      <c r="J44">
        <f t="shared" si="1"/>
        <v>94.301728164409155</v>
      </c>
    </row>
    <row r="45" spans="1:10" x14ac:dyDescent="0.25">
      <c r="A45">
        <v>230</v>
      </c>
      <c r="B45" t="s">
        <v>48</v>
      </c>
      <c r="C45">
        <v>2255</v>
      </c>
      <c r="D45">
        <v>2254</v>
      </c>
      <c r="E45">
        <v>2466</v>
      </c>
      <c r="F45">
        <v>2256</v>
      </c>
      <c r="G45">
        <v>210</v>
      </c>
      <c r="H45">
        <v>2</v>
      </c>
      <c r="I45">
        <f t="shared" si="0"/>
        <v>99.955654101995563</v>
      </c>
      <c r="J45">
        <f t="shared" si="1"/>
        <v>91.484184914841848</v>
      </c>
    </row>
    <row r="46" spans="1:10" x14ac:dyDescent="0.25">
      <c r="A46">
        <v>231</v>
      </c>
      <c r="B46" t="s">
        <v>49</v>
      </c>
      <c r="C46">
        <v>314</v>
      </c>
      <c r="D46">
        <v>314</v>
      </c>
      <c r="E46">
        <v>2011</v>
      </c>
      <c r="F46">
        <v>1567</v>
      </c>
      <c r="G46">
        <v>444</v>
      </c>
      <c r="H46">
        <v>1</v>
      </c>
      <c r="I46">
        <f t="shared" si="0"/>
        <v>100</v>
      </c>
      <c r="J46">
        <f t="shared" si="1"/>
        <v>77.921432123321736</v>
      </c>
    </row>
    <row r="47" spans="1:10" x14ac:dyDescent="0.25">
      <c r="A47">
        <v>232</v>
      </c>
      <c r="B47" t="s">
        <v>50</v>
      </c>
      <c r="C47">
        <v>0</v>
      </c>
      <c r="D47">
        <v>0</v>
      </c>
      <c r="E47">
        <v>1816</v>
      </c>
      <c r="F47">
        <v>1717</v>
      </c>
      <c r="G47">
        <v>99</v>
      </c>
      <c r="H47">
        <v>4</v>
      </c>
      <c r="J47">
        <f t="shared" si="1"/>
        <v>94.548458149779734</v>
      </c>
    </row>
    <row r="48" spans="1:10" x14ac:dyDescent="0.25">
      <c r="A48">
        <v>233</v>
      </c>
      <c r="B48" t="s">
        <v>51</v>
      </c>
      <c r="C48">
        <v>2230</v>
      </c>
      <c r="D48">
        <v>2227</v>
      </c>
      <c r="E48">
        <v>3152</v>
      </c>
      <c r="F48">
        <v>3069</v>
      </c>
      <c r="G48">
        <v>83</v>
      </c>
      <c r="H48">
        <v>6</v>
      </c>
      <c r="I48">
        <f t="shared" si="0"/>
        <v>99.865470852017935</v>
      </c>
      <c r="J48">
        <f t="shared" si="1"/>
        <v>97.366751269035532</v>
      </c>
    </row>
    <row r="49" spans="1:10" x14ac:dyDescent="0.25">
      <c r="A49">
        <v>234</v>
      </c>
      <c r="B49" t="s">
        <v>52</v>
      </c>
      <c r="C49">
        <v>2700</v>
      </c>
      <c r="D49">
        <v>2697</v>
      </c>
      <c r="E49">
        <v>2764</v>
      </c>
      <c r="F49">
        <v>2747</v>
      </c>
      <c r="G49">
        <v>17</v>
      </c>
      <c r="H49">
        <v>1</v>
      </c>
      <c r="I49">
        <f t="shared" si="0"/>
        <v>99.8888888888889</v>
      </c>
      <c r="J49">
        <f t="shared" si="1"/>
        <v>99.384949348769908</v>
      </c>
    </row>
  </sheetData>
  <sortState xmlns:xlrd2="http://schemas.microsoft.com/office/spreadsheetml/2017/richdata2" ref="A3:G97">
    <sortCondition ref="E3:E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C012-3D04-4EDF-8EF1-E33CA8BD1142}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B1" t="s">
        <v>59</v>
      </c>
      <c r="C1" t="s">
        <v>60</v>
      </c>
      <c r="D1" t="s">
        <v>65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 spans="1:10" x14ac:dyDescent="0.25">
      <c r="A2" t="s">
        <v>58</v>
      </c>
      <c r="B2">
        <f>SUM(results!C2:C49)</f>
        <v>75052</v>
      </c>
      <c r="C2">
        <f>SUM(results!D2:D49)</f>
        <v>74389</v>
      </c>
      <c r="D2">
        <f>C2/B2*100</f>
        <v>99.116612482012471</v>
      </c>
      <c r="E2">
        <f>SUM(results!E2:E49)</f>
        <v>112647</v>
      </c>
      <c r="F2">
        <f>SUM(results!F2:F49)</f>
        <v>107585</v>
      </c>
      <c r="G2">
        <f>SUM(results!G2:G49)</f>
        <v>5062</v>
      </c>
      <c r="H2">
        <f>SUM(results!H2:H49)</f>
        <v>3077</v>
      </c>
      <c r="I2">
        <f>F2/E2*100</f>
        <v>95.506316191287837</v>
      </c>
      <c r="J2">
        <f>((G2+H2)/F2)*100</f>
        <v>7.5651810196588745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Zylinski, Marek</dc:creator>
  <cp:lastModifiedBy>Zylinski, Marek</cp:lastModifiedBy>
  <dcterms:created xsi:type="dcterms:W3CDTF">2022-12-07T12:00:59Z</dcterms:created>
  <dcterms:modified xsi:type="dcterms:W3CDTF">2022-12-07T12:00:59Z</dcterms:modified>
</cp:coreProperties>
</file>