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9D11F365-5DD6-4184-988B-B0CC53526407}" xr6:coauthVersionLast="47" xr6:coauthVersionMax="47" xr10:uidLastSave="{00000000-0000-0000-0000-000000000000}"/>
  <bookViews>
    <workbookView xWindow="19080" yWindow="-120" windowWidth="19440" windowHeight="15000" tabRatio="500" firstSheet="2" activeTab="6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3" i="6" l="1"/>
  <c r="F16" i="7"/>
  <c r="G16" i="7" s="1"/>
  <c r="F18" i="7"/>
  <c r="F19" i="7"/>
  <c r="F2" i="7"/>
  <c r="G2" i="7"/>
  <c r="D2" i="7"/>
  <c r="F31" i="7"/>
  <c r="G31" i="7" s="1"/>
  <c r="F30" i="7"/>
  <c r="G30" i="7" s="1"/>
  <c r="F29" i="7"/>
  <c r="G29" i="7" s="1"/>
  <c r="F28" i="7"/>
  <c r="G28" i="7" s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G19" i="7"/>
  <c r="G18" i="7"/>
  <c r="F17" i="7"/>
  <c r="G17" i="7" s="1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F4" i="7"/>
  <c r="G4" i="7" s="1"/>
  <c r="F3" i="7"/>
  <c r="G3" i="7" s="1"/>
  <c r="F32" i="8"/>
  <c r="G32" i="8" s="1"/>
  <c r="F31" i="8"/>
  <c r="G31" i="8" s="1"/>
  <c r="F30" i="8"/>
  <c r="G30" i="8" s="1"/>
  <c r="F29" i="8"/>
  <c r="G29" i="8" s="1"/>
  <c r="F28" i="8"/>
  <c r="G28" i="8" s="1"/>
  <c r="F27" i="8"/>
  <c r="G27" i="8" s="1"/>
  <c r="F26" i="8"/>
  <c r="G26" i="8" s="1"/>
  <c r="F25" i="8"/>
  <c r="G25" i="8" s="1"/>
  <c r="F24" i="8"/>
  <c r="G24" i="8" s="1"/>
  <c r="F23" i="8"/>
  <c r="G23" i="8" s="1"/>
  <c r="F22" i="8"/>
  <c r="G22" i="8" s="1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G15" i="8" s="1"/>
  <c r="F14" i="8"/>
  <c r="G14" i="8" s="1"/>
  <c r="F13" i="8"/>
  <c r="G13" i="8" s="1"/>
  <c r="F12" i="8"/>
  <c r="G12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F2" i="8"/>
  <c r="G2" i="8" s="1"/>
  <c r="F31" i="9"/>
  <c r="G31" i="9"/>
  <c r="F30" i="9"/>
  <c r="G30" i="9" s="1"/>
  <c r="F29" i="9"/>
  <c r="G29" i="9" s="1"/>
  <c r="F28" i="9"/>
  <c r="G28" i="9" s="1"/>
  <c r="F27" i="9"/>
  <c r="G27" i="9" s="1"/>
  <c r="F26" i="9"/>
  <c r="G26" i="9" s="1"/>
  <c r="F25" i="9"/>
  <c r="G25" i="9" s="1"/>
  <c r="F24" i="9"/>
  <c r="G24" i="9" s="1"/>
  <c r="F23" i="9"/>
  <c r="G23" i="9" s="1"/>
  <c r="F22" i="9"/>
  <c r="G22" i="9" s="1"/>
  <c r="F21" i="9"/>
  <c r="G21" i="9" s="1"/>
  <c r="F20" i="9"/>
  <c r="G20" i="9" s="1"/>
  <c r="F19" i="9"/>
  <c r="G19" i="9" s="1"/>
  <c r="F18" i="9"/>
  <c r="G18" i="9" s="1"/>
  <c r="F17" i="9"/>
  <c r="G17" i="9" s="1"/>
  <c r="F16" i="9"/>
  <c r="G16" i="9" s="1"/>
  <c r="F15" i="9"/>
  <c r="G15" i="9" s="1"/>
  <c r="F14" i="9"/>
  <c r="G14" i="9" s="1"/>
  <c r="F13" i="9"/>
  <c r="G13" i="9" s="1"/>
  <c r="F12" i="9"/>
  <c r="G12" i="9" s="1"/>
  <c r="F11" i="9"/>
  <c r="G11" i="9" s="1"/>
  <c r="F10" i="9"/>
  <c r="G10" i="9" s="1"/>
  <c r="F9" i="9"/>
  <c r="G9" i="9" s="1"/>
  <c r="F8" i="9"/>
  <c r="G8" i="9" s="1"/>
  <c r="F7" i="9"/>
  <c r="G7" i="9" s="1"/>
  <c r="F6" i="9"/>
  <c r="G6" i="9" s="1"/>
  <c r="F5" i="9"/>
  <c r="G5" i="9" s="1"/>
  <c r="F4" i="9"/>
  <c r="G4" i="9" s="1"/>
  <c r="F3" i="9"/>
  <c r="G3" i="9" s="1"/>
  <c r="F2" i="9"/>
  <c r="G2" i="9" s="1"/>
  <c r="G5" i="10"/>
  <c r="G9" i="10"/>
  <c r="G13" i="10"/>
  <c r="G17" i="10"/>
  <c r="G21" i="10"/>
  <c r="G25" i="10"/>
  <c r="G29" i="10"/>
  <c r="G2" i="10"/>
  <c r="F3" i="10"/>
  <c r="G3" i="10" s="1"/>
  <c r="F4" i="10"/>
  <c r="G4" i="10" s="1"/>
  <c r="F5" i="10"/>
  <c r="F6" i="10"/>
  <c r="G6" i="10" s="1"/>
  <c r="F7" i="10"/>
  <c r="G7" i="10" s="1"/>
  <c r="F8" i="10"/>
  <c r="G8" i="10" s="1"/>
  <c r="F9" i="10"/>
  <c r="F10" i="10"/>
  <c r="G10" i="10" s="1"/>
  <c r="F11" i="10"/>
  <c r="G11" i="10" s="1"/>
  <c r="F12" i="10"/>
  <c r="G12" i="10" s="1"/>
  <c r="F13" i="10"/>
  <c r="F14" i="10"/>
  <c r="G14" i="10" s="1"/>
  <c r="F15" i="10"/>
  <c r="G15" i="10" s="1"/>
  <c r="F16" i="10"/>
  <c r="G16" i="10" s="1"/>
  <c r="F17" i="10"/>
  <c r="F18" i="10"/>
  <c r="G18" i="10" s="1"/>
  <c r="F19" i="10"/>
  <c r="G19" i="10" s="1"/>
  <c r="F20" i="10"/>
  <c r="G20" i="10" s="1"/>
  <c r="F21" i="10"/>
  <c r="F22" i="10"/>
  <c r="G22" i="10" s="1"/>
  <c r="F23" i="10"/>
  <c r="G23" i="10" s="1"/>
  <c r="F24" i="10"/>
  <c r="G24" i="10" s="1"/>
  <c r="F25" i="10"/>
  <c r="F26" i="10"/>
  <c r="G26" i="10" s="1"/>
  <c r="F27" i="10"/>
  <c r="G27" i="10" s="1"/>
  <c r="F28" i="10"/>
  <c r="G28" i="10" s="1"/>
  <c r="F29" i="10"/>
  <c r="F30" i="10"/>
  <c r="G30" i="10" s="1"/>
  <c r="F31" i="10"/>
  <c r="G31" i="10" s="1"/>
  <c r="F32" i="10"/>
  <c r="G32" i="10" s="1"/>
  <c r="F2" i="10"/>
  <c r="D2" i="6"/>
  <c r="D31" i="7"/>
  <c r="E31" i="7" s="1"/>
  <c r="D30" i="7"/>
  <c r="E30" i="7" s="1"/>
  <c r="D29" i="7"/>
  <c r="E29" i="7" s="1"/>
  <c r="D28" i="7"/>
  <c r="E28" i="7" s="1"/>
  <c r="D27" i="7"/>
  <c r="E27" i="7" s="1"/>
  <c r="D26" i="7"/>
  <c r="E26" i="7" s="1"/>
  <c r="D25" i="7"/>
  <c r="E25" i="7" s="1"/>
  <c r="D24" i="7"/>
  <c r="E24" i="7" s="1"/>
  <c r="D23" i="7"/>
  <c r="E23" i="7" s="1"/>
  <c r="D22" i="7"/>
  <c r="E22" i="7" s="1"/>
  <c r="D21" i="7"/>
  <c r="E21" i="7" s="1"/>
  <c r="D20" i="7"/>
  <c r="E20" i="7" s="1"/>
  <c r="D19" i="7"/>
  <c r="E19" i="7" s="1"/>
  <c r="D18" i="7"/>
  <c r="E18" i="7" s="1"/>
  <c r="D17" i="7"/>
  <c r="E17" i="7" s="1"/>
  <c r="D16" i="7"/>
  <c r="E16" i="7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8" i="7"/>
  <c r="E8" i="7" s="1"/>
  <c r="D7" i="7"/>
  <c r="E7" i="7" s="1"/>
  <c r="D6" i="7"/>
  <c r="E6" i="7" s="1"/>
  <c r="D5" i="7"/>
  <c r="E5" i="7" s="1"/>
  <c r="D4" i="7"/>
  <c r="E4" i="7" s="1"/>
  <c r="D3" i="7"/>
  <c r="E3" i="7" s="1"/>
  <c r="E2" i="7"/>
  <c r="D32" i="8"/>
  <c r="E32" i="8" s="1"/>
  <c r="D31" i="8"/>
  <c r="E31" i="8" s="1"/>
  <c r="D30" i="8"/>
  <c r="E30" i="8" s="1"/>
  <c r="D29" i="8"/>
  <c r="E29" i="8" s="1"/>
  <c r="D28" i="8"/>
  <c r="E28" i="8" s="1"/>
  <c r="D27" i="8"/>
  <c r="E27" i="8" s="1"/>
  <c r="D26" i="8"/>
  <c r="E26" i="8" s="1"/>
  <c r="D25" i="8"/>
  <c r="E25" i="8" s="1"/>
  <c r="D24" i="8"/>
  <c r="E24" i="8" s="1"/>
  <c r="D23" i="8"/>
  <c r="E23" i="8" s="1"/>
  <c r="D22" i="8"/>
  <c r="E22" i="8" s="1"/>
  <c r="D21" i="8"/>
  <c r="E21" i="8" s="1"/>
  <c r="D20" i="8"/>
  <c r="E20" i="8" s="1"/>
  <c r="D19" i="8"/>
  <c r="E19" i="8" s="1"/>
  <c r="D18" i="8"/>
  <c r="E18" i="8" s="1"/>
  <c r="D17" i="8"/>
  <c r="E17" i="8" s="1"/>
  <c r="D16" i="8"/>
  <c r="E16" i="8" s="1"/>
  <c r="D15" i="8"/>
  <c r="E15" i="8" s="1"/>
  <c r="D14" i="8"/>
  <c r="E14" i="8" s="1"/>
  <c r="D13" i="8"/>
  <c r="E13" i="8" s="1"/>
  <c r="D12" i="8"/>
  <c r="E12" i="8" s="1"/>
  <c r="D11" i="8"/>
  <c r="E11" i="8" s="1"/>
  <c r="D10" i="8"/>
  <c r="E10" i="8" s="1"/>
  <c r="D9" i="8"/>
  <c r="E9" i="8" s="1"/>
  <c r="D8" i="8"/>
  <c r="E8" i="8" s="1"/>
  <c r="D7" i="8"/>
  <c r="E7" i="8" s="1"/>
  <c r="D6" i="8"/>
  <c r="E6" i="8" s="1"/>
  <c r="D5" i="8"/>
  <c r="E5" i="8" s="1"/>
  <c r="D4" i="8"/>
  <c r="E4" i="8" s="1"/>
  <c r="D3" i="8"/>
  <c r="E3" i="8" s="1"/>
  <c r="D2" i="8"/>
  <c r="E2" i="8" s="1"/>
  <c r="D2" i="9"/>
  <c r="D31" i="9"/>
  <c r="E31" i="9" s="1"/>
  <c r="E30" i="9"/>
  <c r="D30" i="9"/>
  <c r="D29" i="9"/>
  <c r="E29" i="9" s="1"/>
  <c r="D28" i="9"/>
  <c r="E28" i="9" s="1"/>
  <c r="D27" i="9"/>
  <c r="E27" i="9" s="1"/>
  <c r="D26" i="9"/>
  <c r="E26" i="9" s="1"/>
  <c r="D25" i="9"/>
  <c r="E25" i="9" s="1"/>
  <c r="D24" i="9"/>
  <c r="E24" i="9" s="1"/>
  <c r="D23" i="9"/>
  <c r="E23" i="9" s="1"/>
  <c r="D22" i="9"/>
  <c r="E22" i="9" s="1"/>
  <c r="D21" i="9"/>
  <c r="E21" i="9" s="1"/>
  <c r="D20" i="9"/>
  <c r="E20" i="9" s="1"/>
  <c r="D19" i="9"/>
  <c r="E19" i="9" s="1"/>
  <c r="D18" i="9"/>
  <c r="E18" i="9" s="1"/>
  <c r="D17" i="9"/>
  <c r="E17" i="9" s="1"/>
  <c r="D16" i="9"/>
  <c r="E16" i="9" s="1"/>
  <c r="D15" i="9"/>
  <c r="E15" i="9" s="1"/>
  <c r="D14" i="9"/>
  <c r="E14" i="9" s="1"/>
  <c r="D13" i="9"/>
  <c r="E13" i="9" s="1"/>
  <c r="D12" i="9"/>
  <c r="E12" i="9" s="1"/>
  <c r="D11" i="9"/>
  <c r="E11" i="9" s="1"/>
  <c r="D10" i="9"/>
  <c r="E10" i="9" s="1"/>
  <c r="D9" i="9"/>
  <c r="E9" i="9" s="1"/>
  <c r="D8" i="9"/>
  <c r="E8" i="9" s="1"/>
  <c r="D7" i="9"/>
  <c r="E7" i="9" s="1"/>
  <c r="D6" i="9"/>
  <c r="E6" i="9" s="1"/>
  <c r="D5" i="9"/>
  <c r="E5" i="9" s="1"/>
  <c r="D4" i="9"/>
  <c r="E4" i="9" s="1"/>
  <c r="D3" i="9"/>
  <c r="E3" i="9" s="1"/>
  <c r="E2" i="9"/>
  <c r="E5" i="10"/>
  <c r="E9" i="10"/>
  <c r="E13" i="10"/>
  <c r="E17" i="10"/>
  <c r="E21" i="10"/>
  <c r="E25" i="10"/>
  <c r="E29" i="10"/>
  <c r="E2" i="10"/>
  <c r="D3" i="10"/>
  <c r="E3" i="10" s="1"/>
  <c r="D4" i="10"/>
  <c r="E4" i="10" s="1"/>
  <c r="D5" i="10"/>
  <c r="D6" i="10"/>
  <c r="E6" i="10" s="1"/>
  <c r="D7" i="10"/>
  <c r="E7" i="10" s="1"/>
  <c r="D8" i="10"/>
  <c r="E8" i="10" s="1"/>
  <c r="D9" i="10"/>
  <c r="D10" i="10"/>
  <c r="E10" i="10" s="1"/>
  <c r="D11" i="10"/>
  <c r="E11" i="10" s="1"/>
  <c r="D12" i="10"/>
  <c r="E12" i="10" s="1"/>
  <c r="D13" i="10"/>
  <c r="D14" i="10"/>
  <c r="E14" i="10" s="1"/>
  <c r="D15" i="10"/>
  <c r="E15" i="10" s="1"/>
  <c r="D16" i="10"/>
  <c r="E16" i="10" s="1"/>
  <c r="D17" i="10"/>
  <c r="D18" i="10"/>
  <c r="E18" i="10" s="1"/>
  <c r="D19" i="10"/>
  <c r="E19" i="10" s="1"/>
  <c r="D20" i="10"/>
  <c r="E20" i="10" s="1"/>
  <c r="D21" i="10"/>
  <c r="D22" i="10"/>
  <c r="E22" i="10" s="1"/>
  <c r="D23" i="10"/>
  <c r="E23" i="10" s="1"/>
  <c r="D24" i="10"/>
  <c r="E24" i="10" s="1"/>
  <c r="D25" i="10"/>
  <c r="D26" i="10"/>
  <c r="E26" i="10" s="1"/>
  <c r="D27" i="10"/>
  <c r="E27" i="10" s="1"/>
  <c r="D28" i="10"/>
  <c r="E28" i="10" s="1"/>
  <c r="D29" i="10"/>
  <c r="D30" i="10"/>
  <c r="E30" i="10" s="1"/>
  <c r="D31" i="10"/>
  <c r="E31" i="10" s="1"/>
  <c r="D32" i="10"/>
  <c r="E32" i="10" s="1"/>
  <c r="D2" i="10"/>
  <c r="S32" i="12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V5" i="12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S5" i="12"/>
  <c r="P5" i="12"/>
  <c r="V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G2" i="12" a="1"/>
  <c r="AG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S7" i="11"/>
  <c r="P7" i="11"/>
  <c r="S6" i="11"/>
  <c r="P6" i="11"/>
  <c r="S5" i="11"/>
  <c r="P5" i="11"/>
  <c r="V4" i="1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G2" i="11" a="1"/>
  <c r="AG2" i="11" s="1"/>
  <c r="S2" i="11"/>
  <c r="P2" i="11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S9" i="10"/>
  <c r="P9" i="10"/>
  <c r="S8" i="10"/>
  <c r="P8" i="10"/>
  <c r="S7" i="10"/>
  <c r="P7" i="10"/>
  <c r="S6" i="10"/>
  <c r="P6" i="10"/>
  <c r="S5" i="10"/>
  <c r="P5" i="10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G2" i="10" a="1"/>
  <c r="AG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G2" i="9" a="1"/>
  <c r="AG2" i="9" s="1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V4" i="8"/>
  <c r="V5" i="8" s="1"/>
  <c r="V6" i="8" s="1"/>
  <c r="V7" i="8" s="1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G2" i="8" a="1"/>
  <c r="AG2" i="8" s="1"/>
  <c r="S2" i="8"/>
  <c r="P2" i="8"/>
  <c r="J2" i="8"/>
  <c r="S31" i="7"/>
  <c r="P31" i="7"/>
  <c r="S30" i="7"/>
  <c r="P30" i="7"/>
  <c r="S29" i="7"/>
  <c r="P29" i="7"/>
  <c r="S28" i="7"/>
  <c r="P28" i="7"/>
  <c r="S27" i="7"/>
  <c r="P27" i="7"/>
  <c r="S26" i="7"/>
  <c r="P26" i="7"/>
  <c r="S25" i="7"/>
  <c r="P25" i="7"/>
  <c r="S24" i="7"/>
  <c r="P24" i="7"/>
  <c r="S23" i="7"/>
  <c r="P23" i="7"/>
  <c r="S22" i="7"/>
  <c r="P22" i="7"/>
  <c r="S21" i="7"/>
  <c r="P21" i="7"/>
  <c r="S20" i="7"/>
  <c r="P20" i="7"/>
  <c r="S19" i="7"/>
  <c r="P19" i="7"/>
  <c r="S18" i="7"/>
  <c r="P18" i="7"/>
  <c r="S17" i="7"/>
  <c r="P17" i="7"/>
  <c r="S16" i="7"/>
  <c r="P16" i="7"/>
  <c r="S15" i="7"/>
  <c r="P15" i="7"/>
  <c r="S14" i="7"/>
  <c r="P14" i="7"/>
  <c r="S13" i="7"/>
  <c r="P13" i="7"/>
  <c r="S12" i="7"/>
  <c r="P12" i="7"/>
  <c r="S11" i="7"/>
  <c r="P11" i="7"/>
  <c r="S10" i="7"/>
  <c r="P10" i="7"/>
  <c r="S9" i="7"/>
  <c r="P9" i="7"/>
  <c r="S8" i="7"/>
  <c r="P8" i="7"/>
  <c r="S7" i="7"/>
  <c r="P7" i="7"/>
  <c r="S6" i="7"/>
  <c r="P6" i="7"/>
  <c r="S5" i="7"/>
  <c r="P5" i="7"/>
  <c r="V4" i="7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S4" i="7"/>
  <c r="P4" i="7"/>
  <c r="S3" i="7"/>
  <c r="P3" i="7"/>
  <c r="AG2" i="7" a="1"/>
  <c r="AG2" i="7" s="1"/>
  <c r="S2" i="7"/>
  <c r="P2" i="7"/>
  <c r="S32" i="6"/>
  <c r="P32" i="6"/>
  <c r="N32" i="6"/>
  <c r="L32" i="6"/>
  <c r="J32" i="6"/>
  <c r="H32" i="6"/>
  <c r="F32" i="6"/>
  <c r="D32" i="6"/>
  <c r="S31" i="6"/>
  <c r="P31" i="6"/>
  <c r="N31" i="6"/>
  <c r="L31" i="6"/>
  <c r="J31" i="6"/>
  <c r="H31" i="6"/>
  <c r="F31" i="6"/>
  <c r="D31" i="6"/>
  <c r="S30" i="6"/>
  <c r="P30" i="6"/>
  <c r="N30" i="6"/>
  <c r="L30" i="6"/>
  <c r="J30" i="6"/>
  <c r="H30" i="6"/>
  <c r="F30" i="6"/>
  <c r="D30" i="6"/>
  <c r="S29" i="6"/>
  <c r="P29" i="6"/>
  <c r="N29" i="6"/>
  <c r="L29" i="6"/>
  <c r="J29" i="6"/>
  <c r="H29" i="6"/>
  <c r="F29" i="6"/>
  <c r="D29" i="6"/>
  <c r="S28" i="6"/>
  <c r="P28" i="6"/>
  <c r="N28" i="6"/>
  <c r="L28" i="6"/>
  <c r="J28" i="6"/>
  <c r="H28" i="6"/>
  <c r="F28" i="6"/>
  <c r="D28" i="6"/>
  <c r="S27" i="6"/>
  <c r="P27" i="6"/>
  <c r="N27" i="6"/>
  <c r="L27" i="6"/>
  <c r="J27" i="6"/>
  <c r="H27" i="6"/>
  <c r="F27" i="6"/>
  <c r="D27" i="6"/>
  <c r="S26" i="6"/>
  <c r="P26" i="6"/>
  <c r="N26" i="6"/>
  <c r="L26" i="6"/>
  <c r="J26" i="6"/>
  <c r="H26" i="6"/>
  <c r="F26" i="6"/>
  <c r="D26" i="6"/>
  <c r="S25" i="6"/>
  <c r="P25" i="6"/>
  <c r="N25" i="6"/>
  <c r="L25" i="6"/>
  <c r="J25" i="6"/>
  <c r="H25" i="6"/>
  <c r="F25" i="6"/>
  <c r="D25" i="6"/>
  <c r="S24" i="6"/>
  <c r="P24" i="6"/>
  <c r="N24" i="6"/>
  <c r="L24" i="6"/>
  <c r="J24" i="6"/>
  <c r="H24" i="6"/>
  <c r="F24" i="6"/>
  <c r="D24" i="6"/>
  <c r="S23" i="6"/>
  <c r="P23" i="6"/>
  <c r="N23" i="6"/>
  <c r="L23" i="6"/>
  <c r="J23" i="6"/>
  <c r="H23" i="6"/>
  <c r="F23" i="6"/>
  <c r="D23" i="6"/>
  <c r="S22" i="6"/>
  <c r="P22" i="6"/>
  <c r="N22" i="6"/>
  <c r="L22" i="6"/>
  <c r="J22" i="6"/>
  <c r="H22" i="6"/>
  <c r="F22" i="6"/>
  <c r="D22" i="6"/>
  <c r="S21" i="6"/>
  <c r="P21" i="6"/>
  <c r="N21" i="6"/>
  <c r="L21" i="6"/>
  <c r="J21" i="6"/>
  <c r="H21" i="6"/>
  <c r="F21" i="6"/>
  <c r="D21" i="6"/>
  <c r="S20" i="6"/>
  <c r="P20" i="6"/>
  <c r="N20" i="6"/>
  <c r="L20" i="6"/>
  <c r="J20" i="6"/>
  <c r="H20" i="6"/>
  <c r="F20" i="6"/>
  <c r="D20" i="6"/>
  <c r="S19" i="6"/>
  <c r="P19" i="6"/>
  <c r="N19" i="6"/>
  <c r="L19" i="6"/>
  <c r="J19" i="6"/>
  <c r="H19" i="6"/>
  <c r="F19" i="6"/>
  <c r="D19" i="6"/>
  <c r="S18" i="6"/>
  <c r="P18" i="6"/>
  <c r="N18" i="6"/>
  <c r="L18" i="6"/>
  <c r="J18" i="6"/>
  <c r="H18" i="6"/>
  <c r="F18" i="6"/>
  <c r="D18" i="6"/>
  <c r="S17" i="6"/>
  <c r="P17" i="6"/>
  <c r="N17" i="6"/>
  <c r="L17" i="6"/>
  <c r="J17" i="6"/>
  <c r="H17" i="6"/>
  <c r="F17" i="6"/>
  <c r="D17" i="6"/>
  <c r="S16" i="6"/>
  <c r="P16" i="6"/>
  <c r="N16" i="6"/>
  <c r="L16" i="6"/>
  <c r="J16" i="6"/>
  <c r="H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N15" i="6"/>
  <c r="L15" i="6"/>
  <c r="H15" i="6"/>
  <c r="F15" i="6"/>
  <c r="D15" i="6"/>
  <c r="S14" i="6"/>
  <c r="P14" i="6"/>
  <c r="N14" i="6"/>
  <c r="L14" i="6"/>
  <c r="J14" i="6"/>
  <c r="H14" i="6"/>
  <c r="F14" i="6"/>
  <c r="D14" i="6"/>
  <c r="S13" i="6"/>
  <c r="P13" i="6"/>
  <c r="N13" i="6"/>
  <c r="L13" i="6"/>
  <c r="J13" i="6"/>
  <c r="H13" i="6"/>
  <c r="F13" i="6"/>
  <c r="D13" i="6"/>
  <c r="S12" i="6"/>
  <c r="P12" i="6"/>
  <c r="N12" i="6"/>
  <c r="L12" i="6"/>
  <c r="J12" i="6"/>
  <c r="H12" i="6"/>
  <c r="F12" i="6"/>
  <c r="D12" i="6"/>
  <c r="S11" i="6"/>
  <c r="P11" i="6"/>
  <c r="N11" i="6"/>
  <c r="L11" i="6"/>
  <c r="J11" i="6"/>
  <c r="H11" i="6"/>
  <c r="F11" i="6"/>
  <c r="D11" i="6"/>
  <c r="S10" i="6"/>
  <c r="P10" i="6"/>
  <c r="N10" i="6"/>
  <c r="L10" i="6"/>
  <c r="J10" i="6"/>
  <c r="H10" i="6"/>
  <c r="F10" i="6"/>
  <c r="D10" i="6"/>
  <c r="S9" i="6"/>
  <c r="P9" i="6"/>
  <c r="N9" i="6"/>
  <c r="L9" i="6"/>
  <c r="J9" i="6"/>
  <c r="H9" i="6"/>
  <c r="F9" i="6"/>
  <c r="D9" i="6"/>
  <c r="S8" i="6"/>
  <c r="P8" i="6"/>
  <c r="N8" i="6"/>
  <c r="L8" i="6"/>
  <c r="J8" i="6"/>
  <c r="H8" i="6"/>
  <c r="F8" i="6"/>
  <c r="D8" i="6"/>
  <c r="S7" i="6"/>
  <c r="P7" i="6"/>
  <c r="N7" i="6"/>
  <c r="L7" i="6"/>
  <c r="J7" i="6"/>
  <c r="H7" i="6"/>
  <c r="F7" i="6"/>
  <c r="D7" i="6"/>
  <c r="S6" i="6"/>
  <c r="P6" i="6"/>
  <c r="N6" i="6"/>
  <c r="L6" i="6"/>
  <c r="J6" i="6"/>
  <c r="H6" i="6"/>
  <c r="F6" i="6"/>
  <c r="D6" i="6"/>
  <c r="V5" i="6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S5" i="6"/>
  <c r="P5" i="6"/>
  <c r="N5" i="6"/>
  <c r="L5" i="6"/>
  <c r="J5" i="6"/>
  <c r="H5" i="6"/>
  <c r="F5" i="6"/>
  <c r="D5" i="6"/>
  <c r="V4" i="6"/>
  <c r="S4" i="6"/>
  <c r="P4" i="6"/>
  <c r="N4" i="6"/>
  <c r="L4" i="6"/>
  <c r="J4" i="6"/>
  <c r="H4" i="6"/>
  <c r="F4" i="6"/>
  <c r="D4" i="6"/>
  <c r="S3" i="6"/>
  <c r="P3" i="6"/>
  <c r="N3" i="6"/>
  <c r="L3" i="6"/>
  <c r="J3" i="6"/>
  <c r="H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G2" i="6" a="1"/>
  <c r="AG2" i="6" s="1"/>
  <c r="S2" i="6"/>
  <c r="P2" i="6"/>
  <c r="N2" i="6"/>
  <c r="L2" i="6"/>
  <c r="J2" i="6"/>
  <c r="H2" i="6"/>
  <c r="F2" i="6"/>
  <c r="S32" i="5"/>
  <c r="P32" i="5"/>
  <c r="N32" i="5"/>
  <c r="L32" i="5"/>
  <c r="J32" i="5"/>
  <c r="H32" i="5"/>
  <c r="F32" i="5"/>
  <c r="D32" i="5"/>
  <c r="S31" i="5"/>
  <c r="P31" i="5"/>
  <c r="N31" i="5"/>
  <c r="L31" i="5"/>
  <c r="J31" i="5"/>
  <c r="H31" i="5"/>
  <c r="F31" i="5"/>
  <c r="D31" i="5"/>
  <c r="S30" i="5"/>
  <c r="P30" i="5"/>
  <c r="N30" i="5"/>
  <c r="L30" i="5"/>
  <c r="J30" i="5"/>
  <c r="H30" i="5"/>
  <c r="F30" i="5"/>
  <c r="D30" i="5"/>
  <c r="S29" i="5"/>
  <c r="P29" i="5"/>
  <c r="N29" i="5"/>
  <c r="L29" i="5"/>
  <c r="J29" i="5"/>
  <c r="H29" i="5"/>
  <c r="F29" i="5"/>
  <c r="D29" i="5"/>
  <c r="S28" i="5"/>
  <c r="P28" i="5"/>
  <c r="N28" i="5"/>
  <c r="L28" i="5"/>
  <c r="J28" i="5"/>
  <c r="H28" i="5"/>
  <c r="F28" i="5"/>
  <c r="D28" i="5"/>
  <c r="S27" i="5"/>
  <c r="P27" i="5"/>
  <c r="N27" i="5"/>
  <c r="L27" i="5"/>
  <c r="J27" i="5"/>
  <c r="H27" i="5"/>
  <c r="F27" i="5"/>
  <c r="D27" i="5"/>
  <c r="S26" i="5"/>
  <c r="P26" i="5"/>
  <c r="N26" i="5"/>
  <c r="L26" i="5"/>
  <c r="J26" i="5"/>
  <c r="H26" i="5"/>
  <c r="F26" i="5"/>
  <c r="D26" i="5"/>
  <c r="S25" i="5"/>
  <c r="P25" i="5"/>
  <c r="N25" i="5"/>
  <c r="L25" i="5"/>
  <c r="J25" i="5"/>
  <c r="H25" i="5"/>
  <c r="F25" i="5"/>
  <c r="D25" i="5"/>
  <c r="S24" i="5"/>
  <c r="P24" i="5"/>
  <c r="N24" i="5"/>
  <c r="L24" i="5"/>
  <c r="J24" i="5"/>
  <c r="H24" i="5"/>
  <c r="F24" i="5"/>
  <c r="D24" i="5"/>
  <c r="S23" i="5"/>
  <c r="P23" i="5"/>
  <c r="N23" i="5"/>
  <c r="L23" i="5"/>
  <c r="J23" i="5"/>
  <c r="H23" i="5"/>
  <c r="F23" i="5"/>
  <c r="D23" i="5"/>
  <c r="S22" i="5"/>
  <c r="P22" i="5"/>
  <c r="N22" i="5"/>
  <c r="L22" i="5"/>
  <c r="J22" i="5"/>
  <c r="H22" i="5"/>
  <c r="F22" i="5"/>
  <c r="D22" i="5"/>
  <c r="S21" i="5"/>
  <c r="P21" i="5"/>
  <c r="N21" i="5"/>
  <c r="L21" i="5"/>
  <c r="J21" i="5"/>
  <c r="H21" i="5"/>
  <c r="F21" i="5"/>
  <c r="D21" i="5"/>
  <c r="S20" i="5"/>
  <c r="P20" i="5"/>
  <c r="N20" i="5"/>
  <c r="L20" i="5"/>
  <c r="J20" i="5"/>
  <c r="H20" i="5"/>
  <c r="F20" i="5"/>
  <c r="D20" i="5"/>
  <c r="S19" i="5"/>
  <c r="P19" i="5"/>
  <c r="N19" i="5"/>
  <c r="L19" i="5"/>
  <c r="J19" i="5"/>
  <c r="H19" i="5"/>
  <c r="F19" i="5"/>
  <c r="D19" i="5"/>
  <c r="S18" i="5"/>
  <c r="P18" i="5"/>
  <c r="N18" i="5"/>
  <c r="L18" i="5"/>
  <c r="J18" i="5"/>
  <c r="H18" i="5"/>
  <c r="F18" i="5"/>
  <c r="D18" i="5"/>
  <c r="S17" i="5"/>
  <c r="P17" i="5"/>
  <c r="N17" i="5"/>
  <c r="L17" i="5"/>
  <c r="J17" i="5"/>
  <c r="H17" i="5"/>
  <c r="F17" i="5"/>
  <c r="D17" i="5"/>
  <c r="S16" i="5"/>
  <c r="P16" i="5"/>
  <c r="N16" i="5"/>
  <c r="L16" i="5"/>
  <c r="J16" i="5"/>
  <c r="H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N15" i="5"/>
  <c r="L15" i="5"/>
  <c r="H15" i="5"/>
  <c r="F15" i="5"/>
  <c r="D15" i="5"/>
  <c r="S14" i="5"/>
  <c r="P14" i="5"/>
  <c r="N14" i="5"/>
  <c r="L14" i="5"/>
  <c r="J14" i="5"/>
  <c r="H14" i="5"/>
  <c r="F14" i="5"/>
  <c r="D14" i="5"/>
  <c r="S13" i="5"/>
  <c r="P13" i="5"/>
  <c r="N13" i="5"/>
  <c r="L13" i="5"/>
  <c r="J13" i="5"/>
  <c r="H13" i="5"/>
  <c r="F13" i="5"/>
  <c r="D13" i="5"/>
  <c r="S12" i="5"/>
  <c r="P12" i="5"/>
  <c r="N12" i="5"/>
  <c r="L12" i="5"/>
  <c r="J12" i="5"/>
  <c r="H12" i="5"/>
  <c r="F12" i="5"/>
  <c r="D12" i="5"/>
  <c r="S11" i="5"/>
  <c r="P11" i="5"/>
  <c r="N11" i="5"/>
  <c r="L11" i="5"/>
  <c r="J11" i="5"/>
  <c r="H11" i="5"/>
  <c r="F11" i="5"/>
  <c r="D11" i="5"/>
  <c r="S10" i="5"/>
  <c r="P10" i="5"/>
  <c r="N10" i="5"/>
  <c r="L10" i="5"/>
  <c r="J10" i="5"/>
  <c r="H10" i="5"/>
  <c r="F10" i="5"/>
  <c r="D10" i="5"/>
  <c r="S9" i="5"/>
  <c r="P9" i="5"/>
  <c r="N9" i="5"/>
  <c r="L9" i="5"/>
  <c r="J9" i="5"/>
  <c r="H9" i="5"/>
  <c r="F9" i="5"/>
  <c r="D9" i="5"/>
  <c r="S8" i="5"/>
  <c r="P8" i="5"/>
  <c r="N8" i="5"/>
  <c r="L8" i="5"/>
  <c r="J8" i="5"/>
  <c r="H8" i="5"/>
  <c r="F8" i="5"/>
  <c r="D8" i="5"/>
  <c r="S7" i="5"/>
  <c r="P7" i="5"/>
  <c r="N7" i="5"/>
  <c r="L7" i="5"/>
  <c r="J7" i="5"/>
  <c r="H7" i="5"/>
  <c r="F7" i="5"/>
  <c r="D7" i="5"/>
  <c r="S6" i="5"/>
  <c r="P6" i="5"/>
  <c r="N6" i="5"/>
  <c r="L6" i="5"/>
  <c r="J6" i="5"/>
  <c r="H6" i="5"/>
  <c r="F6" i="5"/>
  <c r="D6" i="5"/>
  <c r="S5" i="5"/>
  <c r="P5" i="5"/>
  <c r="N5" i="5"/>
  <c r="L5" i="5"/>
  <c r="J5" i="5"/>
  <c r="H5" i="5"/>
  <c r="F5" i="5"/>
  <c r="D5" i="5"/>
  <c r="V4" i="5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S4" i="5"/>
  <c r="P4" i="5"/>
  <c r="N4" i="5"/>
  <c r="L4" i="5"/>
  <c r="J4" i="5"/>
  <c r="H4" i="5"/>
  <c r="F4" i="5"/>
  <c r="D4" i="5"/>
  <c r="S3" i="5"/>
  <c r="P3" i="5"/>
  <c r="N3" i="5"/>
  <c r="L3" i="5"/>
  <c r="J3" i="5"/>
  <c r="H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G2" i="5" a="1"/>
  <c r="AG2" i="5" s="1"/>
  <c r="S2" i="5"/>
  <c r="P2" i="5"/>
  <c r="N2" i="5"/>
  <c r="L2" i="5"/>
  <c r="J2" i="5"/>
  <c r="H2" i="5"/>
  <c r="F2" i="5"/>
  <c r="D2" i="5"/>
  <c r="S31" i="4"/>
  <c r="P31" i="4"/>
  <c r="N31" i="4"/>
  <c r="L31" i="4"/>
  <c r="J31" i="4"/>
  <c r="H31" i="4"/>
  <c r="F31" i="4"/>
  <c r="D31" i="4"/>
  <c r="S30" i="4"/>
  <c r="P30" i="4"/>
  <c r="N30" i="4"/>
  <c r="L30" i="4"/>
  <c r="J30" i="4"/>
  <c r="H30" i="4"/>
  <c r="F30" i="4"/>
  <c r="D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S6" i="4"/>
  <c r="P6" i="4"/>
  <c r="N6" i="4"/>
  <c r="L6" i="4"/>
  <c r="J6" i="4"/>
  <c r="H6" i="4"/>
  <c r="F6" i="4"/>
  <c r="D6" i="4"/>
  <c r="S5" i="4"/>
  <c r="P5" i="4"/>
  <c r="N5" i="4"/>
  <c r="L5" i="4"/>
  <c r="J5" i="4"/>
  <c r="H5" i="4"/>
  <c r="F5" i="4"/>
  <c r="D5" i="4"/>
  <c r="V4" i="4"/>
  <c r="V5" i="4" s="1"/>
  <c r="V6" i="4" s="1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9" i="4" s="1"/>
  <c r="V30" i="4" s="1"/>
  <c r="V31" i="4" s="1"/>
  <c r="V32" i="4" s="1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G2" i="4" a="1"/>
  <c r="AG2" i="4" s="1"/>
  <c r="S2" i="4"/>
  <c r="P2" i="4"/>
  <c r="N2" i="4"/>
  <c r="L2" i="4"/>
  <c r="J2" i="4"/>
  <c r="H2" i="4"/>
  <c r="F2" i="4"/>
  <c r="D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V4" i="3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G2" i="3" a="1"/>
  <c r="AG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G2" i="2" a="1"/>
  <c r="AG2" i="2" s="1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V4" i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G2" i="1" a="1"/>
  <c r="AG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<sst xmlns="http://schemas.openxmlformats.org/spreadsheetml/2006/main" count="452" uniqueCount="68">
  <si>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</si>
  <si>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</si>
  <si>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</si>
  <si>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</si>
  <si>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</si>
  <si>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</si>
  <si>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</si>
  <si>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</si>
  <si>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</si>
  <si>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</si>
  <si>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</si>
  <si>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</si>
  <si>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</si>
  <si>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</si>
  <si>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</si>
  <si>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</si>
  <si>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</si>
  <si>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</si>
  <si>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</si>
  <si>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</si>
  <si>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</si>
  <si>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</si>
  <si>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</si>
  <si>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</si>
  <si>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</si>
  <si>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</si>
  <si>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</si>
  <si>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</si>
  <si>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</si>
  <si>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</si>
  <si>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</si>
  <si>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</si>
  <si>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</si>
  <si>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</si>
  <si>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</si>
  <si>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</si>
  <si>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</si>
  <si>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</si>
  <si>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</si>
  <si>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</si>
  <si>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</si>
  <si>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</si>
  <si>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</si>
  <si>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</si>
  <si>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</si>
  <si>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</si>
  <si>
    <t>ATIVIDADES</t>
  </si>
  <si>
    <t xml:space="preserve"> PCI NPOR 23ª CIA</t>
  </si>
  <si>
    <t xml:space="preserve"> PCI NPOR 23ª CIA, CHEGADA DIR DOC (JANTAR HT)</t>
  </si>
  <si>
    <t xml:space="preserve"> PCI NPOR 23ª CIA, ORNAMENTAÇÃO FESTA JUNINA, RECEPÇÃO DIR DOC</t>
  </si>
  <si>
    <t>FESTA JULINA</t>
  </si>
  <si>
    <t>SEM ATIVIDADES</t>
  </si>
  <si>
    <t>VOT DFPC</t>
  </si>
  <si>
    <t>VOT DFPC, CULTOS RELIGIOSOS</t>
  </si>
  <si>
    <t>GPREP FTER</t>
  </si>
  <si>
    <t>OFICINA ORIENTAÇÃO OPUS</t>
  </si>
  <si>
    <t>2º TAF</t>
  </si>
  <si>
    <t>PALESTRA GBOEX</t>
  </si>
  <si>
    <t>2º TAF, PALESTRA GBOEX</t>
  </si>
  <si>
    <t>FORM DIA VET</t>
  </si>
  <si>
    <t>CORRIDA MAUÁ</t>
  </si>
  <si>
    <t>PALESTRA 80 ANOS FEB</t>
  </si>
  <si>
    <t>TREINAMENTO FORMATURA, PCI AMAN, VOT SASS</t>
  </si>
  <si>
    <t>PCI AMAN, VOT SAS</t>
  </si>
  <si>
    <t>FORMATURA GERAL</t>
  </si>
  <si>
    <t>CONFRATERNIZAÇÃO AMAN, PALESTRA SAS</t>
  </si>
  <si>
    <t>FORMATURA DE  ANIVERSÁRIO DO BATALHÃO, PCI AMAN, EVENTO ALUSIVO AO ANIVERSÁRIO DO CIENG</t>
  </si>
  <si>
    <t>VOT ASSESSORIA PARLAMENTAR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</si>
</sst>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</numFmts>
  <fonts count="13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8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5" fontId="5" fillId="0" borderId="0" applyBorder="0" applyProtection="0"/>
  </cellStyleXfs>
  <cellXfs count="49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4" fontId="5" fillId="0" borderId="1" xfId="1" applyNumberFormat="1" applyBorder="1"/>
    <xf numFmtId="2" fontId="5" fillId="0" borderId="1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44" fontId="5" fillId="0" borderId="0" xfId="1" applyNumberFormat="1" applyBorder="1"/>
    <xf numFmtId="2" fontId="0" fillId="0" borderId="0" xfId="0" applyNumberFormat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D31-DB35-40E5-8AAC-64B51E6DA6BC}">
  <dimension ref="A1:S17"/>
  <sheetViews>
    <sheetView workbookViewId="0">
      <selection activeCell="B13" sqref="B13"/>
    </sheetView>
  </sheetViews>
  <sheetFormatPr defaultRowHeight="12.75" x14ac:dyDescent="0.2"/>
  <cols>
    <col min="2" max="2" width="15.85546875" bestFit="1" customWidth="1"/>
    <col min="3" max="3" width="13.28515625" bestFit="1" customWidth="1"/>
    <col min="4" max="4" width="12.140625" bestFit="1" customWidth="1"/>
    <col min="5" max="5" width="13.28515625" bestFit="1" customWidth="1"/>
    <col min="6" max="9" width="12.140625" bestFit="1" customWidth="1"/>
    <col min="10" max="10" width="17.7109375" bestFit="1" customWidth="1"/>
    <col min="11" max="11" width="16.42578125" bestFit="1" customWidth="1"/>
    <col min="12" max="12" width="12.140625" bestFit="1" customWidth="1"/>
    <col min="13" max="13" width="10.5703125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2.140625" bestFit="1" customWidth="1"/>
    <col min="18" max="18" width="13.42578125" bestFit="1" customWidth="1"/>
    <col min="19" max="19" width="12.140625" bestFit="1" customWidth="1"/>
  </cols>
  <sheetData>
    <row r="1" spans="1:19" x14ac:dyDescent="0.2">
      <c r="A1" s="39" t="s">
        <v>45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</row>
    <row r="2" spans="1:19" x14ac:dyDescent="0.2">
      <c r="A2" s="5" t="s">
        <v>33</v>
      </c>
      <c r="B2" s="41">
        <v>33257.08</v>
      </c>
      <c r="C2" s="41">
        <v>11421.12</v>
      </c>
      <c r="D2" s="41">
        <v>1005.039</v>
      </c>
      <c r="E2" s="41">
        <v>430.73099999999999</v>
      </c>
      <c r="F2" s="41">
        <v>2233.7629999999999</v>
      </c>
      <c r="G2" s="41">
        <v>957.327</v>
      </c>
      <c r="H2" s="41">
        <v>3425.681</v>
      </c>
      <c r="I2" s="41">
        <v>1468.1489999999999</v>
      </c>
      <c r="J2" s="41">
        <v>905.95399999999995</v>
      </c>
      <c r="K2" s="41">
        <v>388.26600000000002</v>
      </c>
      <c r="L2" s="41">
        <v>679.46900000000005</v>
      </c>
      <c r="M2" s="41">
        <v>291.20099999999996</v>
      </c>
      <c r="N2" s="41">
        <v>7546.52</v>
      </c>
      <c r="O2" s="41">
        <v>3690.74</v>
      </c>
      <c r="P2" s="41">
        <v>0</v>
      </c>
      <c r="Q2" s="41">
        <v>0</v>
      </c>
      <c r="R2" s="41">
        <v>0</v>
      </c>
      <c r="S2" s="41">
        <v>0</v>
      </c>
    </row>
    <row r="3" spans="1:19" x14ac:dyDescent="0.2">
      <c r="A3" s="5" t="s">
        <v>34</v>
      </c>
      <c r="B3" s="41">
        <v>34662.639999999999</v>
      </c>
      <c r="C3" s="41">
        <v>12923.27</v>
      </c>
      <c r="D3" s="41">
        <v>1301.9720000000002</v>
      </c>
      <c r="E3" s="41">
        <v>557.98799999999994</v>
      </c>
      <c r="F3" s="41">
        <v>2088.422</v>
      </c>
      <c r="G3" s="41">
        <v>895.03800000000001</v>
      </c>
      <c r="H3" s="41">
        <v>2921.0790000000002</v>
      </c>
      <c r="I3" s="41">
        <v>1251.8910000000001</v>
      </c>
      <c r="J3" s="41">
        <v>1145.5150000000001</v>
      </c>
      <c r="K3" s="41">
        <v>490.935</v>
      </c>
      <c r="L3" s="41">
        <v>687.30200000000002</v>
      </c>
      <c r="M3" s="41">
        <v>294.55799999999999</v>
      </c>
      <c r="N3" s="41">
        <v>7279.59</v>
      </c>
      <c r="O3" s="41">
        <v>3440.58</v>
      </c>
      <c r="P3" s="41">
        <v>0</v>
      </c>
      <c r="Q3" s="41">
        <v>0</v>
      </c>
      <c r="R3" s="41">
        <v>0</v>
      </c>
      <c r="S3" s="41">
        <v>0</v>
      </c>
    </row>
    <row r="4" spans="1:19" x14ac:dyDescent="0.2">
      <c r="A4" s="5" t="s">
        <v>35</v>
      </c>
      <c r="B4" s="41">
        <v>38732.559999999998</v>
      </c>
      <c r="C4" s="41">
        <v>15148.14</v>
      </c>
      <c r="D4" s="41">
        <v>1557.6750000000002</v>
      </c>
      <c r="E4" s="41">
        <v>667.57499999999993</v>
      </c>
      <c r="F4" s="41">
        <v>2790.0039999999999</v>
      </c>
      <c r="G4" s="41">
        <v>1195.7159999999999</v>
      </c>
      <c r="H4" s="41">
        <v>3189.4030000000002</v>
      </c>
      <c r="I4" s="41">
        <v>1366.8869999999999</v>
      </c>
      <c r="J4" s="41">
        <v>1139.068</v>
      </c>
      <c r="K4" s="41">
        <v>488.17199999999997</v>
      </c>
      <c r="L4" s="41">
        <v>854.28700000000003</v>
      </c>
      <c r="M4" s="41">
        <v>366.12299999999999</v>
      </c>
      <c r="N4" s="41">
        <v>8302.77</v>
      </c>
      <c r="O4" s="41">
        <v>4094.98</v>
      </c>
      <c r="P4" s="41">
        <v>0</v>
      </c>
      <c r="Q4" s="41">
        <v>0</v>
      </c>
      <c r="R4" s="41">
        <v>0</v>
      </c>
      <c r="S4" s="41">
        <v>0</v>
      </c>
    </row>
    <row r="5" spans="1:19" x14ac:dyDescent="0.2">
      <c r="A5" s="5" t="s">
        <v>36</v>
      </c>
      <c r="B5" s="41">
        <v>32733.990000000005</v>
      </c>
      <c r="C5" s="41">
        <v>13320.42</v>
      </c>
      <c r="D5" s="41">
        <v>1614.8509999999999</v>
      </c>
      <c r="E5" s="41">
        <v>692.07899999999995</v>
      </c>
      <c r="F5" s="41">
        <v>2178.3229999999999</v>
      </c>
      <c r="G5" s="41">
        <v>933.56699999999989</v>
      </c>
      <c r="H5" s="41">
        <v>3332.7980000000002</v>
      </c>
      <c r="I5" s="41">
        <v>1428.3420000000001</v>
      </c>
      <c r="J5" s="41">
        <v>57.882999999999996</v>
      </c>
      <c r="K5" s="41">
        <v>24.806999999999999</v>
      </c>
      <c r="L5" s="41">
        <v>847.30799999999999</v>
      </c>
      <c r="M5" s="41">
        <v>363.13200000000001</v>
      </c>
      <c r="N5" s="41">
        <v>7360.23</v>
      </c>
      <c r="O5" s="41">
        <v>3442.02</v>
      </c>
      <c r="P5" s="41">
        <v>0</v>
      </c>
      <c r="Q5" s="41">
        <v>0</v>
      </c>
      <c r="R5" s="41">
        <v>0</v>
      </c>
      <c r="S5" s="41">
        <v>0</v>
      </c>
    </row>
    <row r="6" spans="1:19" x14ac:dyDescent="0.2">
      <c r="A6" s="5" t="s">
        <v>37</v>
      </c>
      <c r="B6" s="41">
        <v>29658.6</v>
      </c>
      <c r="C6" s="41">
        <v>11856.09</v>
      </c>
      <c r="D6" s="41">
        <v>1413.5519999999999</v>
      </c>
      <c r="E6" s="41">
        <v>605.80799999999999</v>
      </c>
      <c r="F6" s="41">
        <v>1600.9770000000001</v>
      </c>
      <c r="G6" s="41">
        <v>686.13300000000004</v>
      </c>
      <c r="H6" s="41">
        <v>3361.0920000000006</v>
      </c>
      <c r="I6" s="41">
        <v>1440.4680000000001</v>
      </c>
      <c r="J6" s="41">
        <v>1038.4780000000001</v>
      </c>
      <c r="K6" s="41">
        <v>445.06199999999995</v>
      </c>
      <c r="L6" s="41">
        <v>1036.8610000000001</v>
      </c>
      <c r="M6" s="41">
        <v>444.36899999999997</v>
      </c>
      <c r="N6" s="41">
        <v>6618.68</v>
      </c>
      <c r="O6" s="41">
        <v>3472.13</v>
      </c>
      <c r="P6" s="41">
        <v>0</v>
      </c>
      <c r="Q6" s="41">
        <v>0</v>
      </c>
      <c r="R6" s="41">
        <v>0</v>
      </c>
      <c r="S6" s="41">
        <v>0</v>
      </c>
    </row>
    <row r="7" spans="1:19" x14ac:dyDescent="0.2">
      <c r="A7" s="5" t="s">
        <v>38</v>
      </c>
      <c r="B7" s="41">
        <v>29014.23</v>
      </c>
      <c r="C7" s="41">
        <v>11147.95</v>
      </c>
      <c r="D7" s="41">
        <v>1093.8501000000001</v>
      </c>
      <c r="E7" s="41">
        <v>491.43989999999997</v>
      </c>
      <c r="F7" s="41">
        <v>964.29570000000001</v>
      </c>
      <c r="G7" s="41">
        <v>433.23429999999996</v>
      </c>
      <c r="H7" s="41">
        <v>3648.3404999999998</v>
      </c>
      <c r="I7" s="41">
        <v>1639.1095</v>
      </c>
      <c r="J7" s="41">
        <v>1095.6717000000001</v>
      </c>
      <c r="K7" s="41">
        <v>492.25830000000002</v>
      </c>
      <c r="L7" s="41">
        <v>906.23910000000001</v>
      </c>
      <c r="M7" s="41">
        <v>407.15090000000004</v>
      </c>
      <c r="N7" s="41">
        <v>6962.7</v>
      </c>
      <c r="O7" s="41">
        <v>3143.83</v>
      </c>
      <c r="P7" s="41">
        <v>0</v>
      </c>
      <c r="Q7" s="41">
        <v>0</v>
      </c>
      <c r="R7" s="41">
        <v>0</v>
      </c>
      <c r="S7" s="41">
        <v>0</v>
      </c>
    </row>
    <row r="8" spans="1:19" x14ac:dyDescent="0.2">
      <c r="A8" s="5" t="s">
        <v>39</v>
      </c>
      <c r="B8" s="41">
        <v>0</v>
      </c>
      <c r="C8" s="41">
        <v>0</v>
      </c>
      <c r="D8" s="41">
        <v>0</v>
      </c>
      <c r="E8" s="41">
        <v>0</v>
      </c>
      <c r="F8" s="41">
        <v>0</v>
      </c>
      <c r="G8" s="41">
        <v>0</v>
      </c>
      <c r="H8" s="41">
        <v>0</v>
      </c>
      <c r="I8" s="41">
        <v>0</v>
      </c>
      <c r="J8" s="41">
        <v>0</v>
      </c>
      <c r="K8" s="41">
        <v>0</v>
      </c>
      <c r="L8" s="41">
        <v>0</v>
      </c>
      <c r="M8" s="41">
        <v>0</v>
      </c>
      <c r="N8" s="41">
        <v>0</v>
      </c>
      <c r="O8" s="41">
        <v>0</v>
      </c>
      <c r="P8" s="41">
        <v>0</v>
      </c>
      <c r="Q8" s="41">
        <v>0</v>
      </c>
      <c r="R8" s="41">
        <v>0</v>
      </c>
      <c r="S8" s="41">
        <v>0</v>
      </c>
    </row>
    <row r="9" spans="1:19" x14ac:dyDescent="0.2">
      <c r="A9" s="5" t="s">
        <v>40</v>
      </c>
      <c r="B9" s="41">
        <v>0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</row>
    <row r="10" spans="1:19" x14ac:dyDescent="0.2">
      <c r="A10" s="5" t="s">
        <v>41</v>
      </c>
      <c r="B10" s="41">
        <v>0</v>
      </c>
      <c r="C10" s="41">
        <v>0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</row>
    <row r="11" spans="1:19" x14ac:dyDescent="0.2">
      <c r="A11" s="5" t="s">
        <v>42</v>
      </c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</row>
    <row r="12" spans="1:19" x14ac:dyDescent="0.2">
      <c r="A12" s="5" t="s">
        <v>43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</row>
    <row r="13" spans="1:19" x14ac:dyDescent="0.2">
      <c r="A13" s="5" t="s">
        <v>44</v>
      </c>
      <c r="B13" s="41">
        <v>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</row>
    <row r="16" spans="1:19" x14ac:dyDescent="0.2">
      <c r="E16" s="44"/>
    </row>
    <row r="17" spans="4:5" x14ac:dyDescent="0.2">
      <c r="D17" s="45"/>
      <c r="E17" s="45"/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102"/>
  <sheetViews>
    <sheetView topLeftCell="I1" zoomScaleNormal="100" workbookViewId="0">
      <selection activeCell="U33" sqref="U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45992</v>
      </c>
      <c r="B2" s="6">
        <v>0</v>
      </c>
      <c r="C2" s="6">
        <v>0</v>
      </c>
      <c r="D2" s="6">
        <f t="shared" ref="D2:D32" si="0">W3-W2</f>
        <v>0</v>
      </c>
      <c r="E2" s="6">
        <v>0</v>
      </c>
      <c r="F2" s="6">
        <f t="shared" ref="F2:F32" si="1">X3-X2</f>
        <v>0</v>
      </c>
      <c r="G2" s="6">
        <v>0</v>
      </c>
      <c r="H2" s="6">
        <f t="shared" ref="H2:H32" si="2">Y3-Y2</f>
        <v>0</v>
      </c>
      <c r="I2" s="6">
        <v>0</v>
      </c>
      <c r="J2" s="6">
        <f t="shared" ref="J2:J14" si="3">Z3-Z2</f>
        <v>0</v>
      </c>
      <c r="K2" s="6">
        <v>0</v>
      </c>
      <c r="L2" s="6">
        <f t="shared" ref="L2:L32" si="4">AA3-AA2</f>
        <v>0</v>
      </c>
      <c r="M2" s="6">
        <v>0</v>
      </c>
      <c r="N2" s="7">
        <v>252.91999999000001</v>
      </c>
      <c r="O2" s="7">
        <v>46.36</v>
      </c>
      <c r="P2" s="6">
        <f t="shared" ref="P2:P32" si="5">AC3-AC2</f>
        <v>0</v>
      </c>
      <c r="Q2" s="6">
        <v>0</v>
      </c>
      <c r="R2" s="6">
        <v>0</v>
      </c>
      <c r="S2" s="6">
        <f t="shared" ref="S2:S32" si="6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6"/>
      <c r="U4" s="4"/>
      <c r="V4" s="14">
        <f t="shared" ref="V4:V32" si="7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6"/>
      <c r="U5" s="4"/>
      <c r="V5" s="14">
        <f t="shared" si="7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6"/>
      <c r="U6" s="4"/>
      <c r="V6" s="14">
        <f t="shared" si="7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6"/>
      <c r="U7" s="4"/>
      <c r="V7" s="14">
        <f t="shared" si="7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6"/>
      <c r="U8" s="4"/>
      <c r="V8" s="14">
        <f t="shared" si="7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6"/>
      <c r="U9" s="4"/>
      <c r="V9" s="14">
        <f t="shared" si="7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6"/>
      <c r="U10" s="4"/>
      <c r="V10" s="14">
        <f t="shared" si="7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6"/>
      <c r="U11" s="4"/>
      <c r="V11" s="14">
        <f t="shared" si="7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6"/>
      <c r="U12" s="4"/>
      <c r="V12" s="14">
        <f t="shared" si="7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6"/>
      <c r="U13" s="4"/>
      <c r="V13" s="14">
        <f t="shared" si="7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6"/>
      <c r="U14" s="4"/>
      <c r="V14" s="14">
        <f t="shared" si="7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6"/>
      <c r="U15" s="4"/>
      <c r="V15" s="14">
        <f t="shared" si="7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Z17-Z16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6"/>
      <c r="U16" s="4"/>
      <c r="V16" s="14">
        <f t="shared" si="7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6"/>
      <c r="U17" s="4"/>
      <c r="V17" s="14">
        <f t="shared" si="7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6"/>
      <c r="U18" s="4"/>
      <c r="V18" s="14">
        <f t="shared" si="7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6"/>
      <c r="U19" s="17"/>
      <c r="V19" s="18">
        <f t="shared" si="7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6"/>
      <c r="U20" s="4"/>
      <c r="V20" s="18">
        <f t="shared" si="7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6"/>
      <c r="U21" s="4"/>
      <c r="V21" s="18">
        <f t="shared" si="7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6"/>
      <c r="U22" s="4"/>
      <c r="V22" s="18">
        <f t="shared" si="7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6"/>
      <c r="U23" s="4"/>
      <c r="V23" s="18">
        <f t="shared" si="7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6"/>
      <c r="U24" s="4"/>
      <c r="V24" s="18">
        <f t="shared" si="7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6"/>
      <c r="U25" s="4"/>
      <c r="V25" s="18">
        <f t="shared" si="7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6"/>
      <c r="U26" s="4"/>
      <c r="V26" s="20">
        <f t="shared" si="7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6"/>
      <c r="U27" s="4"/>
      <c r="V27" s="18">
        <f t="shared" si="7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6"/>
      <c r="U28" s="4"/>
      <c r="V28" s="18">
        <f t="shared" si="7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6"/>
      <c r="U29" s="4"/>
      <c r="V29" s="18">
        <f t="shared" si="7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6"/>
      <c r="U30" s="4"/>
      <c r="V30" s="18">
        <f t="shared" si="7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6"/>
      <c r="U31" s="4"/>
      <c r="V31" s="18">
        <f t="shared" si="7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6"/>
      <c r="U32" s="4"/>
      <c r="V32" s="18">
        <f t="shared" si="7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U33" s="1"/>
    </row>
    <row r="35" spans="1:21" ht="12.75" x14ac:dyDescent="0.2">
      <c r="A35" s="1"/>
      <c r="B35" s="46"/>
      <c r="C35" s="46"/>
      <c r="D35" s="46"/>
      <c r="E35" s="46"/>
      <c r="F35" s="46"/>
      <c r="G35" s="46"/>
      <c r="H35" s="46"/>
      <c r="I35" s="46"/>
    </row>
    <row r="36" spans="1:21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6"/>
      <c r="B70" s="46"/>
      <c r="C70" s="46"/>
      <c r="D70" s="46"/>
      <c r="E70" s="46"/>
      <c r="F70" s="46"/>
      <c r="G70" s="46"/>
      <c r="H70" s="46"/>
      <c r="I70" s="46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7"/>
      <c r="B75" s="47"/>
      <c r="C75" s="47"/>
      <c r="D75" s="47"/>
      <c r="E75" s="47"/>
      <c r="F75" s="47"/>
      <c r="G75" s="47"/>
      <c r="H75" s="47"/>
      <c r="I75" s="47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8"/>
      <c r="B79" s="48"/>
      <c r="C79" s="48"/>
      <c r="D79" s="48"/>
      <c r="E79" s="48"/>
      <c r="F79" s="48"/>
      <c r="G79" s="48"/>
      <c r="H79" s="48"/>
      <c r="I79" s="48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7"/>
      <c r="B87" s="47"/>
      <c r="C87" s="47"/>
      <c r="D87" s="47"/>
      <c r="E87" s="47"/>
      <c r="F87" s="47"/>
      <c r="G87" s="47"/>
      <c r="H87" s="47"/>
      <c r="I87" s="47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6"/>
      <c r="B100" s="46"/>
      <c r="C100" s="46"/>
      <c r="D100" s="46"/>
      <c r="E100" s="46"/>
      <c r="F100" s="46"/>
      <c r="G100" s="46"/>
      <c r="H100" s="46"/>
      <c r="I100" s="46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G102"/>
  <sheetViews>
    <sheetView topLeftCell="J1" zoomScaleNormal="100" workbookViewId="0">
      <selection activeCell="P40" sqref="P40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45962</v>
      </c>
      <c r="B2" s="6">
        <v>0</v>
      </c>
      <c r="C2" s="6">
        <v>0</v>
      </c>
      <c r="D2" s="13">
        <f t="shared" ref="D2:D31" si="0">W3-W2</f>
        <v>0</v>
      </c>
      <c r="E2" s="6">
        <v>0</v>
      </c>
      <c r="F2" s="13">
        <f t="shared" ref="F2:F31" si="1">X3-X2</f>
        <v>0</v>
      </c>
      <c r="G2" s="6">
        <v>0</v>
      </c>
      <c r="H2" s="13">
        <f t="shared" ref="H2:H31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1" si="4">AA3-AA2</f>
        <v>0</v>
      </c>
      <c r="M2" s="6">
        <v>0</v>
      </c>
      <c r="N2" s="13">
        <f t="shared" ref="N2:N31" si="5">AB3-AB2</f>
        <v>0</v>
      </c>
      <c r="O2" s="6">
        <v>0</v>
      </c>
      <c r="P2" s="13">
        <f t="shared" ref="P2:P31" si="6">AC3-AC2</f>
        <v>0</v>
      </c>
      <c r="Q2" s="6">
        <v>0</v>
      </c>
      <c r="R2" s="6">
        <v>0</v>
      </c>
      <c r="S2" s="13">
        <f t="shared" ref="S2:S31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9" ht="12.75" x14ac:dyDescent="0.2"/>
    <row r="35" spans="1:9" ht="12.75" x14ac:dyDescent="0.2">
      <c r="A35" s="1"/>
      <c r="B35" s="46"/>
      <c r="C35" s="46"/>
      <c r="D35" s="46"/>
      <c r="E35" s="46"/>
      <c r="F35" s="46"/>
      <c r="G35" s="46"/>
      <c r="H35" s="46"/>
      <c r="I35" s="46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6"/>
      <c r="B70" s="46"/>
      <c r="C70" s="46"/>
      <c r="D70" s="46"/>
      <c r="E70" s="46"/>
      <c r="F70" s="46"/>
      <c r="G70" s="46"/>
      <c r="H70" s="46"/>
      <c r="I70" s="46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7"/>
      <c r="B75" s="47"/>
      <c r="C75" s="47"/>
      <c r="D75" s="47"/>
      <c r="E75" s="47"/>
      <c r="F75" s="47"/>
      <c r="G75" s="47"/>
      <c r="H75" s="47"/>
      <c r="I75" s="47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8"/>
      <c r="B79" s="48"/>
      <c r="C79" s="48"/>
      <c r="D79" s="48"/>
      <c r="E79" s="48"/>
      <c r="F79" s="48"/>
      <c r="G79" s="48"/>
      <c r="H79" s="48"/>
      <c r="I79" s="48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7"/>
      <c r="B87" s="47"/>
      <c r="C87" s="47"/>
      <c r="D87" s="47"/>
      <c r="E87" s="47"/>
      <c r="F87" s="47"/>
      <c r="G87" s="47"/>
      <c r="H87" s="47"/>
      <c r="I87" s="47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6"/>
      <c r="B100" s="46"/>
      <c r="C100" s="46"/>
      <c r="D100" s="46"/>
      <c r="E100" s="46"/>
      <c r="F100" s="46"/>
      <c r="G100" s="46"/>
      <c r="H100" s="46"/>
      <c r="I100" s="46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G103"/>
  <sheetViews>
    <sheetView topLeftCell="L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45931</v>
      </c>
      <c r="B2" s="6">
        <v>0</v>
      </c>
      <c r="C2" s="6">
        <v>0</v>
      </c>
      <c r="D2" s="13">
        <f t="shared" ref="D2:D32" si="0">W3-W2</f>
        <v>0</v>
      </c>
      <c r="E2" s="6">
        <v>0</v>
      </c>
      <c r="F2" s="13">
        <f t="shared" ref="F2:F32" si="1">X3-X2</f>
        <v>0</v>
      </c>
      <c r="G2" s="6">
        <v>0</v>
      </c>
      <c r="H2" s="13">
        <f t="shared" ref="H2:H32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2" si="4">AA3-AA2</f>
        <v>0</v>
      </c>
      <c r="M2" s="6">
        <v>0</v>
      </c>
      <c r="N2" s="13">
        <f t="shared" ref="N2:N32" si="5">AB3-AB2</f>
        <v>0</v>
      </c>
      <c r="O2" s="6">
        <v>0</v>
      </c>
      <c r="P2" s="13">
        <f t="shared" ref="P2:P32" si="6">AC3-AC2</f>
        <v>0</v>
      </c>
      <c r="Q2" s="6">
        <v>0</v>
      </c>
      <c r="R2" s="6">
        <v>0</v>
      </c>
      <c r="S2" s="13">
        <f t="shared" ref="S2:S32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45932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45933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45934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45935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45936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45937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45938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45939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45942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45943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45944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45945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2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45946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45947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45952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45953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45954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45955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45956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45957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45958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45959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45960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45961</v>
      </c>
      <c r="B32" s="6">
        <v>0</v>
      </c>
      <c r="C32" s="6">
        <v>0</v>
      </c>
      <c r="D32" s="13">
        <f t="shared" si="0"/>
        <v>0</v>
      </c>
      <c r="E32" s="6">
        <v>0</v>
      </c>
      <c r="F32" s="13">
        <f t="shared" si="1"/>
        <v>0</v>
      </c>
      <c r="G32" s="6">
        <v>0</v>
      </c>
      <c r="H32" s="13">
        <f t="shared" si="2"/>
        <v>0</v>
      </c>
      <c r="I32" s="6">
        <v>0</v>
      </c>
      <c r="J32" s="13">
        <f t="shared" si="9"/>
        <v>0</v>
      </c>
      <c r="K32" s="6">
        <v>0</v>
      </c>
      <c r="L32" s="13">
        <f t="shared" si="4"/>
        <v>0</v>
      </c>
      <c r="M32" s="6">
        <v>0</v>
      </c>
      <c r="N32" s="13">
        <f t="shared" si="5"/>
        <v>0</v>
      </c>
      <c r="O32" s="6">
        <v>0</v>
      </c>
      <c r="P32" s="13">
        <f t="shared" si="6"/>
        <v>0</v>
      </c>
      <c r="Q32" s="6">
        <v>0</v>
      </c>
      <c r="R32" s="6">
        <v>0</v>
      </c>
      <c r="S32" s="13">
        <f t="shared" si="7"/>
        <v>0</v>
      </c>
      <c r="T32" s="6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30" ht="12.75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1:30" ht="12.75" x14ac:dyDescent="0.2"/>
    <row r="36" spans="1:30" ht="12.75" x14ac:dyDescent="0.2">
      <c r="A36" s="1"/>
      <c r="B36" s="46"/>
      <c r="C36" s="46"/>
      <c r="D36" s="46"/>
      <c r="E36" s="46"/>
      <c r="F36" s="46"/>
      <c r="G36" s="46"/>
      <c r="H36" s="46"/>
      <c r="I36" s="46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6"/>
      <c r="B71" s="46"/>
      <c r="C71" s="46"/>
      <c r="D71" s="46"/>
      <c r="E71" s="46"/>
      <c r="F71" s="46"/>
      <c r="G71" s="46"/>
      <c r="H71" s="46"/>
      <c r="I71" s="46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7"/>
      <c r="B76" s="47"/>
      <c r="C76" s="47"/>
      <c r="D76" s="47"/>
      <c r="E76" s="47"/>
      <c r="F76" s="47"/>
      <c r="G76" s="47"/>
      <c r="H76" s="47"/>
      <c r="I76" s="47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8"/>
      <c r="B80" s="48"/>
      <c r="C80" s="48"/>
      <c r="D80" s="48"/>
      <c r="E80" s="48"/>
      <c r="F80" s="48"/>
      <c r="G80" s="48"/>
      <c r="H80" s="48"/>
      <c r="I80" s="48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7"/>
      <c r="B88" s="47"/>
      <c r="C88" s="47"/>
      <c r="D88" s="47"/>
      <c r="E88" s="47"/>
      <c r="F88" s="47"/>
      <c r="G88" s="47"/>
      <c r="H88" s="47"/>
      <c r="I88" s="47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6"/>
      <c r="B101" s="46"/>
      <c r="C101" s="46"/>
      <c r="D101" s="46"/>
      <c r="E101" s="46"/>
      <c r="F101" s="46"/>
      <c r="G101" s="46"/>
      <c r="H101" s="46"/>
      <c r="I101" s="46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G101"/>
  <sheetViews>
    <sheetView topLeftCell="J1" zoomScaleNormal="100" workbookViewId="0">
      <selection activeCell="U16" sqref="U1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45901</v>
      </c>
      <c r="B2" s="6">
        <v>0</v>
      </c>
      <c r="C2" s="6">
        <v>0</v>
      </c>
      <c r="D2" s="6">
        <f t="shared" ref="D2:D31" si="0">W3-W2</f>
        <v>0</v>
      </c>
      <c r="E2" s="6">
        <v>0</v>
      </c>
      <c r="F2" s="6">
        <f t="shared" ref="F2:F31" si="1">X3-X2</f>
        <v>0</v>
      </c>
      <c r="G2" s="6">
        <v>0</v>
      </c>
      <c r="H2" s="6">
        <f t="shared" ref="H2:H31" si="2">Y3-Y2</f>
        <v>0</v>
      </c>
      <c r="I2" s="6">
        <v>0</v>
      </c>
      <c r="J2" s="6">
        <f t="shared" ref="J2:J14" si="3">Z3-Z2</f>
        <v>0</v>
      </c>
      <c r="K2" s="6">
        <v>0</v>
      </c>
      <c r="L2" s="6">
        <f t="shared" ref="L2:L31" si="4">AA3-AA2</f>
        <v>0</v>
      </c>
      <c r="M2" s="6">
        <v>0</v>
      </c>
      <c r="N2" s="6">
        <f t="shared" ref="N2:N31" si="5">AB3-AB2</f>
        <v>0</v>
      </c>
      <c r="O2" s="6">
        <v>0</v>
      </c>
      <c r="P2" s="6">
        <f t="shared" ref="P2:P31" si="6">AC3-AC2</f>
        <v>0</v>
      </c>
      <c r="Q2" s="6">
        <v>0</v>
      </c>
      <c r="R2" s="6">
        <v>0</v>
      </c>
      <c r="S2" s="6">
        <f t="shared" ref="S2:S31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45902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6">
        <f t="shared" si="5"/>
        <v>0</v>
      </c>
      <c r="O3" s="6">
        <v>0</v>
      </c>
      <c r="P3" s="6">
        <f t="shared" si="6"/>
        <v>0</v>
      </c>
      <c r="Q3" s="6">
        <v>0</v>
      </c>
      <c r="R3" s="6">
        <v>0</v>
      </c>
      <c r="S3" s="6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45903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6">
        <f t="shared" si="5"/>
        <v>0</v>
      </c>
      <c r="O4" s="6">
        <v>0</v>
      </c>
      <c r="P4" s="6">
        <f t="shared" si="6"/>
        <v>0</v>
      </c>
      <c r="Q4" s="6">
        <v>0</v>
      </c>
      <c r="R4" s="6">
        <v>0</v>
      </c>
      <c r="S4" s="6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45904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6">
        <f t="shared" si="5"/>
        <v>0</v>
      </c>
      <c r="O5" s="6">
        <v>0</v>
      </c>
      <c r="P5" s="6">
        <f t="shared" si="6"/>
        <v>0</v>
      </c>
      <c r="Q5" s="6">
        <v>0</v>
      </c>
      <c r="R5" s="6">
        <v>0</v>
      </c>
      <c r="S5" s="6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45905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6">
        <f t="shared" si="5"/>
        <v>0</v>
      </c>
      <c r="O6" s="6">
        <v>0</v>
      </c>
      <c r="P6" s="6">
        <f t="shared" si="6"/>
        <v>0</v>
      </c>
      <c r="Q6" s="6">
        <v>0</v>
      </c>
      <c r="R6" s="6">
        <v>0</v>
      </c>
      <c r="S6" s="6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45906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6">
        <f t="shared" si="5"/>
        <v>0</v>
      </c>
      <c r="O7" s="6">
        <v>0</v>
      </c>
      <c r="P7" s="6">
        <f t="shared" si="6"/>
        <v>0</v>
      </c>
      <c r="Q7" s="6">
        <v>0</v>
      </c>
      <c r="R7" s="6">
        <v>0</v>
      </c>
      <c r="S7" s="6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45907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6">
        <f t="shared" si="5"/>
        <v>0</v>
      </c>
      <c r="O8" s="6">
        <v>0</v>
      </c>
      <c r="P8" s="6">
        <f t="shared" si="6"/>
        <v>0</v>
      </c>
      <c r="Q8" s="6">
        <v>0</v>
      </c>
      <c r="R8" s="6">
        <v>0</v>
      </c>
      <c r="S8" s="6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45908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6">
        <f t="shared" si="5"/>
        <v>0</v>
      </c>
      <c r="O9" s="6">
        <v>0</v>
      </c>
      <c r="P9" s="6">
        <f t="shared" si="6"/>
        <v>0</v>
      </c>
      <c r="Q9" s="6">
        <v>0</v>
      </c>
      <c r="R9" s="6">
        <v>0</v>
      </c>
      <c r="S9" s="6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45909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6">
        <f t="shared" si="5"/>
        <v>0</v>
      </c>
      <c r="O10" s="6">
        <v>0</v>
      </c>
      <c r="P10" s="6">
        <f t="shared" si="6"/>
        <v>0</v>
      </c>
      <c r="Q10" s="6">
        <v>0</v>
      </c>
      <c r="R10" s="6">
        <v>0</v>
      </c>
      <c r="S10" s="6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45910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6">
        <f t="shared" si="5"/>
        <v>0</v>
      </c>
      <c r="O11" s="6">
        <v>0</v>
      </c>
      <c r="P11" s="6">
        <f t="shared" si="6"/>
        <v>0</v>
      </c>
      <c r="Q11" s="6">
        <v>0</v>
      </c>
      <c r="R11" s="6">
        <v>0</v>
      </c>
      <c r="S11" s="6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45911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6">
        <f t="shared" si="5"/>
        <v>0</v>
      </c>
      <c r="O12" s="6">
        <v>0</v>
      </c>
      <c r="P12" s="6">
        <f t="shared" si="6"/>
        <v>0</v>
      </c>
      <c r="Q12" s="6">
        <v>0</v>
      </c>
      <c r="R12" s="6">
        <v>0</v>
      </c>
      <c r="S12" s="6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45912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6">
        <f t="shared" si="5"/>
        <v>0</v>
      </c>
      <c r="O13" s="6">
        <v>0</v>
      </c>
      <c r="P13" s="6">
        <f t="shared" si="6"/>
        <v>0</v>
      </c>
      <c r="Q13" s="6">
        <v>0</v>
      </c>
      <c r="R13" s="6">
        <v>0</v>
      </c>
      <c r="S13" s="6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45913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6">
        <f t="shared" si="5"/>
        <v>0</v>
      </c>
      <c r="O14" s="6">
        <v>0</v>
      </c>
      <c r="P14" s="6">
        <f t="shared" si="6"/>
        <v>0</v>
      </c>
      <c r="Q14" s="6">
        <v>0</v>
      </c>
      <c r="R14" s="6">
        <v>0</v>
      </c>
      <c r="S14" s="6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45914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6">
        <f t="shared" si="5"/>
        <v>0</v>
      </c>
      <c r="O15" s="6">
        <v>0</v>
      </c>
      <c r="P15" s="6">
        <f t="shared" si="6"/>
        <v>0</v>
      </c>
      <c r="Q15" s="6">
        <v>0</v>
      </c>
      <c r="R15" s="6">
        <v>0</v>
      </c>
      <c r="S15" s="6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45915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1" si="9">Z17-Z16</f>
        <v>0</v>
      </c>
      <c r="K16" s="6">
        <v>0</v>
      </c>
      <c r="L16" s="6">
        <f t="shared" si="4"/>
        <v>0</v>
      </c>
      <c r="M16" s="6">
        <v>0</v>
      </c>
      <c r="N16" s="6">
        <f t="shared" si="5"/>
        <v>0</v>
      </c>
      <c r="O16" s="6">
        <v>0</v>
      </c>
      <c r="P16" s="6">
        <f t="shared" si="6"/>
        <v>0</v>
      </c>
      <c r="Q16" s="6">
        <v>0</v>
      </c>
      <c r="R16" s="6">
        <v>0</v>
      </c>
      <c r="S16" s="6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45916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9"/>
        <v>0</v>
      </c>
      <c r="K17" s="6">
        <v>0</v>
      </c>
      <c r="L17" s="6">
        <f t="shared" si="4"/>
        <v>0</v>
      </c>
      <c r="M17" s="6">
        <v>0</v>
      </c>
      <c r="N17" s="6">
        <f t="shared" si="5"/>
        <v>0</v>
      </c>
      <c r="O17" s="6">
        <v>0</v>
      </c>
      <c r="P17" s="6">
        <f t="shared" si="6"/>
        <v>0</v>
      </c>
      <c r="Q17" s="6">
        <v>0</v>
      </c>
      <c r="R17" s="6">
        <v>0</v>
      </c>
      <c r="S17" s="6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45917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9"/>
        <v>0</v>
      </c>
      <c r="K18" s="6">
        <v>0</v>
      </c>
      <c r="L18" s="6">
        <f t="shared" si="4"/>
        <v>0</v>
      </c>
      <c r="M18" s="6">
        <v>0</v>
      </c>
      <c r="N18" s="6">
        <f t="shared" si="5"/>
        <v>0</v>
      </c>
      <c r="O18" s="6">
        <v>0</v>
      </c>
      <c r="P18" s="6">
        <f t="shared" si="6"/>
        <v>0</v>
      </c>
      <c r="Q18" s="6">
        <v>0</v>
      </c>
      <c r="R18" s="6">
        <v>0</v>
      </c>
      <c r="S18" s="6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45918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9"/>
        <v>0</v>
      </c>
      <c r="K19" s="6">
        <v>0</v>
      </c>
      <c r="L19" s="6">
        <f t="shared" si="4"/>
        <v>0</v>
      </c>
      <c r="M19" s="6">
        <v>0</v>
      </c>
      <c r="N19" s="6">
        <f t="shared" si="5"/>
        <v>0</v>
      </c>
      <c r="O19" s="6">
        <v>0</v>
      </c>
      <c r="P19" s="6">
        <f t="shared" si="6"/>
        <v>0</v>
      </c>
      <c r="Q19" s="6">
        <v>0</v>
      </c>
      <c r="R19" s="6">
        <v>0</v>
      </c>
      <c r="S19" s="6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45919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9"/>
        <v>0</v>
      </c>
      <c r="K20" s="6">
        <v>0</v>
      </c>
      <c r="L20" s="6">
        <f t="shared" si="4"/>
        <v>0</v>
      </c>
      <c r="M20" s="6">
        <v>0</v>
      </c>
      <c r="N20" s="6">
        <f t="shared" si="5"/>
        <v>0</v>
      </c>
      <c r="O20" s="6">
        <v>0</v>
      </c>
      <c r="P20" s="6">
        <f t="shared" si="6"/>
        <v>0</v>
      </c>
      <c r="Q20" s="6">
        <v>0</v>
      </c>
      <c r="R20" s="6">
        <v>0</v>
      </c>
      <c r="S20" s="6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45920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9"/>
        <v>0</v>
      </c>
      <c r="K21" s="6">
        <v>0</v>
      </c>
      <c r="L21" s="6">
        <f t="shared" si="4"/>
        <v>0</v>
      </c>
      <c r="M21" s="6">
        <v>0</v>
      </c>
      <c r="N21" s="6">
        <f t="shared" si="5"/>
        <v>0</v>
      </c>
      <c r="O21" s="6">
        <v>0</v>
      </c>
      <c r="P21" s="6">
        <f t="shared" si="6"/>
        <v>0</v>
      </c>
      <c r="Q21" s="6">
        <v>0</v>
      </c>
      <c r="R21" s="6">
        <v>0</v>
      </c>
      <c r="S21" s="6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45921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9"/>
        <v>0</v>
      </c>
      <c r="K22" s="6">
        <v>0</v>
      </c>
      <c r="L22" s="6">
        <f t="shared" si="4"/>
        <v>0</v>
      </c>
      <c r="M22" s="6">
        <v>0</v>
      </c>
      <c r="N22" s="6">
        <f t="shared" si="5"/>
        <v>0</v>
      </c>
      <c r="O22" s="6">
        <v>0</v>
      </c>
      <c r="P22" s="6">
        <f t="shared" si="6"/>
        <v>0</v>
      </c>
      <c r="Q22" s="6">
        <v>0</v>
      </c>
      <c r="R22" s="6">
        <v>0</v>
      </c>
      <c r="S22" s="6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45922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9"/>
        <v>0</v>
      </c>
      <c r="K23" s="6">
        <v>0</v>
      </c>
      <c r="L23" s="6">
        <f t="shared" si="4"/>
        <v>0</v>
      </c>
      <c r="M23" s="6">
        <v>0</v>
      </c>
      <c r="N23" s="6">
        <f t="shared" si="5"/>
        <v>0</v>
      </c>
      <c r="O23" s="6">
        <v>0</v>
      </c>
      <c r="P23" s="6">
        <f t="shared" si="6"/>
        <v>0</v>
      </c>
      <c r="Q23" s="6">
        <v>0</v>
      </c>
      <c r="R23" s="6">
        <v>0</v>
      </c>
      <c r="S23" s="6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45923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9"/>
        <v>0</v>
      </c>
      <c r="K24" s="6">
        <v>0</v>
      </c>
      <c r="L24" s="6">
        <f t="shared" si="4"/>
        <v>0</v>
      </c>
      <c r="M24" s="6">
        <v>0</v>
      </c>
      <c r="N24" s="6">
        <f t="shared" si="5"/>
        <v>0</v>
      </c>
      <c r="O24" s="6">
        <v>0</v>
      </c>
      <c r="P24" s="6">
        <f t="shared" si="6"/>
        <v>0</v>
      </c>
      <c r="Q24" s="6">
        <v>0</v>
      </c>
      <c r="R24" s="6">
        <v>0</v>
      </c>
      <c r="S24" s="6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45924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9"/>
        <v>0</v>
      </c>
      <c r="K25" s="6">
        <v>0</v>
      </c>
      <c r="L25" s="6">
        <f t="shared" si="4"/>
        <v>0</v>
      </c>
      <c r="M25" s="6">
        <v>0</v>
      </c>
      <c r="N25" s="6">
        <f t="shared" si="5"/>
        <v>0</v>
      </c>
      <c r="O25" s="6">
        <v>0</v>
      </c>
      <c r="P25" s="6">
        <f t="shared" si="6"/>
        <v>0</v>
      </c>
      <c r="Q25" s="6">
        <v>0</v>
      </c>
      <c r="R25" s="6">
        <v>0</v>
      </c>
      <c r="S25" s="6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45925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9"/>
        <v>0</v>
      </c>
      <c r="K26" s="6">
        <v>0</v>
      </c>
      <c r="L26" s="6">
        <f t="shared" si="4"/>
        <v>0</v>
      </c>
      <c r="M26" s="6">
        <v>0</v>
      </c>
      <c r="N26" s="6">
        <f t="shared" si="5"/>
        <v>0</v>
      </c>
      <c r="O26" s="6">
        <v>0</v>
      </c>
      <c r="P26" s="6">
        <f t="shared" si="6"/>
        <v>0</v>
      </c>
      <c r="Q26" s="6">
        <v>0</v>
      </c>
      <c r="R26" s="6">
        <v>0</v>
      </c>
      <c r="S26" s="6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45926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9"/>
        <v>0</v>
      </c>
      <c r="K27" s="6">
        <v>0</v>
      </c>
      <c r="L27" s="6">
        <f t="shared" si="4"/>
        <v>0</v>
      </c>
      <c r="M27" s="6">
        <v>0</v>
      </c>
      <c r="N27" s="6">
        <f t="shared" si="5"/>
        <v>0</v>
      </c>
      <c r="O27" s="6">
        <v>0</v>
      </c>
      <c r="P27" s="6">
        <f t="shared" si="6"/>
        <v>0</v>
      </c>
      <c r="Q27" s="6">
        <v>0</v>
      </c>
      <c r="R27" s="6">
        <v>0</v>
      </c>
      <c r="S27" s="6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45927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9"/>
        <v>0</v>
      </c>
      <c r="K28" s="6">
        <v>0</v>
      </c>
      <c r="L28" s="6">
        <f t="shared" si="4"/>
        <v>0</v>
      </c>
      <c r="M28" s="6">
        <v>0</v>
      </c>
      <c r="N28" s="6">
        <f t="shared" si="5"/>
        <v>0</v>
      </c>
      <c r="O28" s="6">
        <v>0</v>
      </c>
      <c r="P28" s="6">
        <f t="shared" si="6"/>
        <v>0</v>
      </c>
      <c r="Q28" s="6">
        <v>0</v>
      </c>
      <c r="R28" s="6">
        <v>0</v>
      </c>
      <c r="S28" s="6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45928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9"/>
        <v>0</v>
      </c>
      <c r="K29" s="6">
        <v>0</v>
      </c>
      <c r="L29" s="6">
        <f t="shared" si="4"/>
        <v>0</v>
      </c>
      <c r="M29" s="6">
        <v>0</v>
      </c>
      <c r="N29" s="6">
        <f t="shared" si="5"/>
        <v>0</v>
      </c>
      <c r="O29" s="6">
        <v>0</v>
      </c>
      <c r="P29" s="6">
        <f t="shared" si="6"/>
        <v>0</v>
      </c>
      <c r="Q29" s="6">
        <v>0</v>
      </c>
      <c r="R29" s="6">
        <v>0</v>
      </c>
      <c r="S29" s="6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45929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9"/>
        <v>0</v>
      </c>
      <c r="K30" s="6">
        <v>0</v>
      </c>
      <c r="L30" s="6">
        <f t="shared" si="4"/>
        <v>0</v>
      </c>
      <c r="M30" s="6">
        <v>0</v>
      </c>
      <c r="N30" s="6">
        <f t="shared" si="5"/>
        <v>0</v>
      </c>
      <c r="O30" s="6">
        <v>0</v>
      </c>
      <c r="P30" s="6">
        <f t="shared" si="6"/>
        <v>0</v>
      </c>
      <c r="Q30" s="6">
        <v>0</v>
      </c>
      <c r="R30" s="6">
        <v>0</v>
      </c>
      <c r="S30" s="6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45930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9"/>
        <v>0</v>
      </c>
      <c r="K31" s="6">
        <v>0</v>
      </c>
      <c r="L31" s="6">
        <f t="shared" si="4"/>
        <v>0</v>
      </c>
      <c r="M31" s="6">
        <v>0</v>
      </c>
      <c r="N31" s="6">
        <f t="shared" si="5"/>
        <v>0</v>
      </c>
      <c r="O31" s="6">
        <v>0</v>
      </c>
      <c r="P31" s="6">
        <f t="shared" si="6"/>
        <v>0</v>
      </c>
      <c r="Q31" s="6">
        <v>0</v>
      </c>
      <c r="R31" s="6">
        <v>0</v>
      </c>
      <c r="S31" s="6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B32" s="27"/>
      <c r="C32" s="27"/>
      <c r="E32" s="27"/>
      <c r="G32" s="27"/>
      <c r="I32" s="27"/>
      <c r="K32" s="27"/>
      <c r="M32" s="27"/>
      <c r="O32" s="27"/>
      <c r="Q32" s="27"/>
      <c r="R32" s="27"/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4" spans="1:9" ht="12.75" x14ac:dyDescent="0.2">
      <c r="A34" s="1"/>
      <c r="B34" s="46"/>
      <c r="C34" s="46"/>
      <c r="D34" s="46"/>
      <c r="E34" s="46"/>
      <c r="F34" s="46"/>
      <c r="G34" s="46"/>
      <c r="H34" s="46"/>
      <c r="I34" s="46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2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6"/>
      <c r="B69" s="46"/>
      <c r="C69" s="46"/>
      <c r="D69" s="46"/>
      <c r="E69" s="46"/>
      <c r="F69" s="46"/>
      <c r="G69" s="46"/>
      <c r="H69" s="46"/>
      <c r="I69" s="46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7"/>
      <c r="B74" s="47"/>
      <c r="C74" s="47"/>
      <c r="D74" s="47"/>
      <c r="E74" s="47"/>
      <c r="F74" s="47"/>
      <c r="G74" s="47"/>
      <c r="H74" s="47"/>
      <c r="I74" s="47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8"/>
      <c r="B78" s="48"/>
      <c r="C78" s="48"/>
      <c r="D78" s="48"/>
      <c r="E78" s="48"/>
      <c r="F78" s="48"/>
      <c r="G78" s="48"/>
      <c r="H78" s="48"/>
      <c r="I78" s="48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7"/>
      <c r="B86" s="47"/>
      <c r="C86" s="47"/>
      <c r="D86" s="47"/>
      <c r="E86" s="47"/>
      <c r="F86" s="47"/>
      <c r="G86" s="47"/>
      <c r="H86" s="47"/>
      <c r="I86" s="47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6"/>
      <c r="B99" s="46"/>
      <c r="C99" s="46"/>
      <c r="D99" s="46"/>
      <c r="E99" s="46"/>
      <c r="F99" s="46"/>
      <c r="G99" s="46"/>
      <c r="H99" s="46"/>
      <c r="I99" s="46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G102"/>
  <sheetViews>
    <sheetView topLeftCell="K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45870</v>
      </c>
      <c r="B2" s="13">
        <v>0</v>
      </c>
      <c r="C2" s="13">
        <v>0</v>
      </c>
      <c r="D2" s="13">
        <f t="shared" ref="D2:D32" si="0">W3-W2</f>
        <v>0</v>
      </c>
      <c r="E2" s="13">
        <v>0</v>
      </c>
      <c r="F2" s="13">
        <f t="shared" ref="F2:F32" si="1">X3-X2</f>
        <v>0</v>
      </c>
      <c r="G2" s="13">
        <v>0</v>
      </c>
      <c r="H2" s="13">
        <f t="shared" ref="H2:H32" si="2">Y3-Y2</f>
        <v>0</v>
      </c>
      <c r="I2" s="13">
        <v>0</v>
      </c>
      <c r="J2" s="13">
        <f t="shared" ref="J2:J14" si="3">Z3-Z2</f>
        <v>0</v>
      </c>
      <c r="K2" s="13">
        <v>0</v>
      </c>
      <c r="L2" s="13">
        <f t="shared" ref="L2:L32" si="4">AA3-AA2</f>
        <v>0</v>
      </c>
      <c r="M2" s="13">
        <v>0</v>
      </c>
      <c r="N2" s="13">
        <f t="shared" ref="N2:N32" si="5">AB3-AB2</f>
        <v>0</v>
      </c>
      <c r="O2" s="13">
        <v>0</v>
      </c>
      <c r="P2" s="13">
        <f t="shared" ref="P2:P32" si="6">AC3-AC2</f>
        <v>0</v>
      </c>
      <c r="Q2" s="13">
        <v>0</v>
      </c>
      <c r="R2" s="13">
        <v>0</v>
      </c>
      <c r="S2" s="13">
        <f t="shared" ref="S2:S32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8">A2+1</f>
        <v>45871</v>
      </c>
      <c r="B3" s="13">
        <v>0</v>
      </c>
      <c r="C3" s="13">
        <v>0</v>
      </c>
      <c r="D3" s="13">
        <f t="shared" si="0"/>
        <v>0</v>
      </c>
      <c r="E3" s="13">
        <v>0</v>
      </c>
      <c r="F3" s="13">
        <f t="shared" si="1"/>
        <v>0</v>
      </c>
      <c r="G3" s="13">
        <v>0</v>
      </c>
      <c r="H3" s="13">
        <f t="shared" si="2"/>
        <v>0</v>
      </c>
      <c r="I3" s="13">
        <v>0</v>
      </c>
      <c r="J3" s="13">
        <f t="shared" si="3"/>
        <v>0</v>
      </c>
      <c r="K3" s="13">
        <v>0</v>
      </c>
      <c r="L3" s="13">
        <f t="shared" si="4"/>
        <v>0</v>
      </c>
      <c r="M3" s="13">
        <v>0</v>
      </c>
      <c r="N3" s="13">
        <f t="shared" si="5"/>
        <v>0</v>
      </c>
      <c r="O3" s="13">
        <v>0</v>
      </c>
      <c r="P3" s="13">
        <f t="shared" si="6"/>
        <v>0</v>
      </c>
      <c r="Q3" s="13">
        <v>0</v>
      </c>
      <c r="R3" s="13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8"/>
        <v>45872</v>
      </c>
      <c r="B4" s="13">
        <v>0</v>
      </c>
      <c r="C4" s="13">
        <v>0</v>
      </c>
      <c r="D4" s="13">
        <f t="shared" si="0"/>
        <v>0</v>
      </c>
      <c r="E4" s="13">
        <v>0</v>
      </c>
      <c r="F4" s="13">
        <f t="shared" si="1"/>
        <v>0</v>
      </c>
      <c r="G4" s="13">
        <v>0</v>
      </c>
      <c r="H4" s="13">
        <f t="shared" si="2"/>
        <v>0</v>
      </c>
      <c r="I4" s="13">
        <v>0</v>
      </c>
      <c r="J4" s="13">
        <f t="shared" si="3"/>
        <v>0</v>
      </c>
      <c r="K4" s="13">
        <v>0</v>
      </c>
      <c r="L4" s="13">
        <f t="shared" si="4"/>
        <v>0</v>
      </c>
      <c r="M4" s="13">
        <v>0</v>
      </c>
      <c r="N4" s="13">
        <f t="shared" si="5"/>
        <v>0</v>
      </c>
      <c r="O4" s="13">
        <v>0</v>
      </c>
      <c r="P4" s="13">
        <f t="shared" si="6"/>
        <v>0</v>
      </c>
      <c r="Q4" s="13">
        <v>0</v>
      </c>
      <c r="R4" s="13">
        <v>0</v>
      </c>
      <c r="S4" s="13">
        <f t="shared" si="7"/>
        <v>0</v>
      </c>
      <c r="T4" s="6"/>
      <c r="U4" s="4"/>
      <c r="V4" s="14">
        <f t="shared" ref="V4:V32" si="9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8"/>
        <v>45873</v>
      </c>
      <c r="B5" s="13">
        <v>0</v>
      </c>
      <c r="C5" s="13">
        <v>0</v>
      </c>
      <c r="D5" s="13">
        <f t="shared" si="0"/>
        <v>0</v>
      </c>
      <c r="E5" s="13">
        <v>0</v>
      </c>
      <c r="F5" s="13">
        <f t="shared" si="1"/>
        <v>0</v>
      </c>
      <c r="G5" s="13">
        <v>0</v>
      </c>
      <c r="H5" s="13">
        <f t="shared" si="2"/>
        <v>0</v>
      </c>
      <c r="I5" s="13">
        <v>0</v>
      </c>
      <c r="J5" s="13">
        <f t="shared" si="3"/>
        <v>0</v>
      </c>
      <c r="K5" s="13">
        <v>0</v>
      </c>
      <c r="L5" s="13">
        <f t="shared" si="4"/>
        <v>0</v>
      </c>
      <c r="M5" s="13">
        <v>0</v>
      </c>
      <c r="N5" s="13">
        <f t="shared" si="5"/>
        <v>0</v>
      </c>
      <c r="O5" s="13">
        <v>0</v>
      </c>
      <c r="P5" s="13">
        <f t="shared" si="6"/>
        <v>0</v>
      </c>
      <c r="Q5" s="13">
        <v>0</v>
      </c>
      <c r="R5" s="13">
        <v>0</v>
      </c>
      <c r="S5" s="13">
        <f t="shared" si="7"/>
        <v>0</v>
      </c>
      <c r="T5" s="6"/>
      <c r="U5" s="4"/>
      <c r="V5" s="14">
        <f t="shared" si="9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8"/>
        <v>45874</v>
      </c>
      <c r="B6" s="13">
        <v>0</v>
      </c>
      <c r="C6" s="13">
        <v>0</v>
      </c>
      <c r="D6" s="13">
        <f t="shared" si="0"/>
        <v>0</v>
      </c>
      <c r="E6" s="13">
        <v>0</v>
      </c>
      <c r="F6" s="13">
        <f t="shared" si="1"/>
        <v>0</v>
      </c>
      <c r="G6" s="13">
        <v>0</v>
      </c>
      <c r="H6" s="13">
        <f t="shared" si="2"/>
        <v>0</v>
      </c>
      <c r="I6" s="13">
        <v>0</v>
      </c>
      <c r="J6" s="13">
        <f t="shared" si="3"/>
        <v>0</v>
      </c>
      <c r="K6" s="13">
        <v>0</v>
      </c>
      <c r="L6" s="13">
        <f t="shared" si="4"/>
        <v>0</v>
      </c>
      <c r="M6" s="13">
        <v>0</v>
      </c>
      <c r="N6" s="13">
        <f t="shared" si="5"/>
        <v>0</v>
      </c>
      <c r="O6" s="13">
        <v>0</v>
      </c>
      <c r="P6" s="13">
        <f t="shared" si="6"/>
        <v>0</v>
      </c>
      <c r="Q6" s="13">
        <v>0</v>
      </c>
      <c r="R6" s="13">
        <v>0</v>
      </c>
      <c r="S6" s="13">
        <f t="shared" si="7"/>
        <v>0</v>
      </c>
      <c r="T6" s="6"/>
      <c r="U6" s="4"/>
      <c r="V6" s="14">
        <f t="shared" si="9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8"/>
        <v>45875</v>
      </c>
      <c r="B7" s="13">
        <v>0</v>
      </c>
      <c r="C7" s="13">
        <v>0</v>
      </c>
      <c r="D7" s="13">
        <f t="shared" si="0"/>
        <v>0</v>
      </c>
      <c r="E7" s="13">
        <v>0</v>
      </c>
      <c r="F7" s="13">
        <f t="shared" si="1"/>
        <v>0</v>
      </c>
      <c r="G7" s="13">
        <v>0</v>
      </c>
      <c r="H7" s="13">
        <f t="shared" si="2"/>
        <v>0</v>
      </c>
      <c r="I7" s="13">
        <v>0</v>
      </c>
      <c r="J7" s="13">
        <f t="shared" si="3"/>
        <v>0</v>
      </c>
      <c r="K7" s="13">
        <v>0</v>
      </c>
      <c r="L7" s="13">
        <f t="shared" si="4"/>
        <v>0</v>
      </c>
      <c r="M7" s="13">
        <v>0</v>
      </c>
      <c r="N7" s="13">
        <f t="shared" si="5"/>
        <v>0</v>
      </c>
      <c r="O7" s="13">
        <v>0</v>
      </c>
      <c r="P7" s="13">
        <f t="shared" si="6"/>
        <v>0</v>
      </c>
      <c r="Q7" s="13">
        <v>0</v>
      </c>
      <c r="R7" s="13">
        <v>0</v>
      </c>
      <c r="S7" s="13">
        <f t="shared" si="7"/>
        <v>0</v>
      </c>
      <c r="T7" s="6"/>
      <c r="U7" s="4"/>
      <c r="V7" s="14">
        <f t="shared" si="9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8"/>
        <v>45876</v>
      </c>
      <c r="B8" s="13">
        <v>0</v>
      </c>
      <c r="C8" s="13">
        <v>0</v>
      </c>
      <c r="D8" s="13">
        <f t="shared" si="0"/>
        <v>0</v>
      </c>
      <c r="E8" s="13">
        <v>0</v>
      </c>
      <c r="F8" s="13">
        <f t="shared" si="1"/>
        <v>0</v>
      </c>
      <c r="G8" s="13">
        <v>0</v>
      </c>
      <c r="H8" s="13">
        <f t="shared" si="2"/>
        <v>0</v>
      </c>
      <c r="I8" s="13">
        <v>0</v>
      </c>
      <c r="J8" s="13">
        <f t="shared" si="3"/>
        <v>0</v>
      </c>
      <c r="K8" s="13">
        <v>0</v>
      </c>
      <c r="L8" s="13">
        <f t="shared" si="4"/>
        <v>0</v>
      </c>
      <c r="M8" s="13">
        <v>0</v>
      </c>
      <c r="N8" s="13">
        <f t="shared" si="5"/>
        <v>0</v>
      </c>
      <c r="O8" s="13">
        <v>0</v>
      </c>
      <c r="P8" s="13">
        <f t="shared" si="6"/>
        <v>0</v>
      </c>
      <c r="Q8" s="13">
        <v>0</v>
      </c>
      <c r="R8" s="13">
        <v>0</v>
      </c>
      <c r="S8" s="13">
        <f t="shared" si="7"/>
        <v>0</v>
      </c>
      <c r="T8" s="6"/>
      <c r="U8" s="4"/>
      <c r="V8" s="14">
        <f t="shared" si="9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8"/>
        <v>45877</v>
      </c>
      <c r="B9" s="13">
        <v>0</v>
      </c>
      <c r="C9" s="13">
        <v>0</v>
      </c>
      <c r="D9" s="13">
        <f t="shared" si="0"/>
        <v>0</v>
      </c>
      <c r="E9" s="13">
        <v>0</v>
      </c>
      <c r="F9" s="13">
        <f t="shared" si="1"/>
        <v>0</v>
      </c>
      <c r="G9" s="13">
        <v>0</v>
      </c>
      <c r="H9" s="13">
        <f t="shared" si="2"/>
        <v>0</v>
      </c>
      <c r="I9" s="13">
        <v>0</v>
      </c>
      <c r="J9" s="13">
        <f t="shared" si="3"/>
        <v>0</v>
      </c>
      <c r="K9" s="13">
        <v>0</v>
      </c>
      <c r="L9" s="13">
        <f t="shared" si="4"/>
        <v>0</v>
      </c>
      <c r="M9" s="13">
        <v>0</v>
      </c>
      <c r="N9" s="13">
        <f t="shared" si="5"/>
        <v>0</v>
      </c>
      <c r="O9" s="13">
        <v>0</v>
      </c>
      <c r="P9" s="13">
        <f t="shared" si="6"/>
        <v>0</v>
      </c>
      <c r="Q9" s="13">
        <v>0</v>
      </c>
      <c r="R9" s="13">
        <v>0</v>
      </c>
      <c r="S9" s="13">
        <f t="shared" si="7"/>
        <v>0</v>
      </c>
      <c r="T9" s="6"/>
      <c r="U9" s="4"/>
      <c r="V9" s="14">
        <f t="shared" si="9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8"/>
        <v>45878</v>
      </c>
      <c r="B10" s="13">
        <v>0</v>
      </c>
      <c r="C10" s="13">
        <v>0</v>
      </c>
      <c r="D10" s="13">
        <f t="shared" si="0"/>
        <v>0</v>
      </c>
      <c r="E10" s="13">
        <v>0</v>
      </c>
      <c r="F10" s="13">
        <f t="shared" si="1"/>
        <v>0</v>
      </c>
      <c r="G10" s="13">
        <v>0</v>
      </c>
      <c r="H10" s="13">
        <f t="shared" si="2"/>
        <v>0</v>
      </c>
      <c r="I10" s="13">
        <v>0</v>
      </c>
      <c r="J10" s="13">
        <f t="shared" si="3"/>
        <v>0</v>
      </c>
      <c r="K10" s="13">
        <v>0</v>
      </c>
      <c r="L10" s="13">
        <f t="shared" si="4"/>
        <v>0</v>
      </c>
      <c r="M10" s="13">
        <v>0</v>
      </c>
      <c r="N10" s="13">
        <f t="shared" si="5"/>
        <v>0</v>
      </c>
      <c r="O10" s="13">
        <v>0</v>
      </c>
      <c r="P10" s="13">
        <f t="shared" si="6"/>
        <v>0</v>
      </c>
      <c r="Q10" s="13">
        <v>0</v>
      </c>
      <c r="R10" s="13">
        <v>0</v>
      </c>
      <c r="S10" s="13">
        <f t="shared" si="7"/>
        <v>0</v>
      </c>
      <c r="T10" s="6"/>
      <c r="U10" s="4"/>
      <c r="V10" s="14">
        <f t="shared" si="9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8"/>
        <v>45879</v>
      </c>
      <c r="B11" s="13">
        <v>0</v>
      </c>
      <c r="C11" s="13">
        <v>0</v>
      </c>
      <c r="D11" s="13">
        <f t="shared" si="0"/>
        <v>0</v>
      </c>
      <c r="E11" s="13">
        <v>0</v>
      </c>
      <c r="F11" s="13">
        <f t="shared" si="1"/>
        <v>0</v>
      </c>
      <c r="G11" s="13">
        <v>0</v>
      </c>
      <c r="H11" s="13">
        <f t="shared" si="2"/>
        <v>0</v>
      </c>
      <c r="I11" s="13">
        <v>0</v>
      </c>
      <c r="J11" s="13">
        <f t="shared" si="3"/>
        <v>0</v>
      </c>
      <c r="K11" s="13">
        <v>0</v>
      </c>
      <c r="L11" s="13">
        <f t="shared" si="4"/>
        <v>0</v>
      </c>
      <c r="M11" s="13">
        <v>0</v>
      </c>
      <c r="N11" s="13">
        <f t="shared" si="5"/>
        <v>0</v>
      </c>
      <c r="O11" s="13">
        <v>0</v>
      </c>
      <c r="P11" s="13">
        <f t="shared" si="6"/>
        <v>0</v>
      </c>
      <c r="Q11" s="13">
        <v>0</v>
      </c>
      <c r="R11" s="13">
        <v>0</v>
      </c>
      <c r="S11" s="13">
        <f t="shared" si="7"/>
        <v>0</v>
      </c>
      <c r="T11" s="6"/>
      <c r="U11" s="4"/>
      <c r="V11" s="14">
        <f t="shared" si="9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8"/>
        <v>45880</v>
      </c>
      <c r="B12" s="13">
        <v>0</v>
      </c>
      <c r="C12" s="13">
        <v>0</v>
      </c>
      <c r="D12" s="13">
        <f t="shared" si="0"/>
        <v>0</v>
      </c>
      <c r="E12" s="13">
        <v>0</v>
      </c>
      <c r="F12" s="13">
        <f t="shared" si="1"/>
        <v>0</v>
      </c>
      <c r="G12" s="13">
        <v>0</v>
      </c>
      <c r="H12" s="13">
        <f t="shared" si="2"/>
        <v>0</v>
      </c>
      <c r="I12" s="13">
        <v>0</v>
      </c>
      <c r="J12" s="13">
        <f t="shared" si="3"/>
        <v>0</v>
      </c>
      <c r="K12" s="13">
        <v>0</v>
      </c>
      <c r="L12" s="13">
        <f t="shared" si="4"/>
        <v>0</v>
      </c>
      <c r="M12" s="13">
        <v>0</v>
      </c>
      <c r="N12" s="13">
        <f t="shared" si="5"/>
        <v>0</v>
      </c>
      <c r="O12" s="13">
        <v>0</v>
      </c>
      <c r="P12" s="13">
        <f t="shared" si="6"/>
        <v>0</v>
      </c>
      <c r="Q12" s="13">
        <v>0</v>
      </c>
      <c r="R12" s="13">
        <v>0</v>
      </c>
      <c r="S12" s="13">
        <f t="shared" si="7"/>
        <v>0</v>
      </c>
      <c r="T12" s="6"/>
      <c r="U12" s="4"/>
      <c r="V12" s="14">
        <f t="shared" si="9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8"/>
        <v>45881</v>
      </c>
      <c r="B13" s="13">
        <v>0</v>
      </c>
      <c r="C13" s="13">
        <v>0</v>
      </c>
      <c r="D13" s="13">
        <f t="shared" si="0"/>
        <v>0</v>
      </c>
      <c r="E13" s="13">
        <v>0</v>
      </c>
      <c r="F13" s="13">
        <f t="shared" si="1"/>
        <v>0</v>
      </c>
      <c r="G13" s="13">
        <v>0</v>
      </c>
      <c r="H13" s="13">
        <f t="shared" si="2"/>
        <v>0</v>
      </c>
      <c r="I13" s="13">
        <v>0</v>
      </c>
      <c r="J13" s="13">
        <f t="shared" si="3"/>
        <v>0</v>
      </c>
      <c r="K13" s="13">
        <v>0</v>
      </c>
      <c r="L13" s="13">
        <f t="shared" si="4"/>
        <v>0</v>
      </c>
      <c r="M13" s="13">
        <v>0</v>
      </c>
      <c r="N13" s="13">
        <f t="shared" si="5"/>
        <v>0</v>
      </c>
      <c r="O13" s="13">
        <v>0</v>
      </c>
      <c r="P13" s="13">
        <f t="shared" si="6"/>
        <v>0</v>
      </c>
      <c r="Q13" s="13">
        <v>0</v>
      </c>
      <c r="R13" s="13">
        <v>0</v>
      </c>
      <c r="S13" s="13">
        <f t="shared" si="7"/>
        <v>0</v>
      </c>
      <c r="T13" s="6"/>
      <c r="U13" s="4"/>
      <c r="V13" s="14">
        <f t="shared" si="9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8"/>
        <v>45882</v>
      </c>
      <c r="B14" s="13">
        <v>0</v>
      </c>
      <c r="C14" s="13">
        <v>0</v>
      </c>
      <c r="D14" s="13">
        <f t="shared" si="0"/>
        <v>0</v>
      </c>
      <c r="E14" s="13">
        <v>0</v>
      </c>
      <c r="F14" s="13">
        <f t="shared" si="1"/>
        <v>0</v>
      </c>
      <c r="G14" s="13">
        <v>0</v>
      </c>
      <c r="H14" s="13">
        <f t="shared" si="2"/>
        <v>0</v>
      </c>
      <c r="I14" s="13">
        <v>0</v>
      </c>
      <c r="J14" s="13">
        <f t="shared" si="3"/>
        <v>0</v>
      </c>
      <c r="K14" s="13">
        <v>0</v>
      </c>
      <c r="L14" s="13">
        <f t="shared" si="4"/>
        <v>0</v>
      </c>
      <c r="M14" s="13">
        <v>0</v>
      </c>
      <c r="N14" s="13">
        <f t="shared" si="5"/>
        <v>0</v>
      </c>
      <c r="O14" s="13">
        <v>0</v>
      </c>
      <c r="P14" s="13">
        <f t="shared" si="6"/>
        <v>0</v>
      </c>
      <c r="Q14" s="13">
        <v>0</v>
      </c>
      <c r="R14" s="13">
        <v>0</v>
      </c>
      <c r="S14" s="13">
        <f t="shared" si="7"/>
        <v>0</v>
      </c>
      <c r="T14" s="6"/>
      <c r="U14" s="4"/>
      <c r="V14" s="14">
        <f t="shared" si="9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8"/>
        <v>45883</v>
      </c>
      <c r="B15" s="13">
        <v>0</v>
      </c>
      <c r="C15" s="13">
        <v>0</v>
      </c>
      <c r="D15" s="13">
        <f t="shared" si="0"/>
        <v>0</v>
      </c>
      <c r="E15" s="13">
        <v>0</v>
      </c>
      <c r="F15" s="13">
        <f t="shared" si="1"/>
        <v>0</v>
      </c>
      <c r="G15" s="13">
        <v>0</v>
      </c>
      <c r="H15" s="13">
        <f t="shared" si="2"/>
        <v>0</v>
      </c>
      <c r="I15" s="13">
        <v>0</v>
      </c>
      <c r="J15" s="13">
        <v>1</v>
      </c>
      <c r="K15" s="13">
        <v>0</v>
      </c>
      <c r="L15" s="13">
        <f t="shared" si="4"/>
        <v>0</v>
      </c>
      <c r="M15" s="13">
        <v>0</v>
      </c>
      <c r="N15" s="13">
        <f t="shared" si="5"/>
        <v>0</v>
      </c>
      <c r="O15" s="13">
        <v>0</v>
      </c>
      <c r="P15" s="13">
        <f t="shared" si="6"/>
        <v>0</v>
      </c>
      <c r="Q15" s="13">
        <v>0</v>
      </c>
      <c r="R15" s="13">
        <v>0</v>
      </c>
      <c r="S15" s="13">
        <f t="shared" si="7"/>
        <v>0</v>
      </c>
      <c r="T15" s="6"/>
      <c r="U15" s="4"/>
      <c r="V15" s="14">
        <f t="shared" si="9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8"/>
        <v>45884</v>
      </c>
      <c r="B16" s="13">
        <v>0</v>
      </c>
      <c r="C16" s="13">
        <v>0</v>
      </c>
      <c r="D16" s="13">
        <f t="shared" si="0"/>
        <v>0</v>
      </c>
      <c r="E16" s="13">
        <v>0</v>
      </c>
      <c r="F16" s="13">
        <f t="shared" si="1"/>
        <v>0</v>
      </c>
      <c r="G16" s="13">
        <v>0</v>
      </c>
      <c r="H16" s="13">
        <f t="shared" si="2"/>
        <v>0</v>
      </c>
      <c r="I16" s="13">
        <v>0</v>
      </c>
      <c r="J16" s="13">
        <f t="shared" ref="J16:J32" si="10">Z17-Z16</f>
        <v>0</v>
      </c>
      <c r="K16" s="13">
        <v>0</v>
      </c>
      <c r="L16" s="13">
        <f t="shared" si="4"/>
        <v>0</v>
      </c>
      <c r="M16" s="13">
        <v>0</v>
      </c>
      <c r="N16" s="13">
        <f t="shared" si="5"/>
        <v>0</v>
      </c>
      <c r="O16" s="13">
        <v>0</v>
      </c>
      <c r="P16" s="13">
        <f t="shared" si="6"/>
        <v>0</v>
      </c>
      <c r="Q16" s="13">
        <v>0</v>
      </c>
      <c r="R16" s="13">
        <v>0</v>
      </c>
      <c r="S16" s="13">
        <f t="shared" si="7"/>
        <v>0</v>
      </c>
      <c r="T16" s="6"/>
      <c r="U16" s="4"/>
      <c r="V16" s="14">
        <f t="shared" si="9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8"/>
        <v>45885</v>
      </c>
      <c r="B17" s="13">
        <v>0</v>
      </c>
      <c r="C17" s="13">
        <v>0</v>
      </c>
      <c r="D17" s="13">
        <f t="shared" si="0"/>
        <v>0</v>
      </c>
      <c r="E17" s="13">
        <v>0</v>
      </c>
      <c r="F17" s="13">
        <f t="shared" si="1"/>
        <v>0</v>
      </c>
      <c r="G17" s="13">
        <v>0</v>
      </c>
      <c r="H17" s="13">
        <f t="shared" si="2"/>
        <v>0</v>
      </c>
      <c r="I17" s="13">
        <v>0</v>
      </c>
      <c r="J17" s="13">
        <f t="shared" si="10"/>
        <v>0</v>
      </c>
      <c r="K17" s="13">
        <v>0</v>
      </c>
      <c r="L17" s="13">
        <f t="shared" si="4"/>
        <v>0</v>
      </c>
      <c r="M17" s="13">
        <v>0</v>
      </c>
      <c r="N17" s="13">
        <f t="shared" si="5"/>
        <v>0</v>
      </c>
      <c r="O17" s="13">
        <v>0</v>
      </c>
      <c r="P17" s="13">
        <f t="shared" si="6"/>
        <v>0</v>
      </c>
      <c r="Q17" s="13">
        <v>0</v>
      </c>
      <c r="R17" s="13">
        <v>0</v>
      </c>
      <c r="S17" s="13">
        <f t="shared" si="7"/>
        <v>0</v>
      </c>
      <c r="T17" s="6"/>
      <c r="U17" s="4"/>
      <c r="V17" s="14">
        <f t="shared" si="9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8"/>
        <v>45886</v>
      </c>
      <c r="B18" s="13">
        <v>0</v>
      </c>
      <c r="C18" s="13">
        <v>0</v>
      </c>
      <c r="D18" s="13">
        <f t="shared" si="0"/>
        <v>0</v>
      </c>
      <c r="E18" s="13">
        <v>0</v>
      </c>
      <c r="F18" s="13">
        <f t="shared" si="1"/>
        <v>0</v>
      </c>
      <c r="G18" s="13">
        <v>0</v>
      </c>
      <c r="H18" s="13">
        <f t="shared" si="2"/>
        <v>0</v>
      </c>
      <c r="I18" s="13">
        <v>0</v>
      </c>
      <c r="J18" s="13">
        <f t="shared" si="10"/>
        <v>0</v>
      </c>
      <c r="K18" s="13">
        <v>0</v>
      </c>
      <c r="L18" s="13">
        <f t="shared" si="4"/>
        <v>0</v>
      </c>
      <c r="M18" s="13">
        <v>0</v>
      </c>
      <c r="N18" s="13">
        <f t="shared" si="5"/>
        <v>0</v>
      </c>
      <c r="O18" s="13">
        <v>0</v>
      </c>
      <c r="P18" s="13">
        <f t="shared" si="6"/>
        <v>0</v>
      </c>
      <c r="Q18" s="13">
        <v>0</v>
      </c>
      <c r="R18" s="13">
        <v>0</v>
      </c>
      <c r="S18" s="13">
        <f t="shared" si="7"/>
        <v>0</v>
      </c>
      <c r="T18" s="6"/>
      <c r="U18" s="4"/>
      <c r="V18" s="14">
        <f t="shared" si="9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8"/>
        <v>45887</v>
      </c>
      <c r="B19" s="13">
        <v>0</v>
      </c>
      <c r="C19" s="13">
        <v>0</v>
      </c>
      <c r="D19" s="13">
        <f t="shared" si="0"/>
        <v>0</v>
      </c>
      <c r="E19" s="13">
        <v>0</v>
      </c>
      <c r="F19" s="13">
        <f t="shared" si="1"/>
        <v>0</v>
      </c>
      <c r="G19" s="13">
        <v>0</v>
      </c>
      <c r="H19" s="13">
        <f t="shared" si="2"/>
        <v>0</v>
      </c>
      <c r="I19" s="13">
        <v>0</v>
      </c>
      <c r="J19" s="13">
        <f t="shared" si="10"/>
        <v>0</v>
      </c>
      <c r="K19" s="13">
        <v>0</v>
      </c>
      <c r="L19" s="13">
        <f t="shared" si="4"/>
        <v>0</v>
      </c>
      <c r="M19" s="13">
        <v>0</v>
      </c>
      <c r="N19" s="13">
        <f t="shared" si="5"/>
        <v>0</v>
      </c>
      <c r="O19" s="13">
        <v>0</v>
      </c>
      <c r="P19" s="13">
        <f t="shared" si="6"/>
        <v>0</v>
      </c>
      <c r="Q19" s="13">
        <v>0</v>
      </c>
      <c r="R19" s="13">
        <v>0</v>
      </c>
      <c r="S19" s="13">
        <f t="shared" si="7"/>
        <v>0</v>
      </c>
      <c r="T19" s="6"/>
      <c r="U19" s="17"/>
      <c r="V19" s="18">
        <f t="shared" si="9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8"/>
        <v>45888</v>
      </c>
      <c r="B20" s="13">
        <v>0</v>
      </c>
      <c r="C20" s="13">
        <v>0</v>
      </c>
      <c r="D20" s="13">
        <f t="shared" si="0"/>
        <v>0</v>
      </c>
      <c r="E20" s="13">
        <v>0</v>
      </c>
      <c r="F20" s="13">
        <f t="shared" si="1"/>
        <v>0</v>
      </c>
      <c r="G20" s="13">
        <v>0</v>
      </c>
      <c r="H20" s="13">
        <f t="shared" si="2"/>
        <v>0</v>
      </c>
      <c r="I20" s="13">
        <v>0</v>
      </c>
      <c r="J20" s="13">
        <f t="shared" si="10"/>
        <v>0</v>
      </c>
      <c r="K20" s="13">
        <v>0</v>
      </c>
      <c r="L20" s="13">
        <f t="shared" si="4"/>
        <v>0</v>
      </c>
      <c r="M20" s="13">
        <v>0</v>
      </c>
      <c r="N20" s="13">
        <f t="shared" si="5"/>
        <v>0</v>
      </c>
      <c r="O20" s="13">
        <v>0</v>
      </c>
      <c r="P20" s="13">
        <f t="shared" si="6"/>
        <v>0</v>
      </c>
      <c r="Q20" s="13">
        <v>0</v>
      </c>
      <c r="R20" s="13">
        <v>0</v>
      </c>
      <c r="S20" s="13">
        <f t="shared" si="7"/>
        <v>0</v>
      </c>
      <c r="T20" s="6"/>
      <c r="U20" s="4"/>
      <c r="V20" s="18">
        <f t="shared" si="9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8"/>
        <v>45889</v>
      </c>
      <c r="B21" s="13">
        <v>0</v>
      </c>
      <c r="C21" s="13">
        <v>0</v>
      </c>
      <c r="D21" s="13">
        <f t="shared" si="0"/>
        <v>0</v>
      </c>
      <c r="E21" s="13">
        <v>0</v>
      </c>
      <c r="F21" s="13">
        <f t="shared" si="1"/>
        <v>0</v>
      </c>
      <c r="G21" s="13">
        <v>0</v>
      </c>
      <c r="H21" s="13">
        <f t="shared" si="2"/>
        <v>0</v>
      </c>
      <c r="I21" s="13">
        <v>0</v>
      </c>
      <c r="J21" s="13">
        <f t="shared" si="10"/>
        <v>0</v>
      </c>
      <c r="K21" s="13">
        <v>0</v>
      </c>
      <c r="L21" s="13">
        <f t="shared" si="4"/>
        <v>0</v>
      </c>
      <c r="M21" s="13">
        <v>0</v>
      </c>
      <c r="N21" s="13">
        <f t="shared" si="5"/>
        <v>0</v>
      </c>
      <c r="O21" s="13">
        <v>0</v>
      </c>
      <c r="P21" s="13">
        <f t="shared" si="6"/>
        <v>0</v>
      </c>
      <c r="Q21" s="13">
        <v>0</v>
      </c>
      <c r="R21" s="13">
        <v>0</v>
      </c>
      <c r="S21" s="13">
        <f t="shared" si="7"/>
        <v>0</v>
      </c>
      <c r="T21" s="6"/>
      <c r="U21" s="4"/>
      <c r="V21" s="18">
        <f t="shared" si="9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8"/>
        <v>45890</v>
      </c>
      <c r="B22" s="13">
        <v>0</v>
      </c>
      <c r="C22" s="13">
        <v>0</v>
      </c>
      <c r="D22" s="13">
        <f t="shared" si="0"/>
        <v>0</v>
      </c>
      <c r="E22" s="13">
        <v>0</v>
      </c>
      <c r="F22" s="13">
        <f t="shared" si="1"/>
        <v>0</v>
      </c>
      <c r="G22" s="13">
        <v>0</v>
      </c>
      <c r="H22" s="13">
        <f t="shared" si="2"/>
        <v>0</v>
      </c>
      <c r="I22" s="13">
        <v>0</v>
      </c>
      <c r="J22" s="13">
        <f t="shared" si="10"/>
        <v>0</v>
      </c>
      <c r="K22" s="13">
        <v>0</v>
      </c>
      <c r="L22" s="13">
        <f t="shared" si="4"/>
        <v>0</v>
      </c>
      <c r="M22" s="13">
        <v>0</v>
      </c>
      <c r="N22" s="13">
        <f t="shared" si="5"/>
        <v>0</v>
      </c>
      <c r="O22" s="13">
        <v>0</v>
      </c>
      <c r="P22" s="13">
        <f t="shared" si="6"/>
        <v>0</v>
      </c>
      <c r="Q22" s="13">
        <v>0</v>
      </c>
      <c r="R22" s="13">
        <v>0</v>
      </c>
      <c r="S22" s="13">
        <f t="shared" si="7"/>
        <v>0</v>
      </c>
      <c r="T22" s="6"/>
      <c r="U22" s="4"/>
      <c r="V22" s="18">
        <f t="shared" si="9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8"/>
        <v>45891</v>
      </c>
      <c r="B23" s="13">
        <v>0</v>
      </c>
      <c r="C23" s="13">
        <v>0</v>
      </c>
      <c r="D23" s="13">
        <f t="shared" si="0"/>
        <v>0</v>
      </c>
      <c r="E23" s="13">
        <v>0</v>
      </c>
      <c r="F23" s="13">
        <f t="shared" si="1"/>
        <v>0</v>
      </c>
      <c r="G23" s="13">
        <v>0</v>
      </c>
      <c r="H23" s="13">
        <f t="shared" si="2"/>
        <v>0</v>
      </c>
      <c r="I23" s="13">
        <v>0</v>
      </c>
      <c r="J23" s="13">
        <f t="shared" si="10"/>
        <v>0</v>
      </c>
      <c r="K23" s="13">
        <v>0</v>
      </c>
      <c r="L23" s="13">
        <f t="shared" si="4"/>
        <v>0</v>
      </c>
      <c r="M23" s="13">
        <v>0</v>
      </c>
      <c r="N23" s="13">
        <f t="shared" si="5"/>
        <v>0</v>
      </c>
      <c r="O23" s="13">
        <v>0</v>
      </c>
      <c r="P23" s="13">
        <f t="shared" si="6"/>
        <v>0</v>
      </c>
      <c r="Q23" s="13">
        <v>0</v>
      </c>
      <c r="R23" s="13">
        <v>0</v>
      </c>
      <c r="S23" s="13">
        <f t="shared" si="7"/>
        <v>0</v>
      </c>
      <c r="T23" s="6"/>
      <c r="U23" s="4"/>
      <c r="V23" s="18">
        <f t="shared" si="9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8"/>
        <v>45892</v>
      </c>
      <c r="B24" s="13">
        <v>0</v>
      </c>
      <c r="C24" s="13">
        <v>0</v>
      </c>
      <c r="D24" s="13">
        <f t="shared" si="0"/>
        <v>0</v>
      </c>
      <c r="E24" s="13">
        <v>0</v>
      </c>
      <c r="F24" s="13">
        <f t="shared" si="1"/>
        <v>0</v>
      </c>
      <c r="G24" s="13">
        <v>0</v>
      </c>
      <c r="H24" s="13">
        <f t="shared" si="2"/>
        <v>0</v>
      </c>
      <c r="I24" s="13">
        <v>0</v>
      </c>
      <c r="J24" s="13">
        <f t="shared" si="10"/>
        <v>0</v>
      </c>
      <c r="K24" s="13">
        <v>0</v>
      </c>
      <c r="L24" s="13">
        <f t="shared" si="4"/>
        <v>0</v>
      </c>
      <c r="M24" s="13">
        <v>0</v>
      </c>
      <c r="N24" s="13">
        <f t="shared" si="5"/>
        <v>0</v>
      </c>
      <c r="O24" s="13">
        <v>0</v>
      </c>
      <c r="P24" s="13">
        <f t="shared" si="6"/>
        <v>0</v>
      </c>
      <c r="Q24" s="13">
        <v>0</v>
      </c>
      <c r="R24" s="13">
        <v>0</v>
      </c>
      <c r="S24" s="13">
        <f t="shared" si="7"/>
        <v>0</v>
      </c>
      <c r="T24" s="6"/>
      <c r="U24" s="4"/>
      <c r="V24" s="18">
        <f t="shared" si="9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8"/>
        <v>45893</v>
      </c>
      <c r="B25" s="13">
        <v>0</v>
      </c>
      <c r="C25" s="13">
        <v>0</v>
      </c>
      <c r="D25" s="13">
        <f t="shared" si="0"/>
        <v>0</v>
      </c>
      <c r="E25" s="13">
        <v>0</v>
      </c>
      <c r="F25" s="13">
        <f t="shared" si="1"/>
        <v>0</v>
      </c>
      <c r="G25" s="13">
        <v>0</v>
      </c>
      <c r="H25" s="13">
        <f t="shared" si="2"/>
        <v>0</v>
      </c>
      <c r="I25" s="13">
        <v>0</v>
      </c>
      <c r="J25" s="13">
        <f t="shared" si="10"/>
        <v>0</v>
      </c>
      <c r="K25" s="13">
        <v>0</v>
      </c>
      <c r="L25" s="13">
        <f t="shared" si="4"/>
        <v>0</v>
      </c>
      <c r="M25" s="13">
        <v>0</v>
      </c>
      <c r="N25" s="13">
        <f t="shared" si="5"/>
        <v>0</v>
      </c>
      <c r="O25" s="13">
        <v>0</v>
      </c>
      <c r="P25" s="13">
        <f t="shared" si="6"/>
        <v>0</v>
      </c>
      <c r="Q25" s="13">
        <v>0</v>
      </c>
      <c r="R25" s="13">
        <v>0</v>
      </c>
      <c r="S25" s="13">
        <f t="shared" si="7"/>
        <v>0</v>
      </c>
      <c r="T25" s="6"/>
      <c r="U25" s="4"/>
      <c r="V25" s="18">
        <f t="shared" si="9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8"/>
        <v>45894</v>
      </c>
      <c r="B26" s="13">
        <v>0</v>
      </c>
      <c r="C26" s="13">
        <v>0</v>
      </c>
      <c r="D26" s="13">
        <f t="shared" si="0"/>
        <v>0</v>
      </c>
      <c r="E26" s="13">
        <v>0</v>
      </c>
      <c r="F26" s="13">
        <f t="shared" si="1"/>
        <v>0</v>
      </c>
      <c r="G26" s="13">
        <v>0</v>
      </c>
      <c r="H26" s="13">
        <f t="shared" si="2"/>
        <v>0</v>
      </c>
      <c r="I26" s="13">
        <v>0</v>
      </c>
      <c r="J26" s="13">
        <f t="shared" si="10"/>
        <v>0</v>
      </c>
      <c r="K26" s="13">
        <v>0</v>
      </c>
      <c r="L26" s="13">
        <f t="shared" si="4"/>
        <v>0</v>
      </c>
      <c r="M26" s="13">
        <v>0</v>
      </c>
      <c r="N26" s="13">
        <f t="shared" si="5"/>
        <v>0</v>
      </c>
      <c r="O26" s="13">
        <v>0</v>
      </c>
      <c r="P26" s="13">
        <f t="shared" si="6"/>
        <v>0</v>
      </c>
      <c r="Q26" s="13">
        <v>0</v>
      </c>
      <c r="R26" s="13">
        <v>0</v>
      </c>
      <c r="S26" s="13">
        <f t="shared" si="7"/>
        <v>0</v>
      </c>
      <c r="T26" s="6"/>
      <c r="U26" s="4"/>
      <c r="V26" s="20">
        <f t="shared" si="9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8"/>
        <v>45895</v>
      </c>
      <c r="B27" s="13">
        <v>0</v>
      </c>
      <c r="C27" s="13">
        <v>0</v>
      </c>
      <c r="D27" s="13">
        <f t="shared" si="0"/>
        <v>0</v>
      </c>
      <c r="E27" s="13">
        <v>0</v>
      </c>
      <c r="F27" s="13">
        <f t="shared" si="1"/>
        <v>0</v>
      </c>
      <c r="G27" s="13">
        <v>0</v>
      </c>
      <c r="H27" s="13">
        <f t="shared" si="2"/>
        <v>0</v>
      </c>
      <c r="I27" s="13">
        <v>0</v>
      </c>
      <c r="J27" s="13">
        <f t="shared" si="10"/>
        <v>0</v>
      </c>
      <c r="K27" s="13">
        <v>0</v>
      </c>
      <c r="L27" s="13">
        <f t="shared" si="4"/>
        <v>0</v>
      </c>
      <c r="M27" s="13">
        <v>0</v>
      </c>
      <c r="N27" s="13">
        <f t="shared" si="5"/>
        <v>0</v>
      </c>
      <c r="O27" s="13">
        <v>0</v>
      </c>
      <c r="P27" s="13">
        <f t="shared" si="6"/>
        <v>0</v>
      </c>
      <c r="Q27" s="13">
        <v>0</v>
      </c>
      <c r="R27" s="13">
        <v>0</v>
      </c>
      <c r="S27" s="13">
        <f t="shared" si="7"/>
        <v>0</v>
      </c>
      <c r="T27" s="6"/>
      <c r="U27" s="4"/>
      <c r="V27" s="18">
        <f t="shared" si="9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8"/>
        <v>45896</v>
      </c>
      <c r="B28" s="13">
        <v>0</v>
      </c>
      <c r="C28" s="13">
        <v>0</v>
      </c>
      <c r="D28" s="13">
        <f t="shared" si="0"/>
        <v>0</v>
      </c>
      <c r="E28" s="13">
        <v>0</v>
      </c>
      <c r="F28" s="13">
        <f t="shared" si="1"/>
        <v>0</v>
      </c>
      <c r="G28" s="13">
        <v>0</v>
      </c>
      <c r="H28" s="13">
        <f t="shared" si="2"/>
        <v>0</v>
      </c>
      <c r="I28" s="13">
        <v>0</v>
      </c>
      <c r="J28" s="13">
        <f t="shared" si="10"/>
        <v>0</v>
      </c>
      <c r="K28" s="13">
        <v>0</v>
      </c>
      <c r="L28" s="13">
        <f t="shared" si="4"/>
        <v>0</v>
      </c>
      <c r="M28" s="13">
        <v>0</v>
      </c>
      <c r="N28" s="13">
        <f t="shared" si="5"/>
        <v>0</v>
      </c>
      <c r="O28" s="13">
        <v>0</v>
      </c>
      <c r="P28" s="13">
        <f t="shared" si="6"/>
        <v>0</v>
      </c>
      <c r="Q28" s="13">
        <v>0</v>
      </c>
      <c r="R28" s="13">
        <v>0</v>
      </c>
      <c r="S28" s="13">
        <f t="shared" si="7"/>
        <v>0</v>
      </c>
      <c r="T28" s="6"/>
      <c r="U28" s="4"/>
      <c r="V28" s="18">
        <f t="shared" si="9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8"/>
        <v>45897</v>
      </c>
      <c r="B29" s="13">
        <v>0</v>
      </c>
      <c r="C29" s="13">
        <v>0</v>
      </c>
      <c r="D29" s="13">
        <f t="shared" si="0"/>
        <v>0</v>
      </c>
      <c r="E29" s="13">
        <v>0</v>
      </c>
      <c r="F29" s="13">
        <f t="shared" si="1"/>
        <v>0</v>
      </c>
      <c r="G29" s="13">
        <v>0</v>
      </c>
      <c r="H29" s="13">
        <f t="shared" si="2"/>
        <v>0</v>
      </c>
      <c r="I29" s="13">
        <v>0</v>
      </c>
      <c r="J29" s="13">
        <f t="shared" si="10"/>
        <v>0</v>
      </c>
      <c r="K29" s="13">
        <v>0</v>
      </c>
      <c r="L29" s="13">
        <f t="shared" si="4"/>
        <v>0</v>
      </c>
      <c r="M29" s="13">
        <v>0</v>
      </c>
      <c r="N29" s="13">
        <f t="shared" si="5"/>
        <v>0</v>
      </c>
      <c r="O29" s="13">
        <v>0</v>
      </c>
      <c r="P29" s="13">
        <f t="shared" si="6"/>
        <v>0</v>
      </c>
      <c r="Q29" s="13">
        <v>0</v>
      </c>
      <c r="R29" s="13">
        <v>0</v>
      </c>
      <c r="S29" s="13">
        <f t="shared" si="7"/>
        <v>0</v>
      </c>
      <c r="T29" s="6"/>
      <c r="U29" s="4"/>
      <c r="V29" s="18">
        <f t="shared" si="9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28">
        <f t="shared" si="8"/>
        <v>45898</v>
      </c>
      <c r="B30" s="13">
        <v>0</v>
      </c>
      <c r="C30" s="13">
        <v>0</v>
      </c>
      <c r="D30" s="13">
        <f t="shared" si="0"/>
        <v>0</v>
      </c>
      <c r="E30" s="13">
        <v>0</v>
      </c>
      <c r="F30" s="13">
        <f t="shared" si="1"/>
        <v>0</v>
      </c>
      <c r="G30" s="13">
        <v>0</v>
      </c>
      <c r="H30" s="13">
        <f t="shared" si="2"/>
        <v>0</v>
      </c>
      <c r="I30" s="13">
        <v>0</v>
      </c>
      <c r="J30" s="13">
        <f t="shared" si="10"/>
        <v>0</v>
      </c>
      <c r="K30" s="13">
        <v>0</v>
      </c>
      <c r="L30" s="13">
        <f t="shared" si="4"/>
        <v>0</v>
      </c>
      <c r="M30" s="13">
        <v>0</v>
      </c>
      <c r="N30" s="13">
        <f t="shared" si="5"/>
        <v>0</v>
      </c>
      <c r="O30" s="13">
        <v>0</v>
      </c>
      <c r="P30" s="13">
        <f t="shared" si="6"/>
        <v>0</v>
      </c>
      <c r="Q30" s="13">
        <v>0</v>
      </c>
      <c r="R30" s="13">
        <v>0</v>
      </c>
      <c r="S30" s="13">
        <f t="shared" si="7"/>
        <v>0</v>
      </c>
      <c r="T30" s="6"/>
      <c r="U30" s="4"/>
      <c r="V30" s="18">
        <f t="shared" si="9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28">
        <f t="shared" si="8"/>
        <v>45899</v>
      </c>
      <c r="B31" s="13">
        <v>0</v>
      </c>
      <c r="C31" s="13">
        <v>0</v>
      </c>
      <c r="D31" s="13">
        <f t="shared" si="0"/>
        <v>0</v>
      </c>
      <c r="E31" s="13">
        <v>0</v>
      </c>
      <c r="F31" s="13">
        <f t="shared" si="1"/>
        <v>0</v>
      </c>
      <c r="G31" s="13">
        <v>0</v>
      </c>
      <c r="H31" s="13">
        <f t="shared" si="2"/>
        <v>0</v>
      </c>
      <c r="I31" s="13">
        <v>0</v>
      </c>
      <c r="J31" s="13">
        <f t="shared" si="10"/>
        <v>0</v>
      </c>
      <c r="K31" s="13">
        <v>0</v>
      </c>
      <c r="L31" s="13">
        <f t="shared" si="4"/>
        <v>0</v>
      </c>
      <c r="M31" s="13">
        <v>0</v>
      </c>
      <c r="N31" s="13">
        <f t="shared" si="5"/>
        <v>0</v>
      </c>
      <c r="O31" s="13">
        <v>0</v>
      </c>
      <c r="P31" s="13">
        <f t="shared" si="6"/>
        <v>0</v>
      </c>
      <c r="Q31" s="13">
        <v>0</v>
      </c>
      <c r="R31" s="13">
        <v>0</v>
      </c>
      <c r="S31" s="13">
        <f t="shared" si="7"/>
        <v>0</v>
      </c>
      <c r="T31" s="6"/>
      <c r="U31" s="4"/>
      <c r="V31" s="18">
        <f t="shared" si="9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28">
        <f t="shared" si="8"/>
        <v>45900</v>
      </c>
      <c r="B32" s="13">
        <v>0</v>
      </c>
      <c r="C32" s="13">
        <v>0</v>
      </c>
      <c r="D32" s="13">
        <f t="shared" si="0"/>
        <v>0</v>
      </c>
      <c r="E32" s="13">
        <v>0</v>
      </c>
      <c r="F32" s="13">
        <f t="shared" si="1"/>
        <v>0</v>
      </c>
      <c r="G32" s="13">
        <v>0</v>
      </c>
      <c r="H32" s="13">
        <f t="shared" si="2"/>
        <v>0</v>
      </c>
      <c r="I32" s="13">
        <v>0</v>
      </c>
      <c r="J32" s="13">
        <f t="shared" si="10"/>
        <v>0</v>
      </c>
      <c r="K32" s="13">
        <v>0</v>
      </c>
      <c r="L32" s="13">
        <f t="shared" si="4"/>
        <v>0</v>
      </c>
      <c r="M32" s="13">
        <v>0</v>
      </c>
      <c r="N32" s="13">
        <f t="shared" si="5"/>
        <v>0</v>
      </c>
      <c r="O32" s="13">
        <v>0</v>
      </c>
      <c r="P32" s="13">
        <f t="shared" si="6"/>
        <v>0</v>
      </c>
      <c r="Q32" s="13">
        <v>0</v>
      </c>
      <c r="R32" s="13">
        <v>0</v>
      </c>
      <c r="S32" s="13">
        <f t="shared" si="7"/>
        <v>0</v>
      </c>
      <c r="T32" s="6"/>
      <c r="U32" s="4"/>
      <c r="V32" s="18">
        <f t="shared" si="9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30" ht="12.75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5" spans="1:30" ht="12.75" x14ac:dyDescent="0.2">
      <c r="A35" s="1"/>
      <c r="B35" s="46"/>
      <c r="C35" s="46"/>
      <c r="D35" s="46"/>
      <c r="E35" s="46"/>
      <c r="F35" s="46"/>
      <c r="G35" s="46"/>
      <c r="H35" s="46"/>
      <c r="I35" s="46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6"/>
      <c r="B70" s="46"/>
      <c r="C70" s="46"/>
      <c r="D70" s="46"/>
      <c r="E70" s="46"/>
      <c r="F70" s="46"/>
      <c r="G70" s="46"/>
      <c r="H70" s="46"/>
      <c r="I70" s="46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7"/>
      <c r="B75" s="47"/>
      <c r="C75" s="47"/>
      <c r="D75" s="47"/>
      <c r="E75" s="47"/>
      <c r="F75" s="47"/>
      <c r="G75" s="47"/>
      <c r="H75" s="47"/>
      <c r="I75" s="47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8"/>
      <c r="B79" s="48"/>
      <c r="C79" s="48"/>
      <c r="D79" s="48"/>
      <c r="E79" s="48"/>
      <c r="F79" s="48"/>
      <c r="G79" s="48"/>
      <c r="H79" s="48"/>
      <c r="I79" s="48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7"/>
      <c r="B87" s="47"/>
      <c r="C87" s="47"/>
      <c r="D87" s="47"/>
      <c r="E87" s="47"/>
      <c r="F87" s="47"/>
      <c r="G87" s="47"/>
      <c r="H87" s="47"/>
      <c r="I87" s="47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6"/>
      <c r="B100" s="46"/>
      <c r="C100" s="46"/>
      <c r="D100" s="46"/>
      <c r="E100" s="46"/>
      <c r="F100" s="46"/>
      <c r="G100" s="46"/>
      <c r="H100" s="46"/>
      <c r="I100" s="46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G103"/>
  <sheetViews>
    <sheetView tabSelected="1" topLeftCell="K1" zoomScaleNormal="100" workbookViewId="0">
      <selection activeCell="R11" sqref="R1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7" customWidth="1"/>
    <col min="20" max="20" width="47.28515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45839</v>
      </c>
      <c r="B2" s="29">
        <v>0</v>
      </c>
      <c r="C2" s="29">
        <v>0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13">
        <f t="shared" ref="H2:H32" si="1">Y3-Y2</f>
        <v>0</v>
      </c>
      <c r="I2" s="13">
        <v>0</v>
      </c>
      <c r="J2" s="13">
        <f t="shared" ref="J2:J14" si="2">Z3-Z2</f>
        <v>0</v>
      </c>
      <c r="K2" s="13">
        <v>0</v>
      </c>
      <c r="L2" s="13">
        <f t="shared" ref="L2:L32" si="3">AA3-AA2</f>
        <v>0</v>
      </c>
      <c r="M2" s="13">
        <v>0</v>
      </c>
      <c r="N2" s="13">
        <f t="shared" ref="N2:N32" si="4">AB3-AB2</f>
        <v>0</v>
      </c>
      <c r="O2" s="13">
        <v>0</v>
      </c>
      <c r="P2" s="13">
        <f t="shared" ref="P2:P32" si="5">AC3-AC2</f>
        <v>0</v>
      </c>
      <c r="Q2" s="13">
        <v>0</v>
      </c>
      <c r="R2" s="13">
        <v>0</v>
      </c>
      <c r="S2" s="13">
        <f t="shared" ref="S2:S32" si="6">AD3-AD2</f>
        <v>0</v>
      </c>
      <c r="T2" s="6" t="s">
        <v>47</v>
      </c>
      <c r="U2" s="4"/>
      <c r="V2" s="8">
        <v>0</v>
      </c>
      <c r="W2" s="15">
        <v>7715</v>
      </c>
      <c r="X2" s="15">
        <v>9620</v>
      </c>
      <c r="Y2" s="15">
        <v>9372</v>
      </c>
      <c r="Z2" s="15">
        <v>10821</v>
      </c>
      <c r="AA2" s="15">
        <v>1276</v>
      </c>
      <c r="AB2" s="15">
        <v>3811</v>
      </c>
      <c r="AC2" s="15">
        <v>382</v>
      </c>
      <c r="AD2" s="15">
        <v>3429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7">A2+1</f>
        <v>45840</v>
      </c>
      <c r="B3" s="29">
        <v>0</v>
      </c>
      <c r="C3" s="29">
        <v>0</v>
      </c>
      <c r="D3" s="13">
        <f t="shared" ref="D3:D32" si="8">W4-W3</f>
        <v>126</v>
      </c>
      <c r="E3" s="13">
        <v>0</v>
      </c>
      <c r="F3" s="13">
        <f t="shared" si="0"/>
        <v>128</v>
      </c>
      <c r="G3" s="13">
        <v>0</v>
      </c>
      <c r="H3" s="13">
        <f t="shared" si="1"/>
        <v>7</v>
      </c>
      <c r="I3" s="13">
        <v>0</v>
      </c>
      <c r="J3" s="13">
        <f t="shared" si="2"/>
        <v>1</v>
      </c>
      <c r="K3" s="13">
        <v>0</v>
      </c>
      <c r="L3" s="13">
        <f t="shared" si="3"/>
        <v>1</v>
      </c>
      <c r="M3" s="13">
        <v>0</v>
      </c>
      <c r="N3" s="13">
        <f t="shared" si="4"/>
        <v>10</v>
      </c>
      <c r="O3" s="13">
        <v>0</v>
      </c>
      <c r="P3" s="13">
        <f t="shared" si="5"/>
        <v>1</v>
      </c>
      <c r="Q3" s="13">
        <v>0</v>
      </c>
      <c r="R3" s="13">
        <v>0</v>
      </c>
      <c r="S3" s="13">
        <f t="shared" si="6"/>
        <v>8</v>
      </c>
      <c r="T3" s="6" t="s">
        <v>47</v>
      </c>
      <c r="U3" s="4"/>
      <c r="V3" s="12">
        <v>1</v>
      </c>
      <c r="W3" s="15">
        <v>7715</v>
      </c>
      <c r="X3" s="15">
        <v>9620</v>
      </c>
      <c r="Y3" s="15">
        <v>9372</v>
      </c>
      <c r="Z3" s="15">
        <v>10821</v>
      </c>
      <c r="AA3" s="15">
        <v>1276</v>
      </c>
      <c r="AB3" s="15">
        <v>3811</v>
      </c>
      <c r="AC3" s="15">
        <v>382</v>
      </c>
      <c r="AD3" s="15">
        <v>3429</v>
      </c>
    </row>
    <row r="4" spans="1:33" ht="25.5" x14ac:dyDescent="0.2">
      <c r="A4" s="28">
        <f t="shared" si="7"/>
        <v>45841</v>
      </c>
      <c r="B4" s="29">
        <v>0</v>
      </c>
      <c r="C4" s="29">
        <v>0</v>
      </c>
      <c r="D4" s="13">
        <f t="shared" si="8"/>
        <v>0</v>
      </c>
      <c r="E4" s="13">
        <v>0</v>
      </c>
      <c r="F4" s="13">
        <f t="shared" si="0"/>
        <v>0</v>
      </c>
      <c r="G4" s="13">
        <v>0</v>
      </c>
      <c r="H4" s="13">
        <f t="shared" si="1"/>
        <v>0</v>
      </c>
      <c r="I4" s="13">
        <v>0</v>
      </c>
      <c r="J4" s="13">
        <f t="shared" si="2"/>
        <v>0</v>
      </c>
      <c r="K4" s="13">
        <v>0</v>
      </c>
      <c r="L4" s="13">
        <f t="shared" si="3"/>
        <v>0</v>
      </c>
      <c r="M4" s="13">
        <v>0</v>
      </c>
      <c r="N4" s="13">
        <f t="shared" si="4"/>
        <v>0</v>
      </c>
      <c r="O4" s="13">
        <v>0</v>
      </c>
      <c r="P4" s="13">
        <f t="shared" si="5"/>
        <v>0</v>
      </c>
      <c r="Q4" s="13">
        <v>0</v>
      </c>
      <c r="R4" s="13">
        <v>0</v>
      </c>
      <c r="S4" s="13">
        <f t="shared" si="6"/>
        <v>0</v>
      </c>
      <c r="T4" s="6" t="s">
        <v>48</v>
      </c>
      <c r="U4" s="4"/>
      <c r="V4" s="14">
        <f t="shared" ref="V4:V32" si="9">V3+1</f>
        <v>2</v>
      </c>
      <c r="W4" s="6">
        <v>7841</v>
      </c>
      <c r="X4" s="6">
        <v>9748</v>
      </c>
      <c r="Y4" s="6">
        <v>9379</v>
      </c>
      <c r="Z4" s="6">
        <v>10822</v>
      </c>
      <c r="AA4" s="6">
        <v>1277</v>
      </c>
      <c r="AB4" s="6">
        <v>3821</v>
      </c>
      <c r="AC4" s="6">
        <v>383</v>
      </c>
      <c r="AD4" s="6">
        <v>3437</v>
      </c>
    </row>
    <row r="5" spans="1:33" ht="25.5" x14ac:dyDescent="0.2">
      <c r="A5" s="28">
        <f t="shared" si="7"/>
        <v>45842</v>
      </c>
      <c r="B5" s="29">
        <v>0</v>
      </c>
      <c r="C5" s="29">
        <v>0</v>
      </c>
      <c r="D5" s="13">
        <f t="shared" si="8"/>
        <v>132</v>
      </c>
      <c r="E5" s="13">
        <v>0</v>
      </c>
      <c r="F5" s="13">
        <f t="shared" si="0"/>
        <v>0</v>
      </c>
      <c r="G5" s="13">
        <v>0</v>
      </c>
      <c r="H5" s="13">
        <f t="shared" si="1"/>
        <v>8</v>
      </c>
      <c r="I5" s="13">
        <v>0</v>
      </c>
      <c r="J5" s="13">
        <f t="shared" si="2"/>
        <v>1</v>
      </c>
      <c r="K5" s="13">
        <v>0</v>
      </c>
      <c r="L5" s="13">
        <f t="shared" si="3"/>
        <v>0</v>
      </c>
      <c r="M5" s="13">
        <v>0</v>
      </c>
      <c r="N5" s="13">
        <f t="shared" si="4"/>
        <v>5</v>
      </c>
      <c r="O5" s="13">
        <v>0</v>
      </c>
      <c r="P5" s="13">
        <f t="shared" si="5"/>
        <v>1</v>
      </c>
      <c r="Q5" s="13">
        <v>0</v>
      </c>
      <c r="R5" s="13">
        <v>0</v>
      </c>
      <c r="S5" s="13">
        <f t="shared" si="6"/>
        <v>5</v>
      </c>
      <c r="T5" s="6" t="s">
        <v>49</v>
      </c>
      <c r="U5" s="4"/>
      <c r="V5" s="14">
        <f t="shared" si="9"/>
        <v>3</v>
      </c>
      <c r="W5" s="6">
        <v>7841</v>
      </c>
      <c r="X5" s="6">
        <v>9748</v>
      </c>
      <c r="Y5" s="6">
        <v>9379</v>
      </c>
      <c r="Z5" s="6">
        <v>10822</v>
      </c>
      <c r="AA5" s="6">
        <v>1277</v>
      </c>
      <c r="AB5" s="6">
        <v>3821</v>
      </c>
      <c r="AC5" s="6">
        <v>383</v>
      </c>
      <c r="AD5" s="6">
        <v>3437</v>
      </c>
    </row>
    <row r="6" spans="1:33" ht="12.75" x14ac:dyDescent="0.2">
      <c r="A6" s="28">
        <f t="shared" si="7"/>
        <v>45843</v>
      </c>
      <c r="B6" s="29">
        <v>0</v>
      </c>
      <c r="C6" s="29">
        <v>0</v>
      </c>
      <c r="D6" s="13">
        <f t="shared" si="8"/>
        <v>56</v>
      </c>
      <c r="E6" s="13">
        <v>0</v>
      </c>
      <c r="F6" s="13">
        <f t="shared" si="0"/>
        <v>154</v>
      </c>
      <c r="G6" s="13">
        <v>0</v>
      </c>
      <c r="H6" s="13">
        <f t="shared" si="1"/>
        <v>9</v>
      </c>
      <c r="I6" s="13">
        <v>0</v>
      </c>
      <c r="J6" s="13">
        <f t="shared" si="2"/>
        <v>2</v>
      </c>
      <c r="K6" s="13">
        <v>0</v>
      </c>
      <c r="L6" s="13">
        <f t="shared" si="3"/>
        <v>0</v>
      </c>
      <c r="M6" s="13">
        <v>0</v>
      </c>
      <c r="N6" s="13">
        <f t="shared" si="4"/>
        <v>6</v>
      </c>
      <c r="O6" s="13">
        <v>0</v>
      </c>
      <c r="P6" s="13">
        <f t="shared" si="5"/>
        <v>1</v>
      </c>
      <c r="Q6" s="13">
        <v>0</v>
      </c>
      <c r="R6" s="13">
        <v>0</v>
      </c>
      <c r="S6" s="13">
        <f t="shared" si="6"/>
        <v>5</v>
      </c>
      <c r="T6" s="6" t="s">
        <v>50</v>
      </c>
      <c r="U6" s="4"/>
      <c r="V6" s="14">
        <f t="shared" si="9"/>
        <v>4</v>
      </c>
      <c r="W6" s="6">
        <v>7973</v>
      </c>
      <c r="X6" s="6">
        <v>9748</v>
      </c>
      <c r="Y6" s="6">
        <v>9387</v>
      </c>
      <c r="Z6" s="6">
        <v>10823</v>
      </c>
      <c r="AA6" s="6">
        <v>1277</v>
      </c>
      <c r="AB6" s="6">
        <v>3826</v>
      </c>
      <c r="AC6" s="6">
        <v>384</v>
      </c>
      <c r="AD6" s="6">
        <v>3442</v>
      </c>
    </row>
    <row r="7" spans="1:33" ht="12.75" x14ac:dyDescent="0.2">
      <c r="A7" s="28">
        <f t="shared" si="7"/>
        <v>45844</v>
      </c>
      <c r="B7" s="29">
        <v>0</v>
      </c>
      <c r="C7" s="29">
        <v>0</v>
      </c>
      <c r="D7" s="13">
        <f t="shared" si="8"/>
        <v>8</v>
      </c>
      <c r="E7" s="13">
        <v>0</v>
      </c>
      <c r="F7" s="13">
        <f t="shared" si="0"/>
        <v>26</v>
      </c>
      <c r="G7" s="13">
        <v>0</v>
      </c>
      <c r="H7" s="13">
        <f t="shared" si="1"/>
        <v>2</v>
      </c>
      <c r="I7" s="13">
        <v>0</v>
      </c>
      <c r="J7" s="13">
        <f t="shared" si="2"/>
        <v>0</v>
      </c>
      <c r="K7" s="13">
        <v>0</v>
      </c>
      <c r="L7" s="13">
        <f t="shared" si="3"/>
        <v>0</v>
      </c>
      <c r="M7" s="13">
        <v>0</v>
      </c>
      <c r="N7" s="13">
        <f t="shared" si="4"/>
        <v>4</v>
      </c>
      <c r="O7" s="13">
        <v>0</v>
      </c>
      <c r="P7" s="13">
        <f t="shared" si="5"/>
        <v>0</v>
      </c>
      <c r="Q7" s="13">
        <v>0</v>
      </c>
      <c r="R7" s="13">
        <v>0</v>
      </c>
      <c r="S7" s="13">
        <f t="shared" si="6"/>
        <v>4</v>
      </c>
      <c r="T7" s="6" t="s">
        <v>51</v>
      </c>
      <c r="U7" s="4"/>
      <c r="V7" s="14">
        <f t="shared" si="9"/>
        <v>5</v>
      </c>
      <c r="W7" s="6">
        <v>8029</v>
      </c>
      <c r="X7" s="6">
        <v>9902</v>
      </c>
      <c r="Y7" s="6">
        <v>9396</v>
      </c>
      <c r="Z7" s="6">
        <v>10825</v>
      </c>
      <c r="AA7" s="6">
        <v>1277</v>
      </c>
      <c r="AB7" s="6">
        <v>3832</v>
      </c>
      <c r="AC7" s="6">
        <v>385</v>
      </c>
      <c r="AD7" s="6">
        <v>3447</v>
      </c>
    </row>
    <row r="8" spans="1:33" ht="12.75" x14ac:dyDescent="0.2">
      <c r="A8" s="28">
        <f t="shared" si="7"/>
        <v>45845</v>
      </c>
      <c r="B8" s="29">
        <v>0</v>
      </c>
      <c r="C8" s="29">
        <v>0</v>
      </c>
      <c r="D8" s="13">
        <f t="shared" si="8"/>
        <v>0</v>
      </c>
      <c r="E8" s="13">
        <v>0</v>
      </c>
      <c r="F8" s="13">
        <f t="shared" si="0"/>
        <v>44</v>
      </c>
      <c r="G8" s="13">
        <v>0</v>
      </c>
      <c r="H8" s="13">
        <f t="shared" si="1"/>
        <v>11</v>
      </c>
      <c r="I8" s="13">
        <v>0</v>
      </c>
      <c r="J8" s="13">
        <f t="shared" si="2"/>
        <v>0</v>
      </c>
      <c r="K8" s="13">
        <v>0</v>
      </c>
      <c r="L8" s="13">
        <f t="shared" si="3"/>
        <v>0</v>
      </c>
      <c r="M8" s="13">
        <v>0</v>
      </c>
      <c r="N8" s="13">
        <f t="shared" si="4"/>
        <v>0</v>
      </c>
      <c r="O8" s="13">
        <v>0</v>
      </c>
      <c r="P8" s="13">
        <f t="shared" si="5"/>
        <v>0</v>
      </c>
      <c r="Q8" s="13">
        <v>0</v>
      </c>
      <c r="R8" s="13">
        <v>0</v>
      </c>
      <c r="S8" s="13">
        <f t="shared" si="6"/>
        <v>0</v>
      </c>
      <c r="T8" s="6" t="s">
        <v>51</v>
      </c>
      <c r="U8" s="4"/>
      <c r="V8" s="14">
        <f t="shared" si="9"/>
        <v>6</v>
      </c>
      <c r="W8" s="6">
        <v>8037</v>
      </c>
      <c r="X8" s="6">
        <v>9928</v>
      </c>
      <c r="Y8" s="6">
        <v>9398</v>
      </c>
      <c r="Z8" s="6">
        <v>10825</v>
      </c>
      <c r="AA8" s="6">
        <v>1277</v>
      </c>
      <c r="AB8" s="6">
        <v>3836</v>
      </c>
      <c r="AC8" s="6">
        <v>385</v>
      </c>
      <c r="AD8" s="6">
        <v>3451</v>
      </c>
    </row>
    <row r="9" spans="1:33" ht="12.75" x14ac:dyDescent="0.2">
      <c r="A9" s="28">
        <f t="shared" si="7"/>
        <v>45846</v>
      </c>
      <c r="B9" s="29">
        <v>0</v>
      </c>
      <c r="C9" s="29">
        <v>0</v>
      </c>
      <c r="D9" s="13">
        <f t="shared" si="8"/>
        <v>69</v>
      </c>
      <c r="E9" s="13">
        <v>0</v>
      </c>
      <c r="F9" s="13">
        <f t="shared" si="0"/>
        <v>31</v>
      </c>
      <c r="G9" s="13">
        <v>0</v>
      </c>
      <c r="H9" s="13">
        <f t="shared" si="1"/>
        <v>5</v>
      </c>
      <c r="I9" s="13">
        <v>0</v>
      </c>
      <c r="J9" s="13">
        <f t="shared" si="2"/>
        <v>1</v>
      </c>
      <c r="K9" s="13">
        <v>0</v>
      </c>
      <c r="L9" s="13">
        <f t="shared" si="3"/>
        <v>0</v>
      </c>
      <c r="M9" s="13">
        <v>0</v>
      </c>
      <c r="N9" s="13">
        <f t="shared" si="4"/>
        <v>8</v>
      </c>
      <c r="O9" s="13">
        <v>0</v>
      </c>
      <c r="P9" s="13">
        <f t="shared" si="5"/>
        <v>1</v>
      </c>
      <c r="Q9" s="13">
        <v>0</v>
      </c>
      <c r="R9" s="13">
        <v>0</v>
      </c>
      <c r="S9" s="13">
        <f t="shared" si="6"/>
        <v>7</v>
      </c>
      <c r="T9" s="6" t="s">
        <v>52</v>
      </c>
      <c r="U9" s="4"/>
      <c r="V9" s="14">
        <f t="shared" si="9"/>
        <v>7</v>
      </c>
      <c r="W9" s="6">
        <v>8037</v>
      </c>
      <c r="X9" s="6">
        <v>9972</v>
      </c>
      <c r="Y9" s="6">
        <v>9409</v>
      </c>
      <c r="Z9" s="6">
        <v>10825</v>
      </c>
      <c r="AA9" s="6">
        <v>1277</v>
      </c>
      <c r="AB9" s="6">
        <v>3836</v>
      </c>
      <c r="AC9" s="6">
        <v>385</v>
      </c>
      <c r="AD9" s="6">
        <v>3451</v>
      </c>
    </row>
    <row r="10" spans="1:33" ht="12.75" x14ac:dyDescent="0.2">
      <c r="A10" s="28">
        <f t="shared" si="7"/>
        <v>45847</v>
      </c>
      <c r="B10" s="29">
        <v>0</v>
      </c>
      <c r="C10" s="29">
        <v>0</v>
      </c>
      <c r="D10" s="13">
        <f t="shared" si="8"/>
        <v>65</v>
      </c>
      <c r="E10" s="13">
        <v>0</v>
      </c>
      <c r="F10" s="13">
        <f t="shared" si="0"/>
        <v>43</v>
      </c>
      <c r="G10" s="13">
        <v>0</v>
      </c>
      <c r="H10" s="13">
        <f t="shared" si="1"/>
        <v>0</v>
      </c>
      <c r="I10" s="13">
        <v>0</v>
      </c>
      <c r="J10" s="13">
        <f t="shared" si="2"/>
        <v>0</v>
      </c>
      <c r="K10" s="13">
        <v>0</v>
      </c>
      <c r="L10" s="13">
        <f t="shared" si="3"/>
        <v>0</v>
      </c>
      <c r="M10" s="13">
        <v>0</v>
      </c>
      <c r="N10" s="13">
        <f t="shared" si="4"/>
        <v>3</v>
      </c>
      <c r="O10" s="13">
        <v>0</v>
      </c>
      <c r="P10" s="13">
        <f t="shared" si="5"/>
        <v>0</v>
      </c>
      <c r="Q10" s="13">
        <v>0</v>
      </c>
      <c r="R10" s="13">
        <v>0</v>
      </c>
      <c r="S10" s="13">
        <f t="shared" si="6"/>
        <v>3</v>
      </c>
      <c r="T10" s="6" t="s">
        <v>53</v>
      </c>
      <c r="U10" s="4"/>
      <c r="V10" s="14">
        <f t="shared" si="9"/>
        <v>8</v>
      </c>
      <c r="W10" s="6">
        <v>8106</v>
      </c>
      <c r="X10" s="6">
        <v>10003</v>
      </c>
      <c r="Y10" s="6">
        <v>9414</v>
      </c>
      <c r="Z10" s="6">
        <v>10826</v>
      </c>
      <c r="AA10" s="6">
        <v>1277</v>
      </c>
      <c r="AB10" s="6">
        <v>3844</v>
      </c>
      <c r="AC10" s="6">
        <v>386</v>
      </c>
      <c r="AD10" s="6">
        <v>3458</v>
      </c>
    </row>
    <row r="11" spans="1:33" ht="12.75" x14ac:dyDescent="0.2">
      <c r="A11" s="28">
        <f t="shared" si="7"/>
        <v>45848</v>
      </c>
      <c r="B11" s="29">
        <v>0</v>
      </c>
      <c r="C11" s="29">
        <v>0</v>
      </c>
      <c r="D11" s="13">
        <f t="shared" si="8"/>
        <v>45</v>
      </c>
      <c r="E11" s="13">
        <v>0</v>
      </c>
      <c r="F11" s="13">
        <f t="shared" si="0"/>
        <v>34</v>
      </c>
      <c r="G11" s="13">
        <v>0</v>
      </c>
      <c r="H11" s="13">
        <f t="shared" si="1"/>
        <v>7</v>
      </c>
      <c r="I11" s="13">
        <v>0</v>
      </c>
      <c r="J11" s="13">
        <f t="shared" si="2"/>
        <v>1</v>
      </c>
      <c r="K11" s="13">
        <v>0</v>
      </c>
      <c r="L11" s="13">
        <f t="shared" si="3"/>
        <v>1</v>
      </c>
      <c r="M11" s="13">
        <v>0</v>
      </c>
      <c r="N11" s="13">
        <f t="shared" si="4"/>
        <v>4</v>
      </c>
      <c r="O11" s="13">
        <v>0</v>
      </c>
      <c r="P11" s="13">
        <f t="shared" si="5"/>
        <v>1</v>
      </c>
      <c r="Q11" s="13">
        <v>0</v>
      </c>
      <c r="R11" s="13">
        <v>0</v>
      </c>
      <c r="S11" s="13">
        <f t="shared" si="6"/>
        <v>3</v>
      </c>
      <c r="T11" s="6" t="s">
        <v>54</v>
      </c>
      <c r="U11" s="4"/>
      <c r="V11" s="14">
        <f t="shared" si="9"/>
        <v>9</v>
      </c>
      <c r="W11" s="6">
        <v>8171</v>
      </c>
      <c r="X11" s="6">
        <v>10046</v>
      </c>
      <c r="Y11" s="6">
        <v>9414</v>
      </c>
      <c r="Z11" s="6">
        <v>10826</v>
      </c>
      <c r="AA11" s="6">
        <v>1277</v>
      </c>
      <c r="AB11" s="6">
        <v>3847</v>
      </c>
      <c r="AC11" s="6">
        <v>386</v>
      </c>
      <c r="AD11" s="6">
        <v>3461</v>
      </c>
    </row>
    <row r="12" spans="1:33" ht="12.75" x14ac:dyDescent="0.2">
      <c r="A12" s="28">
        <f t="shared" si="7"/>
        <v>45849</v>
      </c>
      <c r="B12" s="29">
        <v>0</v>
      </c>
      <c r="C12" s="29">
        <v>0</v>
      </c>
      <c r="D12" s="13">
        <f t="shared" si="8"/>
        <v>0</v>
      </c>
      <c r="E12" s="13">
        <v>0</v>
      </c>
      <c r="F12" s="13">
        <f t="shared" si="0"/>
        <v>0</v>
      </c>
      <c r="G12" s="13">
        <v>0</v>
      </c>
      <c r="H12" s="13">
        <f t="shared" si="1"/>
        <v>3</v>
      </c>
      <c r="I12" s="13">
        <v>0</v>
      </c>
      <c r="J12" s="13">
        <f t="shared" si="2"/>
        <v>0</v>
      </c>
      <c r="K12" s="13">
        <v>0</v>
      </c>
      <c r="L12" s="13">
        <f t="shared" si="3"/>
        <v>0</v>
      </c>
      <c r="M12" s="13">
        <v>0</v>
      </c>
      <c r="N12" s="13">
        <f t="shared" si="4"/>
        <v>1</v>
      </c>
      <c r="O12" s="13">
        <v>0</v>
      </c>
      <c r="P12" s="13">
        <f t="shared" si="5"/>
        <v>0</v>
      </c>
      <c r="Q12" s="13">
        <v>0</v>
      </c>
      <c r="R12" s="13">
        <v>0</v>
      </c>
      <c r="S12" s="13">
        <f t="shared" si="6"/>
        <v>1</v>
      </c>
      <c r="T12" s="6" t="s">
        <v>55</v>
      </c>
      <c r="U12" s="4"/>
      <c r="V12" s="14">
        <f t="shared" si="9"/>
        <v>10</v>
      </c>
      <c r="W12" s="6">
        <v>8216</v>
      </c>
      <c r="X12" s="6">
        <v>10080</v>
      </c>
      <c r="Y12" s="6">
        <v>9421</v>
      </c>
      <c r="Z12" s="6">
        <v>10827</v>
      </c>
      <c r="AA12" s="6">
        <v>1278</v>
      </c>
      <c r="AB12" s="6">
        <v>3851</v>
      </c>
      <c r="AC12" s="6">
        <v>387</v>
      </c>
      <c r="AD12" s="6">
        <v>3464</v>
      </c>
    </row>
    <row r="13" spans="1:33" ht="12.75" x14ac:dyDescent="0.2">
      <c r="A13" s="28">
        <f t="shared" si="7"/>
        <v>45850</v>
      </c>
      <c r="B13" s="29">
        <v>0</v>
      </c>
      <c r="C13" s="29">
        <v>0</v>
      </c>
      <c r="D13" s="13">
        <f t="shared" si="8"/>
        <v>0</v>
      </c>
      <c r="E13" s="13">
        <v>0</v>
      </c>
      <c r="F13" s="13">
        <f t="shared" si="0"/>
        <v>0</v>
      </c>
      <c r="G13" s="13">
        <v>0</v>
      </c>
      <c r="H13" s="13">
        <f t="shared" si="1"/>
        <v>0</v>
      </c>
      <c r="I13" s="13">
        <v>0</v>
      </c>
      <c r="J13" s="13">
        <f t="shared" si="2"/>
        <v>0</v>
      </c>
      <c r="K13" s="13">
        <v>0</v>
      </c>
      <c r="L13" s="13">
        <f t="shared" si="3"/>
        <v>0</v>
      </c>
      <c r="M13" s="13">
        <v>0</v>
      </c>
      <c r="N13" s="13">
        <f t="shared" si="4"/>
        <v>0</v>
      </c>
      <c r="O13" s="13">
        <v>0</v>
      </c>
      <c r="P13" s="13">
        <f t="shared" si="5"/>
        <v>0</v>
      </c>
      <c r="Q13" s="13">
        <v>0</v>
      </c>
      <c r="R13" s="13">
        <v>0</v>
      </c>
      <c r="S13" s="13">
        <f t="shared" si="6"/>
        <v>0</v>
      </c>
      <c r="T13" s="6" t="s">
        <v>51</v>
      </c>
      <c r="U13" s="4"/>
      <c r="V13" s="14">
        <f t="shared" si="9"/>
        <v>11</v>
      </c>
      <c r="W13" s="15">
        <v>8216</v>
      </c>
      <c r="X13" s="15">
        <v>10080</v>
      </c>
      <c r="Y13" s="15">
        <v>9424</v>
      </c>
      <c r="Z13" s="15">
        <v>10827</v>
      </c>
      <c r="AA13" s="15">
        <v>1278</v>
      </c>
      <c r="AB13" s="15">
        <v>3852</v>
      </c>
      <c r="AC13" s="6">
        <v>387</v>
      </c>
      <c r="AD13" s="15">
        <v>3465</v>
      </c>
    </row>
    <row r="14" spans="1:33" ht="12.75" x14ac:dyDescent="0.2">
      <c r="A14" s="28">
        <f t="shared" si="7"/>
        <v>45851</v>
      </c>
      <c r="B14" s="29">
        <v>0</v>
      </c>
      <c r="C14" s="29">
        <v>0</v>
      </c>
      <c r="D14" s="13">
        <f t="shared" si="8"/>
        <v>109</v>
      </c>
      <c r="E14" s="13">
        <v>0</v>
      </c>
      <c r="F14" s="13">
        <f t="shared" si="0"/>
        <v>144</v>
      </c>
      <c r="G14" s="13">
        <v>0</v>
      </c>
      <c r="H14" s="13">
        <f t="shared" si="1"/>
        <v>11</v>
      </c>
      <c r="I14" s="13">
        <v>0</v>
      </c>
      <c r="J14" s="13">
        <f t="shared" si="2"/>
        <v>2</v>
      </c>
      <c r="K14" s="13">
        <v>0</v>
      </c>
      <c r="L14" s="13">
        <f t="shared" si="3"/>
        <v>0</v>
      </c>
      <c r="M14" s="13">
        <v>0</v>
      </c>
      <c r="N14" s="13">
        <f t="shared" si="4"/>
        <v>8</v>
      </c>
      <c r="O14" s="13">
        <v>0</v>
      </c>
      <c r="P14" s="13">
        <f t="shared" si="5"/>
        <v>1</v>
      </c>
      <c r="Q14" s="13">
        <v>0</v>
      </c>
      <c r="R14" s="13">
        <v>0</v>
      </c>
      <c r="S14" s="13">
        <f t="shared" si="6"/>
        <v>6</v>
      </c>
      <c r="T14" s="6" t="s">
        <v>51</v>
      </c>
      <c r="U14" s="4"/>
      <c r="V14" s="14">
        <f t="shared" si="9"/>
        <v>12</v>
      </c>
      <c r="W14" s="15">
        <v>8216</v>
      </c>
      <c r="X14" s="15">
        <v>10080</v>
      </c>
      <c r="Y14" s="15">
        <v>9424</v>
      </c>
      <c r="Z14" s="15">
        <v>10827</v>
      </c>
      <c r="AA14" s="15">
        <v>1278</v>
      </c>
      <c r="AB14" s="15">
        <v>3852</v>
      </c>
      <c r="AC14" s="6">
        <v>387</v>
      </c>
      <c r="AD14" s="15">
        <v>3465</v>
      </c>
    </row>
    <row r="15" spans="1:33" ht="12.75" x14ac:dyDescent="0.2">
      <c r="A15" s="28">
        <f t="shared" si="7"/>
        <v>45852</v>
      </c>
      <c r="B15" s="29">
        <v>0</v>
      </c>
      <c r="C15" s="29">
        <v>0</v>
      </c>
      <c r="D15" s="13">
        <f t="shared" si="8"/>
        <v>0</v>
      </c>
      <c r="E15" s="13">
        <v>0</v>
      </c>
      <c r="F15" s="13">
        <f t="shared" si="0"/>
        <v>0</v>
      </c>
      <c r="G15" s="13">
        <v>0</v>
      </c>
      <c r="H15" s="13">
        <f t="shared" si="1"/>
        <v>0</v>
      </c>
      <c r="I15" s="13">
        <v>0</v>
      </c>
      <c r="J15" s="13">
        <v>1</v>
      </c>
      <c r="K15" s="13">
        <v>0</v>
      </c>
      <c r="L15" s="13">
        <f t="shared" si="3"/>
        <v>0</v>
      </c>
      <c r="M15" s="13">
        <v>0</v>
      </c>
      <c r="N15" s="13">
        <f t="shared" si="4"/>
        <v>0</v>
      </c>
      <c r="O15" s="13">
        <v>0</v>
      </c>
      <c r="P15" s="13">
        <f t="shared" si="5"/>
        <v>0</v>
      </c>
      <c r="Q15" s="13">
        <v>0</v>
      </c>
      <c r="R15" s="13">
        <v>0</v>
      </c>
      <c r="S15" s="13">
        <f t="shared" si="6"/>
        <v>0</v>
      </c>
      <c r="T15" s="6" t="s">
        <v>51</v>
      </c>
      <c r="U15" s="4"/>
      <c r="V15" s="14">
        <f t="shared" si="9"/>
        <v>13</v>
      </c>
      <c r="W15" s="6">
        <v>8325</v>
      </c>
      <c r="X15" s="6">
        <v>10224</v>
      </c>
      <c r="Y15" s="6">
        <v>9435</v>
      </c>
      <c r="Z15" s="6">
        <v>10829</v>
      </c>
      <c r="AA15" s="6">
        <v>1278</v>
      </c>
      <c r="AB15" s="6">
        <v>3860</v>
      </c>
      <c r="AC15" s="6">
        <v>388</v>
      </c>
      <c r="AD15" s="6">
        <v>3471</v>
      </c>
    </row>
    <row r="16" spans="1:33" ht="12.75" x14ac:dyDescent="0.2">
      <c r="A16" s="28">
        <f t="shared" si="7"/>
        <v>45853</v>
      </c>
      <c r="B16" s="29">
        <v>0</v>
      </c>
      <c r="C16" s="29">
        <v>0</v>
      </c>
      <c r="D16" s="13">
        <f t="shared" si="8"/>
        <v>60</v>
      </c>
      <c r="E16" s="13">
        <v>0</v>
      </c>
      <c r="F16" s="13">
        <f t="shared" si="0"/>
        <v>121</v>
      </c>
      <c r="G16" s="13">
        <v>0</v>
      </c>
      <c r="H16" s="13">
        <f t="shared" si="1"/>
        <v>7</v>
      </c>
      <c r="I16" s="13">
        <v>0</v>
      </c>
      <c r="J16" s="13">
        <f t="shared" ref="J16:J32" si="10">Z17-Z16</f>
        <v>0</v>
      </c>
      <c r="K16" s="13">
        <v>0</v>
      </c>
      <c r="L16" s="13">
        <f t="shared" si="3"/>
        <v>1</v>
      </c>
      <c r="M16" s="13">
        <v>0</v>
      </c>
      <c r="N16" s="13">
        <f t="shared" si="4"/>
        <v>11</v>
      </c>
      <c r="O16" s="13">
        <v>0</v>
      </c>
      <c r="P16" s="13">
        <f t="shared" si="5"/>
        <v>1</v>
      </c>
      <c r="Q16" s="13">
        <v>0</v>
      </c>
      <c r="R16" s="13">
        <v>0</v>
      </c>
      <c r="S16" s="13">
        <f t="shared" si="6"/>
        <v>10</v>
      </c>
      <c r="T16" s="6" t="s">
        <v>56</v>
      </c>
      <c r="U16" s="4"/>
      <c r="V16" s="14">
        <f t="shared" si="9"/>
        <v>14</v>
      </c>
      <c r="W16" s="6">
        <v>8325</v>
      </c>
      <c r="X16" s="6">
        <v>10224</v>
      </c>
      <c r="Y16" s="6">
        <v>9435</v>
      </c>
      <c r="Z16" s="6">
        <v>10829</v>
      </c>
      <c r="AA16" s="6">
        <v>1278</v>
      </c>
      <c r="AB16" s="6">
        <v>3860</v>
      </c>
      <c r="AC16" s="6">
        <v>388</v>
      </c>
      <c r="AD16" s="6">
        <v>3471</v>
      </c>
    </row>
    <row r="17" spans="1:30" ht="12.75" x14ac:dyDescent="0.2">
      <c r="A17" s="28">
        <f t="shared" si="7"/>
        <v>45854</v>
      </c>
      <c r="B17" s="29">
        <v>0</v>
      </c>
      <c r="C17" s="29">
        <v>0</v>
      </c>
      <c r="D17" s="13">
        <f t="shared" si="8"/>
        <v>0</v>
      </c>
      <c r="E17" s="13">
        <v>0</v>
      </c>
      <c r="F17" s="13">
        <f t="shared" si="0"/>
        <v>0</v>
      </c>
      <c r="G17" s="13">
        <v>0</v>
      </c>
      <c r="H17" s="13">
        <f t="shared" si="1"/>
        <v>0</v>
      </c>
      <c r="I17" s="13">
        <v>0</v>
      </c>
      <c r="J17" s="13">
        <f t="shared" si="10"/>
        <v>0</v>
      </c>
      <c r="K17" s="13">
        <v>0</v>
      </c>
      <c r="L17" s="13">
        <f t="shared" si="3"/>
        <v>0</v>
      </c>
      <c r="M17" s="13">
        <v>0</v>
      </c>
      <c r="N17" s="13">
        <f t="shared" si="4"/>
        <v>0</v>
      </c>
      <c r="O17" s="13">
        <v>0</v>
      </c>
      <c r="P17" s="13">
        <f t="shared" si="5"/>
        <v>0</v>
      </c>
      <c r="Q17" s="13">
        <v>0</v>
      </c>
      <c r="R17" s="13">
        <v>0</v>
      </c>
      <c r="S17" s="13">
        <f t="shared" si="6"/>
        <v>0</v>
      </c>
      <c r="T17" s="6" t="s">
        <v>57</v>
      </c>
      <c r="U17" s="4"/>
      <c r="V17" s="14">
        <f t="shared" si="9"/>
        <v>15</v>
      </c>
      <c r="W17" s="16">
        <v>8385</v>
      </c>
      <c r="X17" s="16">
        <v>10345</v>
      </c>
      <c r="Y17" s="16">
        <v>9442</v>
      </c>
      <c r="Z17" s="16">
        <v>10829</v>
      </c>
      <c r="AA17" s="16">
        <v>1279</v>
      </c>
      <c r="AB17" s="16">
        <v>3871</v>
      </c>
      <c r="AC17" s="16">
        <v>389</v>
      </c>
      <c r="AD17" s="16">
        <v>3481</v>
      </c>
    </row>
    <row r="18" spans="1:30" ht="12.75" x14ac:dyDescent="0.2">
      <c r="A18" s="28">
        <f t="shared" si="7"/>
        <v>45855</v>
      </c>
      <c r="B18" s="29">
        <v>0</v>
      </c>
      <c r="C18" s="29">
        <v>0</v>
      </c>
      <c r="D18" s="13">
        <f t="shared" si="8"/>
        <v>106</v>
      </c>
      <c r="E18" s="13">
        <v>0</v>
      </c>
      <c r="F18" s="13">
        <f t="shared" si="0"/>
        <v>69</v>
      </c>
      <c r="G18" s="13">
        <v>0</v>
      </c>
      <c r="H18" s="13">
        <f t="shared" si="1"/>
        <v>9</v>
      </c>
      <c r="I18" s="13">
        <v>0</v>
      </c>
      <c r="J18" s="13">
        <f t="shared" si="10"/>
        <v>1</v>
      </c>
      <c r="K18" s="13">
        <v>0</v>
      </c>
      <c r="L18" s="13">
        <f t="shared" si="3"/>
        <v>0</v>
      </c>
      <c r="M18" s="13">
        <v>0</v>
      </c>
      <c r="N18" s="13">
        <f t="shared" si="4"/>
        <v>6</v>
      </c>
      <c r="O18" s="13">
        <v>0</v>
      </c>
      <c r="P18" s="13">
        <f t="shared" si="5"/>
        <v>1</v>
      </c>
      <c r="Q18" s="13">
        <v>0</v>
      </c>
      <c r="R18" s="13">
        <v>0</v>
      </c>
      <c r="S18" s="13">
        <f t="shared" si="6"/>
        <v>5</v>
      </c>
      <c r="T18" s="6" t="s">
        <v>58</v>
      </c>
      <c r="U18" s="4"/>
      <c r="V18" s="14">
        <f t="shared" si="9"/>
        <v>16</v>
      </c>
      <c r="W18" s="16">
        <v>8385</v>
      </c>
      <c r="X18" s="16">
        <v>10345</v>
      </c>
      <c r="Y18" s="16">
        <v>9442</v>
      </c>
      <c r="Z18" s="16">
        <v>10829</v>
      </c>
      <c r="AA18" s="16">
        <v>1279</v>
      </c>
      <c r="AB18" s="16">
        <v>3871</v>
      </c>
      <c r="AC18" s="16">
        <v>389</v>
      </c>
      <c r="AD18" s="16">
        <v>3481</v>
      </c>
    </row>
    <row r="19" spans="1:30" ht="12.75" x14ac:dyDescent="0.2">
      <c r="A19" s="28">
        <f t="shared" si="7"/>
        <v>45856</v>
      </c>
      <c r="B19" s="29">
        <v>0</v>
      </c>
      <c r="C19" s="29">
        <v>0</v>
      </c>
      <c r="D19" s="13">
        <f t="shared" si="8"/>
        <v>63</v>
      </c>
      <c r="E19" s="13">
        <v>0</v>
      </c>
      <c r="F19" s="13">
        <f t="shared" si="0"/>
        <v>51</v>
      </c>
      <c r="G19" s="13">
        <v>0</v>
      </c>
      <c r="H19" s="13">
        <f t="shared" si="1"/>
        <v>3</v>
      </c>
      <c r="I19" s="13">
        <v>0</v>
      </c>
      <c r="J19" s="13">
        <f t="shared" si="10"/>
        <v>2</v>
      </c>
      <c r="K19" s="13">
        <v>0</v>
      </c>
      <c r="L19" s="13">
        <f t="shared" si="3"/>
        <v>0</v>
      </c>
      <c r="M19" s="13">
        <v>0</v>
      </c>
      <c r="N19" s="13">
        <f t="shared" si="4"/>
        <v>8</v>
      </c>
      <c r="O19" s="13">
        <v>0</v>
      </c>
      <c r="P19" s="13">
        <f t="shared" si="5"/>
        <v>15</v>
      </c>
      <c r="Q19" s="13">
        <v>0</v>
      </c>
      <c r="R19" s="13">
        <v>0</v>
      </c>
      <c r="S19" s="13">
        <f t="shared" si="6"/>
        <v>11</v>
      </c>
      <c r="T19" s="6" t="s">
        <v>59</v>
      </c>
      <c r="U19" s="17"/>
      <c r="V19" s="18">
        <f t="shared" si="9"/>
        <v>17</v>
      </c>
      <c r="W19" s="19">
        <v>8491</v>
      </c>
      <c r="X19" s="19">
        <v>10414</v>
      </c>
      <c r="Y19" s="19">
        <v>9451</v>
      </c>
      <c r="Z19" s="19">
        <v>10830</v>
      </c>
      <c r="AA19" s="19">
        <v>1279</v>
      </c>
      <c r="AB19" s="19">
        <v>3877</v>
      </c>
      <c r="AC19" s="19">
        <v>390</v>
      </c>
      <c r="AD19" s="19">
        <v>3486</v>
      </c>
    </row>
    <row r="20" spans="1:30" ht="12.75" x14ac:dyDescent="0.2">
      <c r="A20" s="28">
        <f t="shared" si="7"/>
        <v>45857</v>
      </c>
      <c r="B20" s="29">
        <v>0</v>
      </c>
      <c r="C20" s="29">
        <v>0</v>
      </c>
      <c r="D20" s="13">
        <f t="shared" si="8"/>
        <v>13</v>
      </c>
      <c r="E20" s="13">
        <v>0</v>
      </c>
      <c r="F20" s="13">
        <f t="shared" si="0"/>
        <v>40</v>
      </c>
      <c r="G20" s="13">
        <v>0</v>
      </c>
      <c r="H20" s="13">
        <f t="shared" si="1"/>
        <v>0</v>
      </c>
      <c r="I20" s="13">
        <v>0</v>
      </c>
      <c r="J20" s="13">
        <f t="shared" si="10"/>
        <v>0</v>
      </c>
      <c r="K20" s="13">
        <v>0</v>
      </c>
      <c r="L20" s="13">
        <f t="shared" si="3"/>
        <v>1</v>
      </c>
      <c r="M20" s="13">
        <v>0</v>
      </c>
      <c r="N20" s="13">
        <f t="shared" si="4"/>
        <v>0</v>
      </c>
      <c r="O20" s="13">
        <v>0</v>
      </c>
      <c r="P20" s="13">
        <f t="shared" si="5"/>
        <v>0</v>
      </c>
      <c r="Q20" s="13">
        <v>0</v>
      </c>
      <c r="R20" s="13">
        <v>0</v>
      </c>
      <c r="S20" s="13">
        <f t="shared" si="6"/>
        <v>0</v>
      </c>
      <c r="T20" s="6" t="s">
        <v>51</v>
      </c>
      <c r="U20" s="4"/>
      <c r="V20" s="18">
        <f t="shared" si="9"/>
        <v>18</v>
      </c>
      <c r="W20" s="15">
        <v>8554</v>
      </c>
      <c r="X20" s="15">
        <v>10465</v>
      </c>
      <c r="Y20" s="15">
        <v>9454</v>
      </c>
      <c r="Z20" s="15">
        <v>10832</v>
      </c>
      <c r="AA20" s="15">
        <v>1279</v>
      </c>
      <c r="AB20" s="15">
        <v>3885</v>
      </c>
      <c r="AC20" s="15">
        <v>405</v>
      </c>
      <c r="AD20" s="15">
        <v>3497</v>
      </c>
    </row>
    <row r="21" spans="1:30" ht="12.75" x14ac:dyDescent="0.2">
      <c r="A21" s="28">
        <f t="shared" si="7"/>
        <v>45858</v>
      </c>
      <c r="B21" s="29">
        <v>0</v>
      </c>
      <c r="C21" s="29">
        <v>0</v>
      </c>
      <c r="D21" s="13">
        <f t="shared" si="8"/>
        <v>65</v>
      </c>
      <c r="E21" s="13">
        <v>0</v>
      </c>
      <c r="F21" s="13">
        <f t="shared" si="0"/>
        <v>169</v>
      </c>
      <c r="G21" s="13">
        <v>0</v>
      </c>
      <c r="H21" s="13">
        <f t="shared" si="1"/>
        <v>11</v>
      </c>
      <c r="I21" s="13">
        <v>0</v>
      </c>
      <c r="J21" s="13">
        <f t="shared" si="10"/>
        <v>0</v>
      </c>
      <c r="K21" s="13">
        <v>0</v>
      </c>
      <c r="L21" s="13">
        <f t="shared" si="3"/>
        <v>0</v>
      </c>
      <c r="M21" s="13">
        <v>0</v>
      </c>
      <c r="N21" s="13">
        <f t="shared" si="4"/>
        <v>2</v>
      </c>
      <c r="O21" s="13">
        <v>0</v>
      </c>
      <c r="P21" s="13">
        <f t="shared" si="5"/>
        <v>0</v>
      </c>
      <c r="Q21" s="13">
        <v>0</v>
      </c>
      <c r="R21" s="13">
        <v>0</v>
      </c>
      <c r="S21" s="13">
        <f t="shared" si="6"/>
        <v>0</v>
      </c>
      <c r="T21" s="6" t="s">
        <v>60</v>
      </c>
      <c r="U21" s="4"/>
      <c r="V21" s="18">
        <f t="shared" si="9"/>
        <v>19</v>
      </c>
      <c r="W21" s="15">
        <v>8567</v>
      </c>
      <c r="X21" s="15">
        <v>10505</v>
      </c>
      <c r="Y21" s="15">
        <v>9454</v>
      </c>
      <c r="Z21" s="15">
        <v>10832</v>
      </c>
      <c r="AA21" s="15">
        <v>1280</v>
      </c>
      <c r="AB21" s="15">
        <v>3885</v>
      </c>
      <c r="AC21" s="15">
        <v>405</v>
      </c>
      <c r="AD21" s="15">
        <v>3497</v>
      </c>
    </row>
    <row r="22" spans="1:30" ht="12.75" x14ac:dyDescent="0.2">
      <c r="A22" s="28">
        <f t="shared" si="7"/>
        <v>45859</v>
      </c>
      <c r="B22" s="29">
        <v>0</v>
      </c>
      <c r="C22" s="29">
        <v>0</v>
      </c>
      <c r="D22" s="13">
        <f t="shared" si="8"/>
        <v>49</v>
      </c>
      <c r="E22" s="13">
        <v>0</v>
      </c>
      <c r="F22" s="13">
        <f t="shared" si="0"/>
        <v>91</v>
      </c>
      <c r="G22" s="13">
        <v>0</v>
      </c>
      <c r="H22" s="13">
        <f t="shared" si="1"/>
        <v>0</v>
      </c>
      <c r="I22" s="13">
        <v>0</v>
      </c>
      <c r="J22" s="13">
        <f t="shared" si="10"/>
        <v>0</v>
      </c>
      <c r="K22" s="13">
        <v>0</v>
      </c>
      <c r="L22" s="13">
        <f t="shared" si="3"/>
        <v>0</v>
      </c>
      <c r="M22" s="13">
        <v>0</v>
      </c>
      <c r="N22" s="13">
        <f t="shared" si="4"/>
        <v>8</v>
      </c>
      <c r="O22" s="13">
        <v>0</v>
      </c>
      <c r="P22" s="13">
        <f t="shared" si="5"/>
        <v>0</v>
      </c>
      <c r="Q22" s="13">
        <v>0</v>
      </c>
      <c r="R22" s="13">
        <v>0</v>
      </c>
      <c r="S22" s="13">
        <f t="shared" si="6"/>
        <v>6</v>
      </c>
      <c r="T22" s="6" t="s">
        <v>61</v>
      </c>
      <c r="U22" s="4"/>
      <c r="V22" s="18">
        <f t="shared" si="9"/>
        <v>20</v>
      </c>
      <c r="W22" s="15">
        <v>8632</v>
      </c>
      <c r="X22" s="15">
        <v>10674</v>
      </c>
      <c r="Y22" s="15">
        <v>9465</v>
      </c>
      <c r="Z22" s="15">
        <v>10832</v>
      </c>
      <c r="AA22" s="15">
        <v>1280</v>
      </c>
      <c r="AB22" s="15">
        <v>3887</v>
      </c>
      <c r="AC22" s="15">
        <v>405</v>
      </c>
      <c r="AD22" s="15">
        <v>3497</v>
      </c>
    </row>
    <row r="23" spans="1:30" ht="12.75" x14ac:dyDescent="0.2">
      <c r="A23" s="28">
        <f t="shared" si="7"/>
        <v>45860</v>
      </c>
      <c r="B23" s="29">
        <v>0</v>
      </c>
      <c r="C23" s="29">
        <v>0</v>
      </c>
      <c r="D23" s="13">
        <f t="shared" si="8"/>
        <v>0</v>
      </c>
      <c r="E23" s="13">
        <v>0</v>
      </c>
      <c r="F23" s="13">
        <f t="shared" si="0"/>
        <v>0</v>
      </c>
      <c r="G23" s="13">
        <v>0</v>
      </c>
      <c r="H23" s="13">
        <f t="shared" si="1"/>
        <v>0</v>
      </c>
      <c r="I23" s="13">
        <v>0</v>
      </c>
      <c r="J23" s="13">
        <f t="shared" si="10"/>
        <v>0</v>
      </c>
      <c r="K23" s="13">
        <v>0</v>
      </c>
      <c r="L23" s="13">
        <f t="shared" si="3"/>
        <v>0</v>
      </c>
      <c r="M23" s="13">
        <v>0</v>
      </c>
      <c r="N23" s="13">
        <f t="shared" si="4"/>
        <v>0</v>
      </c>
      <c r="O23" s="13">
        <v>0</v>
      </c>
      <c r="P23" s="13">
        <f t="shared" si="5"/>
        <v>0</v>
      </c>
      <c r="Q23" s="13">
        <v>0</v>
      </c>
      <c r="R23" s="13">
        <v>0</v>
      </c>
      <c r="S23" s="13">
        <f t="shared" si="6"/>
        <v>0</v>
      </c>
      <c r="T23" s="6" t="s">
        <v>51</v>
      </c>
      <c r="U23" s="4"/>
      <c r="V23" s="18">
        <f t="shared" si="9"/>
        <v>21</v>
      </c>
      <c r="W23" s="15">
        <v>8681</v>
      </c>
      <c r="X23" s="15">
        <v>10765</v>
      </c>
      <c r="Y23" s="15">
        <v>9465</v>
      </c>
      <c r="Z23" s="15">
        <v>10832</v>
      </c>
      <c r="AA23" s="15">
        <v>1280</v>
      </c>
      <c r="AB23" s="15">
        <v>3895</v>
      </c>
      <c r="AC23" s="15">
        <v>405</v>
      </c>
      <c r="AD23" s="15">
        <v>3503</v>
      </c>
    </row>
    <row r="24" spans="1:30" ht="12.75" x14ac:dyDescent="0.2">
      <c r="A24" s="28">
        <f t="shared" si="7"/>
        <v>45861</v>
      </c>
      <c r="B24" s="29">
        <v>0</v>
      </c>
      <c r="C24" s="29">
        <v>0</v>
      </c>
      <c r="D24" s="13">
        <f t="shared" si="8"/>
        <v>-8681</v>
      </c>
      <c r="E24" s="13">
        <v>0</v>
      </c>
      <c r="F24" s="13">
        <f t="shared" si="0"/>
        <v>-10765</v>
      </c>
      <c r="G24" s="13">
        <v>0</v>
      </c>
      <c r="H24" s="13">
        <f t="shared" si="1"/>
        <v>-9465</v>
      </c>
      <c r="I24" s="13">
        <v>0</v>
      </c>
      <c r="J24" s="13">
        <f t="shared" si="10"/>
        <v>-10832</v>
      </c>
      <c r="K24" s="13">
        <v>0</v>
      </c>
      <c r="L24" s="13">
        <f t="shared" si="3"/>
        <v>-1280</v>
      </c>
      <c r="M24" s="13">
        <v>0</v>
      </c>
      <c r="N24" s="13">
        <f t="shared" si="4"/>
        <v>-3895</v>
      </c>
      <c r="O24" s="13">
        <v>0</v>
      </c>
      <c r="P24" s="13">
        <f t="shared" si="5"/>
        <v>-405</v>
      </c>
      <c r="Q24" s="13">
        <v>0</v>
      </c>
      <c r="R24" s="13">
        <v>0</v>
      </c>
      <c r="S24" s="13">
        <f t="shared" si="6"/>
        <v>-3503</v>
      </c>
      <c r="T24" s="6" t="s">
        <v>67</v>
      </c>
      <c r="U24" s="4"/>
      <c r="V24" s="18">
        <f t="shared" si="9"/>
        <v>22</v>
      </c>
      <c r="W24" s="15">
        <v>8681</v>
      </c>
      <c r="X24" s="15">
        <v>10765</v>
      </c>
      <c r="Y24" s="15">
        <v>9465</v>
      </c>
      <c r="Z24" s="15">
        <v>10832</v>
      </c>
      <c r="AA24" s="15">
        <v>1280</v>
      </c>
      <c r="AB24" s="15">
        <v>3895</v>
      </c>
      <c r="AC24" s="15">
        <v>405</v>
      </c>
      <c r="AD24" s="15">
        <v>3503</v>
      </c>
    </row>
    <row r="25" spans="1:30" ht="12.75" x14ac:dyDescent="0.2">
      <c r="A25" s="28">
        <f t="shared" si="7"/>
        <v>45862</v>
      </c>
      <c r="B25" s="29">
        <v>0</v>
      </c>
      <c r="C25" s="29">
        <v>0</v>
      </c>
      <c r="D25" s="13">
        <f t="shared" si="8"/>
        <v>0</v>
      </c>
      <c r="E25" s="13">
        <v>0</v>
      </c>
      <c r="F25" s="13">
        <f t="shared" si="0"/>
        <v>0</v>
      </c>
      <c r="G25" s="13">
        <v>0</v>
      </c>
      <c r="H25" s="13">
        <f t="shared" si="1"/>
        <v>0</v>
      </c>
      <c r="I25" s="13">
        <v>0</v>
      </c>
      <c r="J25" s="13">
        <f t="shared" si="10"/>
        <v>0</v>
      </c>
      <c r="K25" s="13">
        <v>0</v>
      </c>
      <c r="L25" s="13">
        <f t="shared" si="3"/>
        <v>0</v>
      </c>
      <c r="M25" s="13">
        <v>0</v>
      </c>
      <c r="N25" s="13">
        <f t="shared" si="4"/>
        <v>0</v>
      </c>
      <c r="O25" s="13">
        <v>0</v>
      </c>
      <c r="P25" s="13">
        <f t="shared" si="5"/>
        <v>0</v>
      </c>
      <c r="Q25" s="13">
        <v>0</v>
      </c>
      <c r="R25" s="13">
        <v>0</v>
      </c>
      <c r="S25" s="13">
        <f t="shared" si="6"/>
        <v>0</v>
      </c>
      <c r="T25" s="6" t="s">
        <v>67</v>
      </c>
      <c r="U25" s="4"/>
      <c r="V25" s="18">
        <f t="shared" si="9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7"/>
        <v>45863</v>
      </c>
      <c r="B26" s="29">
        <v>0</v>
      </c>
      <c r="C26" s="29">
        <v>0</v>
      </c>
      <c r="D26" s="13">
        <f t="shared" si="8"/>
        <v>0</v>
      </c>
      <c r="E26" s="13">
        <v>0</v>
      </c>
      <c r="F26" s="13">
        <f t="shared" si="0"/>
        <v>0</v>
      </c>
      <c r="G26" s="13">
        <v>0</v>
      </c>
      <c r="H26" s="13">
        <f t="shared" si="1"/>
        <v>0</v>
      </c>
      <c r="I26" s="13">
        <v>0</v>
      </c>
      <c r="J26" s="13">
        <f t="shared" si="10"/>
        <v>0</v>
      </c>
      <c r="K26" s="13">
        <v>0</v>
      </c>
      <c r="L26" s="13">
        <f t="shared" si="3"/>
        <v>0</v>
      </c>
      <c r="M26" s="13">
        <v>0</v>
      </c>
      <c r="N26" s="13">
        <f t="shared" si="4"/>
        <v>0</v>
      </c>
      <c r="O26" s="13">
        <v>0</v>
      </c>
      <c r="P26" s="13">
        <f t="shared" si="5"/>
        <v>0</v>
      </c>
      <c r="Q26" s="13">
        <v>0</v>
      </c>
      <c r="R26" s="13">
        <v>0</v>
      </c>
      <c r="S26" s="13">
        <f t="shared" si="6"/>
        <v>0</v>
      </c>
      <c r="T26" s="6" t="s">
        <v>64</v>
      </c>
      <c r="U26" s="4"/>
      <c r="V26" s="20">
        <f t="shared" si="9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7"/>
        <v>45864</v>
      </c>
      <c r="B27" s="29">
        <v>0</v>
      </c>
      <c r="C27" s="29">
        <v>0</v>
      </c>
      <c r="D27" s="13">
        <f t="shared" si="8"/>
        <v>0</v>
      </c>
      <c r="E27" s="13">
        <v>0</v>
      </c>
      <c r="F27" s="13">
        <f t="shared" si="0"/>
        <v>0</v>
      </c>
      <c r="G27" s="13">
        <v>0</v>
      </c>
      <c r="H27" s="13">
        <f t="shared" si="1"/>
        <v>0</v>
      </c>
      <c r="I27" s="13">
        <v>0</v>
      </c>
      <c r="J27" s="13">
        <f t="shared" si="10"/>
        <v>0</v>
      </c>
      <c r="K27" s="13">
        <v>0</v>
      </c>
      <c r="L27" s="13">
        <f t="shared" si="3"/>
        <v>0</v>
      </c>
      <c r="M27" s="13">
        <v>0</v>
      </c>
      <c r="N27" s="13">
        <f t="shared" si="4"/>
        <v>0</v>
      </c>
      <c r="O27" s="13">
        <v>0</v>
      </c>
      <c r="P27" s="13">
        <f t="shared" si="5"/>
        <v>0</v>
      </c>
      <c r="Q27" s="13">
        <v>0</v>
      </c>
      <c r="R27" s="13">
        <v>0</v>
      </c>
      <c r="S27" s="13">
        <f t="shared" si="6"/>
        <v>0</v>
      </c>
      <c r="T27" s="6" t="s">
        <v>51</v>
      </c>
      <c r="U27" s="4"/>
      <c r="V27" s="18">
        <f t="shared" si="9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7"/>
        <v>45865</v>
      </c>
      <c r="B28" s="29">
        <v>0</v>
      </c>
      <c r="C28" s="29">
        <v>0</v>
      </c>
      <c r="D28" s="13">
        <f t="shared" si="8"/>
        <v>0</v>
      </c>
      <c r="E28" s="13">
        <v>0</v>
      </c>
      <c r="F28" s="13">
        <f t="shared" si="0"/>
        <v>0</v>
      </c>
      <c r="G28" s="13">
        <v>0</v>
      </c>
      <c r="H28" s="13">
        <f t="shared" si="1"/>
        <v>0</v>
      </c>
      <c r="I28" s="13">
        <v>0</v>
      </c>
      <c r="J28" s="13">
        <f t="shared" si="10"/>
        <v>0</v>
      </c>
      <c r="K28" s="13">
        <v>0</v>
      </c>
      <c r="L28" s="13">
        <f t="shared" si="3"/>
        <v>0</v>
      </c>
      <c r="M28" s="13">
        <v>0</v>
      </c>
      <c r="N28" s="13">
        <f t="shared" si="4"/>
        <v>0</v>
      </c>
      <c r="O28" s="13">
        <v>0</v>
      </c>
      <c r="P28" s="13">
        <f t="shared" si="5"/>
        <v>0</v>
      </c>
      <c r="Q28" s="13">
        <v>0</v>
      </c>
      <c r="R28" s="13">
        <v>0</v>
      </c>
      <c r="S28" s="13">
        <f t="shared" si="6"/>
        <v>0</v>
      </c>
      <c r="T28" s="6" t="s">
        <v>51</v>
      </c>
      <c r="U28" s="4"/>
      <c r="V28" s="18">
        <f t="shared" si="9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7"/>
        <v>45866</v>
      </c>
      <c r="B29" s="29">
        <v>0</v>
      </c>
      <c r="C29" s="29">
        <v>0</v>
      </c>
      <c r="D29" s="13">
        <f t="shared" si="8"/>
        <v>0</v>
      </c>
      <c r="E29" s="13">
        <v>0</v>
      </c>
      <c r="F29" s="13">
        <f t="shared" si="0"/>
        <v>0</v>
      </c>
      <c r="G29" s="13">
        <v>0</v>
      </c>
      <c r="H29" s="13">
        <f t="shared" si="1"/>
        <v>0</v>
      </c>
      <c r="I29" s="13">
        <v>0</v>
      </c>
      <c r="J29" s="13">
        <f t="shared" si="10"/>
        <v>0</v>
      </c>
      <c r="K29" s="13">
        <v>0</v>
      </c>
      <c r="L29" s="13">
        <f t="shared" si="3"/>
        <v>0</v>
      </c>
      <c r="M29" s="13">
        <v>0</v>
      </c>
      <c r="N29" s="13">
        <f t="shared" si="4"/>
        <v>0</v>
      </c>
      <c r="O29" s="13">
        <v>0</v>
      </c>
      <c r="P29" s="13">
        <f t="shared" si="5"/>
        <v>0</v>
      </c>
      <c r="Q29" s="13">
        <v>0</v>
      </c>
      <c r="R29" s="13">
        <v>0</v>
      </c>
      <c r="S29" s="13">
        <f t="shared" si="6"/>
        <v>0</v>
      </c>
      <c r="T29" s="6" t="s">
        <v>63</v>
      </c>
      <c r="U29" s="4"/>
      <c r="V29" s="18">
        <f t="shared" si="9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25.5" x14ac:dyDescent="0.2">
      <c r="A30" s="28">
        <f t="shared" si="7"/>
        <v>45867</v>
      </c>
      <c r="B30" s="29">
        <v>0</v>
      </c>
      <c r="C30" s="29">
        <v>0</v>
      </c>
      <c r="D30" s="13">
        <f t="shared" si="8"/>
        <v>0</v>
      </c>
      <c r="E30" s="13">
        <v>0</v>
      </c>
      <c r="F30" s="13">
        <f t="shared" si="0"/>
        <v>0</v>
      </c>
      <c r="G30" s="13">
        <v>0</v>
      </c>
      <c r="H30" s="13">
        <f t="shared" si="1"/>
        <v>0</v>
      </c>
      <c r="I30" s="13">
        <v>0</v>
      </c>
      <c r="J30" s="13">
        <f t="shared" si="10"/>
        <v>0</v>
      </c>
      <c r="K30" s="13">
        <v>0</v>
      </c>
      <c r="L30" s="13">
        <f t="shared" si="3"/>
        <v>0</v>
      </c>
      <c r="M30" s="13">
        <v>0</v>
      </c>
      <c r="N30" s="13">
        <f t="shared" si="4"/>
        <v>0</v>
      </c>
      <c r="O30" s="13">
        <v>0</v>
      </c>
      <c r="P30" s="13">
        <f t="shared" si="5"/>
        <v>0</v>
      </c>
      <c r="Q30" s="13">
        <v>0</v>
      </c>
      <c r="R30" s="13">
        <v>0</v>
      </c>
      <c r="S30" s="13">
        <f t="shared" si="6"/>
        <v>0</v>
      </c>
      <c r="T30" s="6" t="s">
        <v>62</v>
      </c>
      <c r="U30" s="4"/>
      <c r="V30" s="18">
        <f t="shared" si="9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38.25" x14ac:dyDescent="0.2">
      <c r="A31" s="28">
        <f t="shared" si="7"/>
        <v>45868</v>
      </c>
      <c r="B31" s="29">
        <v>0</v>
      </c>
      <c r="C31" s="29">
        <v>0</v>
      </c>
      <c r="D31" s="13">
        <f t="shared" si="8"/>
        <v>0</v>
      </c>
      <c r="E31" s="13">
        <v>0</v>
      </c>
      <c r="F31" s="13">
        <f t="shared" si="0"/>
        <v>0</v>
      </c>
      <c r="G31" s="13">
        <v>0</v>
      </c>
      <c r="H31" s="13">
        <f t="shared" si="1"/>
        <v>0</v>
      </c>
      <c r="I31" s="13">
        <v>0</v>
      </c>
      <c r="J31" s="13">
        <f t="shared" si="10"/>
        <v>0</v>
      </c>
      <c r="K31" s="13">
        <v>0</v>
      </c>
      <c r="L31" s="13">
        <f t="shared" si="3"/>
        <v>0</v>
      </c>
      <c r="M31" s="13">
        <v>0</v>
      </c>
      <c r="N31" s="13">
        <f t="shared" si="4"/>
        <v>0</v>
      </c>
      <c r="O31" s="13">
        <v>0</v>
      </c>
      <c r="P31" s="13">
        <f t="shared" si="5"/>
        <v>0</v>
      </c>
      <c r="Q31" s="13">
        <v>0</v>
      </c>
      <c r="R31" s="13">
        <v>0</v>
      </c>
      <c r="S31" s="13">
        <f t="shared" si="6"/>
        <v>0</v>
      </c>
      <c r="T31" s="6" t="s">
        <v>66</v>
      </c>
      <c r="U31" s="4"/>
      <c r="V31" s="18">
        <f t="shared" si="9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28">
        <f t="shared" si="7"/>
        <v>45869</v>
      </c>
      <c r="B32" s="29">
        <v>0</v>
      </c>
      <c r="C32" s="29">
        <v>0</v>
      </c>
      <c r="D32" s="13">
        <f t="shared" si="8"/>
        <v>0</v>
      </c>
      <c r="E32" s="13">
        <v>0</v>
      </c>
      <c r="F32" s="13">
        <f t="shared" si="0"/>
        <v>0</v>
      </c>
      <c r="G32" s="13">
        <v>0</v>
      </c>
      <c r="H32" s="13">
        <f t="shared" si="1"/>
        <v>0</v>
      </c>
      <c r="I32" s="13">
        <v>0</v>
      </c>
      <c r="J32" s="13">
        <f t="shared" si="10"/>
        <v>0</v>
      </c>
      <c r="K32" s="13">
        <v>0</v>
      </c>
      <c r="L32" s="13">
        <f t="shared" si="3"/>
        <v>0</v>
      </c>
      <c r="M32" s="13">
        <v>0</v>
      </c>
      <c r="N32" s="13">
        <f t="shared" si="4"/>
        <v>0</v>
      </c>
      <c r="O32" s="13">
        <v>0</v>
      </c>
      <c r="P32" s="13">
        <f t="shared" si="5"/>
        <v>0</v>
      </c>
      <c r="Q32" s="13">
        <v>0</v>
      </c>
      <c r="R32" s="13">
        <v>0</v>
      </c>
      <c r="S32" s="13">
        <f t="shared" si="6"/>
        <v>0</v>
      </c>
      <c r="T32" s="6" t="s">
        <v>65</v>
      </c>
      <c r="U32" s="4"/>
      <c r="V32" s="18">
        <f t="shared" si="9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30" ht="12.75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6" spans="1:30" ht="12.75" x14ac:dyDescent="0.2">
      <c r="A36" s="1"/>
      <c r="B36" s="46"/>
      <c r="C36" s="46"/>
      <c r="D36" s="46"/>
      <c r="E36" s="46"/>
      <c r="F36" s="46"/>
      <c r="G36" s="46"/>
      <c r="H36" s="46"/>
      <c r="I36" s="46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6"/>
      <c r="B71" s="46"/>
      <c r="C71" s="46"/>
      <c r="D71" s="46"/>
      <c r="E71" s="46"/>
      <c r="F71" s="46"/>
      <c r="G71" s="46"/>
      <c r="H71" s="46"/>
      <c r="I71" s="46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7"/>
      <c r="B76" s="47"/>
      <c r="C76" s="47"/>
      <c r="D76" s="47"/>
      <c r="E76" s="47"/>
      <c r="F76" s="47"/>
      <c r="G76" s="47"/>
      <c r="H76" s="47"/>
      <c r="I76" s="47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8"/>
      <c r="B80" s="48"/>
      <c r="C80" s="48"/>
      <c r="D80" s="48"/>
      <c r="E80" s="48"/>
      <c r="F80" s="48"/>
      <c r="G80" s="48"/>
      <c r="H80" s="48"/>
      <c r="I80" s="48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7"/>
      <c r="B88" s="47"/>
      <c r="C88" s="47"/>
      <c r="D88" s="47"/>
      <c r="E88" s="47"/>
      <c r="F88" s="47"/>
      <c r="G88" s="47"/>
      <c r="H88" s="47"/>
      <c r="I88" s="47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6"/>
      <c r="B101" s="46"/>
      <c r="C101" s="46"/>
      <c r="D101" s="46"/>
      <c r="E101" s="46"/>
      <c r="F101" s="46"/>
      <c r="G101" s="46"/>
      <c r="H101" s="46"/>
      <c r="I101" s="46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G102"/>
  <sheetViews>
    <sheetView topLeftCell="M1" zoomScaleNormal="100" workbookViewId="0">
      <selection activeCell="T33" sqref="T1:T33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47.28515625" customWidth="1"/>
    <col min="21" max="21" width="12.5703125" style="4"/>
    <col min="22" max="22" width="13" customWidth="1"/>
    <col min="23" max="23" width="11.5703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45809</v>
      </c>
      <c r="B2" s="29">
        <v>1003.1699995399999</v>
      </c>
      <c r="C2" s="29">
        <v>183.79199990000001</v>
      </c>
      <c r="D2" s="7">
        <f>W3-W2</f>
        <v>54</v>
      </c>
      <c r="E2" s="7">
        <f>D2*0.13</f>
        <v>7.0200000000000005</v>
      </c>
      <c r="F2" s="7">
        <f>X3-X2</f>
        <v>62</v>
      </c>
      <c r="G2" s="7">
        <f>F2*0.13</f>
        <v>8.06</v>
      </c>
      <c r="H2" s="29">
        <v>118</v>
      </c>
      <c r="I2" s="7">
        <v>39.333333333333336</v>
      </c>
      <c r="J2" s="13">
        <v>36</v>
      </c>
      <c r="K2" s="6">
        <v>12</v>
      </c>
      <c r="L2" s="29">
        <v>30</v>
      </c>
      <c r="M2" s="29">
        <v>10</v>
      </c>
      <c r="N2" s="29">
        <v>276.91199938999995</v>
      </c>
      <c r="O2" s="7">
        <v>58.7279999</v>
      </c>
      <c r="P2" s="13">
        <f t="shared" ref="P2:P31" si="0">AC3-AC2</f>
        <v>1</v>
      </c>
      <c r="Q2" s="6">
        <v>0</v>
      </c>
      <c r="R2" s="6">
        <v>0</v>
      </c>
      <c r="S2" s="13">
        <f t="shared" ref="S2:S31" si="1">AD3-AD2</f>
        <v>7</v>
      </c>
      <c r="T2" s="6"/>
      <c r="V2" s="8">
        <v>0</v>
      </c>
      <c r="W2" s="30">
        <v>6375</v>
      </c>
      <c r="X2" s="30">
        <v>8136</v>
      </c>
      <c r="Y2" s="30">
        <v>9263</v>
      </c>
      <c r="Z2" s="30">
        <v>10802</v>
      </c>
      <c r="AA2" s="30">
        <v>1270</v>
      </c>
      <c r="AB2" s="30">
        <v>3687</v>
      </c>
      <c r="AC2" s="30">
        <v>368</v>
      </c>
      <c r="AD2" s="30">
        <v>3318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45810</v>
      </c>
      <c r="B3" s="31">
        <v>1403.5559995699996</v>
      </c>
      <c r="C3" s="32">
        <v>179.08799991000001</v>
      </c>
      <c r="D3" s="7">
        <f t="shared" ref="D3:D31" si="2">W4-W3</f>
        <v>32</v>
      </c>
      <c r="E3" s="7">
        <f t="shared" ref="E3:E31" si="3">D3*0.13</f>
        <v>4.16</v>
      </c>
      <c r="F3" s="7">
        <f t="shared" ref="F3:F30" si="4">X4-X3</f>
        <v>85</v>
      </c>
      <c r="G3" s="7">
        <f t="shared" ref="G3:G31" si="5">F3*0.13</f>
        <v>11.05</v>
      </c>
      <c r="H3" s="29">
        <v>118</v>
      </c>
      <c r="I3" s="7">
        <v>39.333333333333336</v>
      </c>
      <c r="J3" s="13">
        <v>36</v>
      </c>
      <c r="K3" s="6">
        <v>12</v>
      </c>
      <c r="L3" s="29">
        <v>30</v>
      </c>
      <c r="M3" s="29">
        <v>10</v>
      </c>
      <c r="N3" s="29">
        <v>218.73599947999992</v>
      </c>
      <c r="O3" s="7">
        <v>50.159999910000003</v>
      </c>
      <c r="P3" s="13">
        <f t="shared" si="0"/>
        <v>0</v>
      </c>
      <c r="Q3" s="6">
        <v>0</v>
      </c>
      <c r="R3" s="6">
        <v>0</v>
      </c>
      <c r="S3" s="13">
        <f t="shared" si="1"/>
        <v>3</v>
      </c>
      <c r="T3" s="6"/>
      <c r="V3" s="12">
        <v>1</v>
      </c>
      <c r="W3" s="6">
        <v>6429</v>
      </c>
      <c r="X3" s="6">
        <v>8198</v>
      </c>
      <c r="Y3" s="6">
        <v>9269</v>
      </c>
      <c r="Z3" s="6">
        <v>10803</v>
      </c>
      <c r="AA3" s="6">
        <v>1271</v>
      </c>
      <c r="AB3" s="6">
        <v>3694</v>
      </c>
      <c r="AC3" s="6">
        <v>369</v>
      </c>
      <c r="AD3" s="6">
        <v>3325</v>
      </c>
    </row>
    <row r="4" spans="1:33" ht="12.75" x14ac:dyDescent="0.2">
      <c r="A4" s="5">
        <v>45811</v>
      </c>
      <c r="B4" s="31">
        <v>1343.327999449999</v>
      </c>
      <c r="C4" s="32">
        <v>184.42199996000002</v>
      </c>
      <c r="D4" s="7">
        <f t="shared" si="2"/>
        <v>63</v>
      </c>
      <c r="E4" s="7">
        <f t="shared" si="3"/>
        <v>8.19</v>
      </c>
      <c r="F4" s="7">
        <f t="shared" si="4"/>
        <v>15</v>
      </c>
      <c r="G4" s="7">
        <f t="shared" si="5"/>
        <v>1.9500000000000002</v>
      </c>
      <c r="H4" s="29">
        <v>118</v>
      </c>
      <c r="I4" s="7">
        <v>39.333333333333336</v>
      </c>
      <c r="J4" s="13">
        <v>36</v>
      </c>
      <c r="K4" s="6">
        <v>12</v>
      </c>
      <c r="L4" s="29">
        <v>30</v>
      </c>
      <c r="M4" s="29">
        <v>10</v>
      </c>
      <c r="N4" s="29">
        <v>294.69599936000009</v>
      </c>
      <c r="O4" s="7">
        <v>62.087999889999992</v>
      </c>
      <c r="P4" s="13">
        <f t="shared" si="0"/>
        <v>0</v>
      </c>
      <c r="Q4" s="6">
        <v>0</v>
      </c>
      <c r="R4" s="6">
        <v>0</v>
      </c>
      <c r="S4" s="13">
        <f t="shared" si="1"/>
        <v>5</v>
      </c>
      <c r="T4" s="6"/>
      <c r="V4" s="14">
        <f t="shared" ref="V4:V32" si="6">V3+1</f>
        <v>2</v>
      </c>
      <c r="W4" s="6">
        <v>6461</v>
      </c>
      <c r="X4" s="6">
        <v>8283</v>
      </c>
      <c r="Y4" s="6">
        <v>9272</v>
      </c>
      <c r="Z4" s="6">
        <v>10804</v>
      </c>
      <c r="AA4" s="6">
        <v>1271</v>
      </c>
      <c r="AB4" s="6">
        <v>3697</v>
      </c>
      <c r="AC4" s="6">
        <v>369</v>
      </c>
      <c r="AD4" s="6">
        <v>3328</v>
      </c>
    </row>
    <row r="5" spans="1:33" ht="12.75" x14ac:dyDescent="0.2">
      <c r="A5" s="5">
        <v>45812</v>
      </c>
      <c r="B5" s="31">
        <v>1366.4279994599997</v>
      </c>
      <c r="C5" s="32">
        <v>209.83199991000004</v>
      </c>
      <c r="D5" s="7">
        <f t="shared" si="2"/>
        <v>95</v>
      </c>
      <c r="E5" s="7">
        <f t="shared" si="3"/>
        <v>12.35</v>
      </c>
      <c r="F5" s="7">
        <f t="shared" si="4"/>
        <v>73</v>
      </c>
      <c r="G5" s="7">
        <f t="shared" si="5"/>
        <v>9.49</v>
      </c>
      <c r="H5" s="29">
        <v>118</v>
      </c>
      <c r="I5" s="7">
        <v>39.333333333333336</v>
      </c>
      <c r="J5" s="13">
        <v>36</v>
      </c>
      <c r="K5" s="6">
        <v>12</v>
      </c>
      <c r="L5" s="29">
        <v>30</v>
      </c>
      <c r="M5" s="29">
        <v>10</v>
      </c>
      <c r="N5" s="29">
        <v>270.38399930999987</v>
      </c>
      <c r="O5" s="7">
        <v>59.231999910000006</v>
      </c>
      <c r="P5" s="13">
        <f t="shared" si="0"/>
        <v>1</v>
      </c>
      <c r="Q5" s="6">
        <v>0</v>
      </c>
      <c r="R5" s="6">
        <v>0</v>
      </c>
      <c r="S5" s="13">
        <f t="shared" si="1"/>
        <v>3</v>
      </c>
      <c r="T5" s="6"/>
      <c r="V5" s="14">
        <f t="shared" si="6"/>
        <v>3</v>
      </c>
      <c r="W5" s="6">
        <v>6524</v>
      </c>
      <c r="X5" s="6">
        <v>8298</v>
      </c>
      <c r="Y5" s="6">
        <v>9275</v>
      </c>
      <c r="Z5" s="6">
        <v>10804</v>
      </c>
      <c r="AA5" s="6">
        <v>1271</v>
      </c>
      <c r="AB5" s="6">
        <v>3702</v>
      </c>
      <c r="AC5" s="6">
        <v>369</v>
      </c>
      <c r="AD5" s="6">
        <v>3333</v>
      </c>
    </row>
    <row r="6" spans="1:33" ht="12.75" x14ac:dyDescent="0.2">
      <c r="A6" s="5">
        <v>45813</v>
      </c>
      <c r="B6" s="31">
        <v>1397.5919995199999</v>
      </c>
      <c r="C6" s="32">
        <v>198.70199993</v>
      </c>
      <c r="D6" s="7">
        <f t="shared" si="2"/>
        <v>57</v>
      </c>
      <c r="E6" s="7">
        <f t="shared" si="3"/>
        <v>7.41</v>
      </c>
      <c r="F6" s="7">
        <f t="shared" si="4"/>
        <v>28</v>
      </c>
      <c r="G6" s="7">
        <f t="shared" si="5"/>
        <v>3.64</v>
      </c>
      <c r="H6" s="29">
        <v>118</v>
      </c>
      <c r="I6" s="7">
        <v>39.333333333333336</v>
      </c>
      <c r="J6" s="13">
        <v>36</v>
      </c>
      <c r="K6" s="6">
        <v>12</v>
      </c>
      <c r="L6" s="29">
        <v>30</v>
      </c>
      <c r="M6" s="29">
        <v>10</v>
      </c>
      <c r="N6" s="29">
        <v>271.94399931000004</v>
      </c>
      <c r="O6" s="7">
        <v>60.383999889999991</v>
      </c>
      <c r="P6" s="13">
        <f t="shared" si="0"/>
        <v>1</v>
      </c>
      <c r="Q6" s="6">
        <v>0</v>
      </c>
      <c r="R6" s="6">
        <v>0</v>
      </c>
      <c r="S6" s="13">
        <f t="shared" si="1"/>
        <v>4</v>
      </c>
      <c r="T6" s="6"/>
      <c r="V6" s="14">
        <f t="shared" si="6"/>
        <v>4</v>
      </c>
      <c r="W6" s="6">
        <v>6619</v>
      </c>
      <c r="X6" s="6">
        <v>8371</v>
      </c>
      <c r="Y6" s="6">
        <v>9279</v>
      </c>
      <c r="Z6" s="6">
        <v>10805</v>
      </c>
      <c r="AA6" s="6">
        <v>1271</v>
      </c>
      <c r="AB6" s="6">
        <v>3707</v>
      </c>
      <c r="AC6" s="6">
        <v>370</v>
      </c>
      <c r="AD6" s="6">
        <v>3336</v>
      </c>
    </row>
    <row r="7" spans="1:33" ht="12.75" x14ac:dyDescent="0.2">
      <c r="A7" s="5">
        <v>45814</v>
      </c>
      <c r="B7" s="31">
        <v>1233.5819996300004</v>
      </c>
      <c r="C7" s="32">
        <v>181.98599990999998</v>
      </c>
      <c r="D7" s="7">
        <f t="shared" si="2"/>
        <v>83</v>
      </c>
      <c r="E7" s="7">
        <f t="shared" si="3"/>
        <v>10.790000000000001</v>
      </c>
      <c r="F7" s="7">
        <f t="shared" si="4"/>
        <v>80</v>
      </c>
      <c r="G7" s="7">
        <f t="shared" si="5"/>
        <v>10.4</v>
      </c>
      <c r="H7" s="29">
        <v>118</v>
      </c>
      <c r="I7" s="7">
        <v>39.333333333333336</v>
      </c>
      <c r="J7" s="13">
        <v>36</v>
      </c>
      <c r="K7" s="6">
        <v>12</v>
      </c>
      <c r="L7" s="29">
        <v>30</v>
      </c>
      <c r="M7" s="29">
        <v>10</v>
      </c>
      <c r="N7" s="29">
        <v>270.07199934000005</v>
      </c>
      <c r="O7" s="7">
        <v>50.903999910000003</v>
      </c>
      <c r="P7" s="13">
        <f t="shared" si="0"/>
        <v>0</v>
      </c>
      <c r="Q7" s="6">
        <v>0</v>
      </c>
      <c r="R7" s="6">
        <v>0</v>
      </c>
      <c r="S7" s="13">
        <f t="shared" si="1"/>
        <v>3</v>
      </c>
      <c r="T7" s="6"/>
      <c r="V7" s="14">
        <f t="shared" si="6"/>
        <v>5</v>
      </c>
      <c r="W7" s="6">
        <v>6676</v>
      </c>
      <c r="X7" s="6">
        <v>8399</v>
      </c>
      <c r="Y7" s="6">
        <v>9281</v>
      </c>
      <c r="Z7" s="6">
        <v>10806</v>
      </c>
      <c r="AA7" s="6">
        <v>1271</v>
      </c>
      <c r="AB7" s="6">
        <v>3711</v>
      </c>
      <c r="AC7" s="6">
        <v>371</v>
      </c>
      <c r="AD7" s="6">
        <v>3340</v>
      </c>
    </row>
    <row r="8" spans="1:33" ht="12.75" x14ac:dyDescent="0.2">
      <c r="A8" s="5">
        <v>45815</v>
      </c>
      <c r="B8" s="31">
        <v>1000.4819995699999</v>
      </c>
      <c r="C8" s="32">
        <v>171.31799996000004</v>
      </c>
      <c r="D8" s="7">
        <f t="shared" si="2"/>
        <v>34</v>
      </c>
      <c r="E8" s="7">
        <f t="shared" si="3"/>
        <v>4.42</v>
      </c>
      <c r="F8" s="7">
        <f t="shared" si="4"/>
        <v>30</v>
      </c>
      <c r="G8" s="7">
        <f t="shared" si="5"/>
        <v>3.9000000000000004</v>
      </c>
      <c r="H8" s="29">
        <v>118</v>
      </c>
      <c r="I8" s="7">
        <v>39.333333333333336</v>
      </c>
      <c r="J8" s="13">
        <v>36</v>
      </c>
      <c r="K8" s="6">
        <v>12</v>
      </c>
      <c r="L8" s="29">
        <v>30</v>
      </c>
      <c r="M8" s="29">
        <v>10</v>
      </c>
      <c r="N8" s="29">
        <v>307.19999936999983</v>
      </c>
      <c r="O8" s="7">
        <v>58.775999880000015</v>
      </c>
      <c r="P8" s="13">
        <f t="shared" si="0"/>
        <v>1</v>
      </c>
      <c r="Q8" s="6">
        <v>0</v>
      </c>
      <c r="R8" s="6">
        <v>0</v>
      </c>
      <c r="S8" s="13">
        <f t="shared" si="1"/>
        <v>4</v>
      </c>
      <c r="T8" s="6"/>
      <c r="V8" s="14">
        <f t="shared" si="6"/>
        <v>6</v>
      </c>
      <c r="W8" s="6">
        <v>6759</v>
      </c>
      <c r="X8" s="6">
        <v>8479</v>
      </c>
      <c r="Y8" s="6">
        <v>9287</v>
      </c>
      <c r="Z8" s="6">
        <v>10807</v>
      </c>
      <c r="AA8" s="6">
        <v>1272</v>
      </c>
      <c r="AB8" s="6">
        <v>3712</v>
      </c>
      <c r="AC8" s="6">
        <v>371</v>
      </c>
      <c r="AD8" s="6">
        <v>3343</v>
      </c>
    </row>
    <row r="9" spans="1:33" ht="12.75" x14ac:dyDescent="0.2">
      <c r="A9" s="5">
        <v>45816</v>
      </c>
      <c r="B9" s="31">
        <v>1059.15599948</v>
      </c>
      <c r="C9" s="32">
        <v>175.55999992</v>
      </c>
      <c r="D9" s="7">
        <f t="shared" si="2"/>
        <v>47</v>
      </c>
      <c r="E9" s="7">
        <f t="shared" si="3"/>
        <v>6.11</v>
      </c>
      <c r="F9" s="7">
        <f t="shared" si="4"/>
        <v>63</v>
      </c>
      <c r="G9" s="7">
        <f t="shared" si="5"/>
        <v>8.19</v>
      </c>
      <c r="H9" s="29">
        <v>118</v>
      </c>
      <c r="I9" s="7">
        <v>39.333333333333336</v>
      </c>
      <c r="J9" s="13">
        <v>36</v>
      </c>
      <c r="K9" s="6">
        <v>12</v>
      </c>
      <c r="L9" s="29">
        <v>30</v>
      </c>
      <c r="M9" s="29">
        <v>10</v>
      </c>
      <c r="N9" s="29">
        <v>298.75199937999969</v>
      </c>
      <c r="O9" s="7">
        <v>51.5999999</v>
      </c>
      <c r="P9" s="13">
        <f t="shared" si="0"/>
        <v>0</v>
      </c>
      <c r="Q9" s="6">
        <v>0</v>
      </c>
      <c r="R9" s="6">
        <v>0</v>
      </c>
      <c r="S9" s="13">
        <f t="shared" si="1"/>
        <v>4</v>
      </c>
      <c r="T9" s="6"/>
      <c r="V9" s="14">
        <f t="shared" si="6"/>
        <v>7</v>
      </c>
      <c r="W9" s="6">
        <v>6793</v>
      </c>
      <c r="X9" s="6">
        <v>8509</v>
      </c>
      <c r="Y9" s="6">
        <v>9291</v>
      </c>
      <c r="Z9" s="6">
        <v>10808</v>
      </c>
      <c r="AA9" s="6">
        <v>1273</v>
      </c>
      <c r="AB9" s="6">
        <v>3719</v>
      </c>
      <c r="AC9" s="6">
        <v>372</v>
      </c>
      <c r="AD9" s="6">
        <v>3347</v>
      </c>
    </row>
    <row r="10" spans="1:33" ht="12.75" x14ac:dyDescent="0.2">
      <c r="A10" s="5">
        <v>45817</v>
      </c>
      <c r="B10" s="33">
        <v>1438.7099994600003</v>
      </c>
      <c r="C10" s="33">
        <v>200.04599990999998</v>
      </c>
      <c r="D10" s="7">
        <f t="shared" si="2"/>
        <v>5</v>
      </c>
      <c r="E10" s="7">
        <f t="shared" si="3"/>
        <v>0.65</v>
      </c>
      <c r="F10" s="7">
        <f t="shared" si="4"/>
        <v>35</v>
      </c>
      <c r="G10" s="7">
        <f t="shared" si="5"/>
        <v>4.55</v>
      </c>
      <c r="H10" s="29">
        <v>118</v>
      </c>
      <c r="I10" s="7">
        <v>39.333333333333336</v>
      </c>
      <c r="J10" s="13">
        <v>36</v>
      </c>
      <c r="K10" s="6">
        <v>12</v>
      </c>
      <c r="L10" s="29">
        <v>30</v>
      </c>
      <c r="M10" s="29">
        <v>10</v>
      </c>
      <c r="N10" s="29">
        <v>284.18399930999988</v>
      </c>
      <c r="O10" s="7">
        <v>61.7279999</v>
      </c>
      <c r="P10" s="13">
        <f t="shared" si="0"/>
        <v>1</v>
      </c>
      <c r="Q10" s="6">
        <v>0</v>
      </c>
      <c r="R10" s="6">
        <v>0</v>
      </c>
      <c r="S10" s="13">
        <f t="shared" si="1"/>
        <v>0</v>
      </c>
      <c r="T10" s="6"/>
      <c r="V10" s="14">
        <f t="shared" si="6"/>
        <v>8</v>
      </c>
      <c r="W10" s="6">
        <v>6840</v>
      </c>
      <c r="X10" s="6">
        <v>8572</v>
      </c>
      <c r="Y10" s="6">
        <v>9291</v>
      </c>
      <c r="Z10" s="6">
        <v>10808</v>
      </c>
      <c r="AA10" s="6">
        <v>1273</v>
      </c>
      <c r="AB10" s="6">
        <v>3723</v>
      </c>
      <c r="AC10" s="6">
        <v>372</v>
      </c>
      <c r="AD10" s="6">
        <v>3351</v>
      </c>
    </row>
    <row r="11" spans="1:33" ht="12.75" x14ac:dyDescent="0.2">
      <c r="A11" s="5">
        <v>45818</v>
      </c>
      <c r="B11" s="33">
        <v>1480.0799995000002</v>
      </c>
      <c r="C11" s="33">
        <v>218.48399992999998</v>
      </c>
      <c r="D11" s="7">
        <f t="shared" si="2"/>
        <v>57</v>
      </c>
      <c r="E11" s="7">
        <f t="shared" si="3"/>
        <v>7.41</v>
      </c>
      <c r="F11" s="7">
        <f t="shared" si="4"/>
        <v>83</v>
      </c>
      <c r="G11" s="7">
        <f t="shared" si="5"/>
        <v>10.790000000000001</v>
      </c>
      <c r="H11" s="29">
        <v>118</v>
      </c>
      <c r="I11" s="7">
        <v>39.333333333333336</v>
      </c>
      <c r="J11" s="13">
        <v>36</v>
      </c>
      <c r="K11" s="6">
        <v>12</v>
      </c>
      <c r="L11" s="29">
        <v>30</v>
      </c>
      <c r="M11" s="29">
        <v>10</v>
      </c>
      <c r="N11" s="29">
        <v>257.42399933000002</v>
      </c>
      <c r="O11" s="7">
        <v>57.263999889999994</v>
      </c>
      <c r="P11" s="13">
        <f t="shared" si="0"/>
        <v>0</v>
      </c>
      <c r="Q11" s="6">
        <v>0</v>
      </c>
      <c r="R11" s="6">
        <v>0</v>
      </c>
      <c r="S11" s="13">
        <f t="shared" si="1"/>
        <v>8</v>
      </c>
      <c r="T11" s="6"/>
      <c r="V11" s="14">
        <f t="shared" si="6"/>
        <v>9</v>
      </c>
      <c r="W11" s="6">
        <v>6845</v>
      </c>
      <c r="X11" s="6">
        <v>8607</v>
      </c>
      <c r="Y11" s="6">
        <v>9299</v>
      </c>
      <c r="Z11" s="6">
        <v>10809</v>
      </c>
      <c r="AA11" s="6">
        <v>1273</v>
      </c>
      <c r="AB11" s="6">
        <v>3726</v>
      </c>
      <c r="AC11" s="6">
        <v>373</v>
      </c>
      <c r="AD11" s="6">
        <v>3351</v>
      </c>
    </row>
    <row r="12" spans="1:33" ht="12.75" x14ac:dyDescent="0.2">
      <c r="A12" s="5">
        <v>45819</v>
      </c>
      <c r="B12" s="33">
        <v>1338.1199994600001</v>
      </c>
      <c r="C12" s="33">
        <v>196.81199991</v>
      </c>
      <c r="D12" s="7">
        <f t="shared" si="2"/>
        <v>15</v>
      </c>
      <c r="E12" s="7">
        <f t="shared" si="3"/>
        <v>1.9500000000000002</v>
      </c>
      <c r="F12" s="7">
        <f t="shared" si="4"/>
        <v>20</v>
      </c>
      <c r="G12" s="7">
        <f t="shared" si="5"/>
        <v>2.6</v>
      </c>
      <c r="H12" s="29">
        <v>118</v>
      </c>
      <c r="I12" s="7">
        <v>39.333333333333336</v>
      </c>
      <c r="J12" s="13">
        <v>36</v>
      </c>
      <c r="K12" s="6">
        <v>12</v>
      </c>
      <c r="L12" s="29">
        <v>30</v>
      </c>
      <c r="M12" s="29">
        <v>10</v>
      </c>
      <c r="N12" s="29">
        <v>234.59999937999976</v>
      </c>
      <c r="O12" s="7">
        <v>53.855999909999987</v>
      </c>
      <c r="P12" s="13">
        <f t="shared" si="0"/>
        <v>0</v>
      </c>
      <c r="Q12" s="6">
        <v>0</v>
      </c>
      <c r="R12" s="6">
        <v>0</v>
      </c>
      <c r="S12" s="13">
        <f t="shared" si="1"/>
        <v>1</v>
      </c>
      <c r="T12" s="6"/>
      <c r="V12" s="14">
        <f t="shared" si="6"/>
        <v>10</v>
      </c>
      <c r="W12" s="6">
        <v>6902</v>
      </c>
      <c r="X12" s="6">
        <v>8690</v>
      </c>
      <c r="Y12" s="6">
        <v>9302</v>
      </c>
      <c r="Z12" s="6">
        <v>10810</v>
      </c>
      <c r="AA12" s="6">
        <v>1273</v>
      </c>
      <c r="AB12" s="6">
        <v>3733</v>
      </c>
      <c r="AC12" s="6">
        <v>373</v>
      </c>
      <c r="AD12" s="6">
        <v>3359</v>
      </c>
    </row>
    <row r="13" spans="1:33" ht="12.75" x14ac:dyDescent="0.2">
      <c r="A13" s="5">
        <v>45820</v>
      </c>
      <c r="B13" s="7">
        <v>1172.72399954</v>
      </c>
      <c r="C13" s="7">
        <v>182.99399991000001</v>
      </c>
      <c r="D13" s="7">
        <f t="shared" si="2"/>
        <v>112</v>
      </c>
      <c r="E13" s="7">
        <f t="shared" si="3"/>
        <v>14.56</v>
      </c>
      <c r="F13" s="7">
        <f t="shared" si="4"/>
        <v>109</v>
      </c>
      <c r="G13" s="7">
        <f t="shared" si="5"/>
        <v>14.17</v>
      </c>
      <c r="H13" s="29">
        <v>118</v>
      </c>
      <c r="I13" s="7">
        <v>39.333333333333336</v>
      </c>
      <c r="J13" s="13">
        <v>36</v>
      </c>
      <c r="K13" s="6">
        <v>12</v>
      </c>
      <c r="L13" s="29">
        <v>30</v>
      </c>
      <c r="M13" s="29">
        <v>10</v>
      </c>
      <c r="N13" s="29">
        <v>218.42399931000006</v>
      </c>
      <c r="O13" s="7">
        <v>59.23199988999999</v>
      </c>
      <c r="P13" s="13">
        <f t="shared" si="0"/>
        <v>1</v>
      </c>
      <c r="Q13" s="6">
        <v>0</v>
      </c>
      <c r="R13" s="6">
        <v>0</v>
      </c>
      <c r="S13" s="13">
        <f t="shared" si="1"/>
        <v>4</v>
      </c>
      <c r="T13" s="6"/>
      <c r="V13" s="14">
        <f t="shared" si="6"/>
        <v>11</v>
      </c>
      <c r="W13" s="6">
        <v>6917</v>
      </c>
      <c r="X13" s="6">
        <v>8710</v>
      </c>
      <c r="Y13" s="6">
        <v>9309</v>
      </c>
      <c r="Z13" s="6">
        <v>10811</v>
      </c>
      <c r="AA13" s="6">
        <v>1274</v>
      </c>
      <c r="AB13" s="6">
        <v>3734</v>
      </c>
      <c r="AC13" s="6">
        <v>373</v>
      </c>
      <c r="AD13" s="6">
        <v>3360</v>
      </c>
    </row>
    <row r="14" spans="1:33" ht="12.75" x14ac:dyDescent="0.2">
      <c r="A14" s="5">
        <v>45821</v>
      </c>
      <c r="B14" s="7">
        <v>1072.5959995599997</v>
      </c>
      <c r="C14" s="7">
        <v>179.17199994999999</v>
      </c>
      <c r="D14" s="7">
        <f t="shared" si="2"/>
        <v>65</v>
      </c>
      <c r="E14" s="7">
        <f t="shared" si="3"/>
        <v>8.4500000000000011</v>
      </c>
      <c r="F14" s="7">
        <f t="shared" si="4"/>
        <v>95</v>
      </c>
      <c r="G14" s="7">
        <f t="shared" si="5"/>
        <v>12.35</v>
      </c>
      <c r="H14" s="29">
        <v>118</v>
      </c>
      <c r="I14" s="7">
        <v>39.333333333333336</v>
      </c>
      <c r="J14" s="13">
        <v>36</v>
      </c>
      <c r="K14" s="6">
        <v>12</v>
      </c>
      <c r="L14" s="29">
        <v>30</v>
      </c>
      <c r="M14" s="29">
        <v>10</v>
      </c>
      <c r="N14" s="29">
        <v>236.87999939999992</v>
      </c>
      <c r="O14" s="7">
        <v>49.919999920000002</v>
      </c>
      <c r="P14" s="13">
        <f t="shared" si="0"/>
        <v>2</v>
      </c>
      <c r="Q14" s="6">
        <v>0</v>
      </c>
      <c r="R14" s="6">
        <v>0</v>
      </c>
      <c r="S14" s="13">
        <f t="shared" si="1"/>
        <v>7</v>
      </c>
      <c r="T14" s="6"/>
      <c r="V14" s="14">
        <f t="shared" si="6"/>
        <v>12</v>
      </c>
      <c r="W14" s="6">
        <v>7029</v>
      </c>
      <c r="X14" s="6">
        <v>8819</v>
      </c>
      <c r="Y14" s="6">
        <v>9312</v>
      </c>
      <c r="Z14" s="6">
        <v>10811</v>
      </c>
      <c r="AA14" s="6">
        <v>1274</v>
      </c>
      <c r="AB14" s="6">
        <v>3738</v>
      </c>
      <c r="AC14" s="6">
        <v>374</v>
      </c>
      <c r="AD14" s="6">
        <v>3364</v>
      </c>
    </row>
    <row r="15" spans="1:33" ht="12.75" x14ac:dyDescent="0.2">
      <c r="A15" s="5">
        <v>45822</v>
      </c>
      <c r="B15" s="7">
        <v>954.02999946999989</v>
      </c>
      <c r="C15" s="7">
        <v>150.77999991000002</v>
      </c>
      <c r="D15" s="7">
        <f t="shared" si="2"/>
        <v>0</v>
      </c>
      <c r="E15" s="7">
        <f t="shared" si="3"/>
        <v>0</v>
      </c>
      <c r="F15" s="7">
        <f t="shared" si="4"/>
        <v>0</v>
      </c>
      <c r="G15" s="7">
        <f t="shared" si="5"/>
        <v>0</v>
      </c>
      <c r="H15" s="29">
        <v>118</v>
      </c>
      <c r="I15" s="7">
        <v>39.333333333333336</v>
      </c>
      <c r="J15" s="13">
        <v>36</v>
      </c>
      <c r="K15" s="6">
        <v>12</v>
      </c>
      <c r="L15" s="29">
        <v>30</v>
      </c>
      <c r="M15" s="29">
        <v>10</v>
      </c>
      <c r="N15" s="29">
        <v>249.3839993399998</v>
      </c>
      <c r="O15" s="7">
        <v>56.927999889999995</v>
      </c>
      <c r="P15" s="13">
        <f t="shared" si="0"/>
        <v>0</v>
      </c>
      <c r="Q15" s="6">
        <v>0</v>
      </c>
      <c r="R15" s="6">
        <v>0</v>
      </c>
      <c r="S15" s="13">
        <f t="shared" si="1"/>
        <v>0</v>
      </c>
      <c r="T15" s="6"/>
      <c r="V15" s="14">
        <f t="shared" si="6"/>
        <v>13</v>
      </c>
      <c r="W15" s="6">
        <v>7094</v>
      </c>
      <c r="X15" s="6">
        <v>8914</v>
      </c>
      <c r="Y15" s="6">
        <v>9318</v>
      </c>
      <c r="Z15" s="6">
        <v>10812</v>
      </c>
      <c r="AA15" s="6">
        <v>1275</v>
      </c>
      <c r="AB15" s="6">
        <v>3747</v>
      </c>
      <c r="AC15" s="6">
        <v>376</v>
      </c>
      <c r="AD15" s="6">
        <v>3371</v>
      </c>
    </row>
    <row r="16" spans="1:33" ht="12.75" x14ac:dyDescent="0.2">
      <c r="A16" s="5">
        <v>45823</v>
      </c>
      <c r="B16" s="7">
        <v>836.55599950999988</v>
      </c>
      <c r="C16" s="7">
        <v>164.80799992999997</v>
      </c>
      <c r="D16" s="7">
        <f t="shared" si="2"/>
        <v>43</v>
      </c>
      <c r="E16" s="7">
        <f t="shared" si="3"/>
        <v>5.59</v>
      </c>
      <c r="F16" s="7">
        <f>X17-X16</f>
        <v>44</v>
      </c>
      <c r="G16" s="7">
        <f t="shared" si="5"/>
        <v>5.7200000000000006</v>
      </c>
      <c r="H16" s="29">
        <v>118</v>
      </c>
      <c r="I16" s="7">
        <v>39.333333333333336</v>
      </c>
      <c r="J16" s="13">
        <v>36</v>
      </c>
      <c r="K16" s="6">
        <v>12</v>
      </c>
      <c r="L16" s="29">
        <v>30</v>
      </c>
      <c r="M16" s="29">
        <v>10</v>
      </c>
      <c r="N16" s="29">
        <v>245.54399935999982</v>
      </c>
      <c r="O16" s="7">
        <v>48.695999909999998</v>
      </c>
      <c r="P16" s="13">
        <f t="shared" si="0"/>
        <v>0</v>
      </c>
      <c r="Q16" s="6">
        <v>0</v>
      </c>
      <c r="R16" s="6">
        <v>0</v>
      </c>
      <c r="S16" s="13">
        <f t="shared" si="1"/>
        <v>4</v>
      </c>
      <c r="T16" s="6"/>
      <c r="V16" s="14">
        <f t="shared" si="6"/>
        <v>14</v>
      </c>
      <c r="W16" s="6">
        <v>7094</v>
      </c>
      <c r="X16" s="6">
        <v>8914</v>
      </c>
      <c r="Y16" s="6">
        <v>9318</v>
      </c>
      <c r="Z16" s="6">
        <v>10812</v>
      </c>
      <c r="AA16" s="6">
        <v>1275</v>
      </c>
      <c r="AB16" s="6">
        <v>3747</v>
      </c>
      <c r="AC16" s="6">
        <v>376</v>
      </c>
      <c r="AD16" s="6">
        <v>3371</v>
      </c>
      <c r="AF16" s="38"/>
    </row>
    <row r="17" spans="1:30" ht="12.75" x14ac:dyDescent="0.2">
      <c r="A17" s="5">
        <v>45824</v>
      </c>
      <c r="B17" s="7">
        <v>1224.4259995499992</v>
      </c>
      <c r="C17" s="7">
        <v>204.11999993999996</v>
      </c>
      <c r="D17" s="7">
        <f t="shared" si="2"/>
        <v>5</v>
      </c>
      <c r="E17" s="7">
        <f t="shared" si="3"/>
        <v>0.65</v>
      </c>
      <c r="F17" s="7">
        <f t="shared" si="4"/>
        <v>20</v>
      </c>
      <c r="G17" s="7">
        <f t="shared" si="5"/>
        <v>2.6</v>
      </c>
      <c r="H17" s="29">
        <v>118</v>
      </c>
      <c r="I17" s="7">
        <v>39.333333333333336</v>
      </c>
      <c r="J17" s="13">
        <v>36</v>
      </c>
      <c r="K17" s="6">
        <v>12</v>
      </c>
      <c r="L17" s="29">
        <v>30</v>
      </c>
      <c r="M17" s="29">
        <v>10</v>
      </c>
      <c r="N17" s="29">
        <v>238.60799944999999</v>
      </c>
      <c r="O17" s="7">
        <v>61.103999920000007</v>
      </c>
      <c r="P17" s="13">
        <f t="shared" si="0"/>
        <v>3</v>
      </c>
      <c r="Q17" s="6">
        <v>0</v>
      </c>
      <c r="R17" s="6">
        <v>0</v>
      </c>
      <c r="S17" s="13">
        <f t="shared" si="1"/>
        <v>4</v>
      </c>
      <c r="T17" s="6"/>
      <c r="V17" s="14">
        <f t="shared" si="6"/>
        <v>15</v>
      </c>
      <c r="W17" s="6">
        <v>7137</v>
      </c>
      <c r="X17" s="6">
        <v>8958</v>
      </c>
      <c r="Y17" s="6">
        <v>9322</v>
      </c>
      <c r="Z17" s="6">
        <v>10813</v>
      </c>
      <c r="AA17" s="6">
        <v>1275</v>
      </c>
      <c r="AB17" s="6">
        <v>3751</v>
      </c>
      <c r="AC17" s="6">
        <v>376</v>
      </c>
      <c r="AD17" s="6">
        <v>3375</v>
      </c>
    </row>
    <row r="18" spans="1:30" ht="12.75" x14ac:dyDescent="0.2">
      <c r="A18" s="5">
        <v>45825</v>
      </c>
      <c r="B18" s="7">
        <v>1213.6739995099997</v>
      </c>
      <c r="C18" s="7">
        <v>181.48199990000003</v>
      </c>
      <c r="D18" s="7">
        <f t="shared" si="2"/>
        <v>50</v>
      </c>
      <c r="E18" s="7">
        <f t="shared" si="3"/>
        <v>6.5</v>
      </c>
      <c r="F18" s="7">
        <f>X19-X18</f>
        <v>32</v>
      </c>
      <c r="G18" s="7">
        <f t="shared" si="5"/>
        <v>4.16</v>
      </c>
      <c r="H18" s="29">
        <v>118</v>
      </c>
      <c r="I18" s="7">
        <v>39.333333333333336</v>
      </c>
      <c r="J18" s="13">
        <v>36</v>
      </c>
      <c r="K18" s="6">
        <v>12</v>
      </c>
      <c r="L18" s="29">
        <v>30</v>
      </c>
      <c r="M18" s="29">
        <v>10</v>
      </c>
      <c r="N18" s="29">
        <v>280.77599930999969</v>
      </c>
      <c r="O18" s="7">
        <v>58.439999899999997</v>
      </c>
      <c r="P18" s="13">
        <f t="shared" si="0"/>
        <v>0</v>
      </c>
      <c r="Q18" s="6">
        <v>0</v>
      </c>
      <c r="R18" s="6">
        <v>0</v>
      </c>
      <c r="S18" s="13">
        <f t="shared" si="1"/>
        <v>2</v>
      </c>
      <c r="T18" s="6"/>
      <c r="V18" s="14">
        <f t="shared" si="6"/>
        <v>16</v>
      </c>
      <c r="W18" s="6">
        <v>7142</v>
      </c>
      <c r="X18" s="6">
        <v>8978</v>
      </c>
      <c r="Y18" s="6">
        <v>9323</v>
      </c>
      <c r="Z18" s="6">
        <v>10813</v>
      </c>
      <c r="AA18" s="6">
        <v>1275</v>
      </c>
      <c r="AB18" s="6">
        <v>3755</v>
      </c>
      <c r="AC18" s="6">
        <v>379</v>
      </c>
      <c r="AD18" s="6">
        <v>3379</v>
      </c>
    </row>
    <row r="19" spans="1:30" ht="12.75" x14ac:dyDescent="0.2">
      <c r="A19" s="5">
        <v>45826</v>
      </c>
      <c r="B19" s="7">
        <v>1310.2739995399993</v>
      </c>
      <c r="C19" s="7">
        <v>180.97799992</v>
      </c>
      <c r="D19" s="7">
        <f t="shared" si="2"/>
        <v>134</v>
      </c>
      <c r="E19" s="7">
        <f t="shared" si="3"/>
        <v>17.420000000000002</v>
      </c>
      <c r="F19" s="7">
        <f>X20-X19</f>
        <v>110</v>
      </c>
      <c r="G19" s="7">
        <f t="shared" si="5"/>
        <v>14.3</v>
      </c>
      <c r="H19" s="29">
        <v>118</v>
      </c>
      <c r="I19" s="7">
        <v>39.333333333333336</v>
      </c>
      <c r="J19" s="13">
        <v>36</v>
      </c>
      <c r="K19" s="6">
        <v>12</v>
      </c>
      <c r="L19" s="29">
        <v>30</v>
      </c>
      <c r="M19" s="29">
        <v>10</v>
      </c>
      <c r="N19" s="29">
        <v>266.35199933999979</v>
      </c>
      <c r="O19" s="7">
        <v>61.583999880000007</v>
      </c>
      <c r="P19" s="13">
        <f t="shared" si="0"/>
        <v>0</v>
      </c>
      <c r="Q19" s="6">
        <v>0</v>
      </c>
      <c r="R19" s="6">
        <v>0</v>
      </c>
      <c r="S19" s="13">
        <f t="shared" si="1"/>
        <v>12</v>
      </c>
      <c r="T19" s="6"/>
      <c r="U19" s="17"/>
      <c r="V19" s="14">
        <f t="shared" si="6"/>
        <v>17</v>
      </c>
      <c r="W19" s="6">
        <v>7192</v>
      </c>
      <c r="X19" s="6">
        <v>9010</v>
      </c>
      <c r="Y19" s="6">
        <v>9328</v>
      </c>
      <c r="Z19" s="6">
        <v>10815</v>
      </c>
      <c r="AA19" s="6">
        <v>1275</v>
      </c>
      <c r="AB19" s="6">
        <v>3757</v>
      </c>
      <c r="AC19" s="6">
        <v>379</v>
      </c>
      <c r="AD19" s="6">
        <v>3381</v>
      </c>
    </row>
    <row r="20" spans="1:30" ht="12.75" x14ac:dyDescent="0.2">
      <c r="A20" s="5">
        <v>45827</v>
      </c>
      <c r="B20" s="7">
        <v>911.56799946999968</v>
      </c>
      <c r="C20" s="7">
        <v>168.5039999</v>
      </c>
      <c r="D20" s="7">
        <f t="shared" si="2"/>
        <v>0</v>
      </c>
      <c r="E20" s="7">
        <f t="shared" si="3"/>
        <v>0</v>
      </c>
      <c r="F20" s="7">
        <f t="shared" si="4"/>
        <v>0</v>
      </c>
      <c r="G20" s="7">
        <f t="shared" si="5"/>
        <v>0</v>
      </c>
      <c r="H20" s="29">
        <v>118</v>
      </c>
      <c r="I20" s="7">
        <v>39.333333333333336</v>
      </c>
      <c r="J20" s="13">
        <v>36</v>
      </c>
      <c r="K20" s="6">
        <v>12</v>
      </c>
      <c r="L20" s="29">
        <v>30</v>
      </c>
      <c r="M20" s="29">
        <v>10</v>
      </c>
      <c r="N20" s="29">
        <v>306.4799993999996</v>
      </c>
      <c r="O20" s="7">
        <v>57.959999910000008</v>
      </c>
      <c r="P20" s="13">
        <f t="shared" si="0"/>
        <v>0</v>
      </c>
      <c r="Q20" s="6">
        <v>0</v>
      </c>
      <c r="R20" s="6">
        <v>0</v>
      </c>
      <c r="S20" s="13">
        <f t="shared" si="1"/>
        <v>0</v>
      </c>
      <c r="T20" s="6"/>
      <c r="V20" s="14">
        <f t="shared" si="6"/>
        <v>18</v>
      </c>
      <c r="W20" s="6">
        <v>7326</v>
      </c>
      <c r="X20" s="6">
        <v>9120</v>
      </c>
      <c r="Y20" s="6">
        <v>9339</v>
      </c>
      <c r="Z20" s="6">
        <v>10815</v>
      </c>
      <c r="AA20" s="6">
        <v>1275</v>
      </c>
      <c r="AB20" s="6">
        <v>3771</v>
      </c>
      <c r="AC20" s="6">
        <v>379</v>
      </c>
      <c r="AD20" s="6">
        <v>3393</v>
      </c>
    </row>
    <row r="21" spans="1:30" ht="12.75" x14ac:dyDescent="0.2">
      <c r="A21" s="5">
        <v>45828</v>
      </c>
      <c r="B21" s="7">
        <v>996.32399944999884</v>
      </c>
      <c r="C21" s="7">
        <v>166.10999993000001</v>
      </c>
      <c r="D21" s="7">
        <f t="shared" si="2"/>
        <v>0</v>
      </c>
      <c r="E21" s="7">
        <f t="shared" si="3"/>
        <v>0</v>
      </c>
      <c r="F21" s="7">
        <f t="shared" si="4"/>
        <v>0</v>
      </c>
      <c r="G21" s="7">
        <f t="shared" si="5"/>
        <v>0</v>
      </c>
      <c r="H21" s="29">
        <v>118</v>
      </c>
      <c r="I21" s="7">
        <v>39.333333333333336</v>
      </c>
      <c r="J21" s="13">
        <v>36</v>
      </c>
      <c r="K21" s="6">
        <v>12</v>
      </c>
      <c r="L21" s="29">
        <v>30</v>
      </c>
      <c r="M21" s="29">
        <v>10</v>
      </c>
      <c r="N21" s="29">
        <v>307.53599938999997</v>
      </c>
      <c r="O21" s="7">
        <v>62.831999879999998</v>
      </c>
      <c r="P21" s="13">
        <f t="shared" si="0"/>
        <v>0</v>
      </c>
      <c r="Q21" s="6">
        <v>0</v>
      </c>
      <c r="R21" s="6">
        <v>0</v>
      </c>
      <c r="S21" s="13">
        <f t="shared" si="1"/>
        <v>0</v>
      </c>
      <c r="T21" s="6"/>
      <c r="V21" s="14">
        <f t="shared" si="6"/>
        <v>19</v>
      </c>
      <c r="W21" s="6">
        <v>7326</v>
      </c>
      <c r="X21" s="6">
        <v>9120</v>
      </c>
      <c r="Y21" s="6">
        <v>9339</v>
      </c>
      <c r="Z21" s="6">
        <v>10815</v>
      </c>
      <c r="AA21" s="6">
        <v>1275</v>
      </c>
      <c r="AB21" s="6">
        <v>3771</v>
      </c>
      <c r="AC21" s="6">
        <v>379</v>
      </c>
      <c r="AD21" s="6">
        <v>3393</v>
      </c>
    </row>
    <row r="22" spans="1:30" ht="12.75" x14ac:dyDescent="0.2">
      <c r="A22" s="5">
        <v>45829</v>
      </c>
      <c r="B22" s="7">
        <v>1084.3979994999995</v>
      </c>
      <c r="C22" s="7">
        <v>182.44799993000001</v>
      </c>
      <c r="D22" s="7">
        <f t="shared" si="2"/>
        <v>20</v>
      </c>
      <c r="E22" s="7">
        <f t="shared" si="3"/>
        <v>2.6</v>
      </c>
      <c r="F22" s="7">
        <f t="shared" si="4"/>
        <v>29</v>
      </c>
      <c r="G22" s="7">
        <f t="shared" si="5"/>
        <v>3.77</v>
      </c>
      <c r="H22" s="29">
        <v>118</v>
      </c>
      <c r="I22" s="7">
        <v>39.333333333333336</v>
      </c>
      <c r="J22" s="13">
        <v>36</v>
      </c>
      <c r="K22" s="6">
        <v>12</v>
      </c>
      <c r="L22" s="29">
        <v>30</v>
      </c>
      <c r="M22" s="29">
        <v>10</v>
      </c>
      <c r="N22" s="29">
        <v>310.70399932999993</v>
      </c>
      <c r="O22" s="7">
        <v>61.223999889999995</v>
      </c>
      <c r="P22" s="13">
        <f t="shared" si="0"/>
        <v>0</v>
      </c>
      <c r="Q22" s="6">
        <v>0</v>
      </c>
      <c r="R22" s="6">
        <v>0</v>
      </c>
      <c r="S22" s="13">
        <f t="shared" si="1"/>
        <v>4</v>
      </c>
      <c r="T22" s="6"/>
      <c r="V22" s="14">
        <f t="shared" si="6"/>
        <v>20</v>
      </c>
      <c r="W22" s="6">
        <v>7326</v>
      </c>
      <c r="X22" s="6">
        <v>9120</v>
      </c>
      <c r="Y22" s="6">
        <v>9339</v>
      </c>
      <c r="Z22" s="6">
        <v>10815</v>
      </c>
      <c r="AA22" s="6">
        <v>1275</v>
      </c>
      <c r="AB22" s="6">
        <v>3771</v>
      </c>
      <c r="AC22" s="6">
        <v>379</v>
      </c>
      <c r="AD22" s="6">
        <v>3393</v>
      </c>
    </row>
    <row r="23" spans="1:30" ht="12.75" x14ac:dyDescent="0.2">
      <c r="A23" s="5">
        <v>45830</v>
      </c>
      <c r="B23" s="7">
        <v>909.04799958000001</v>
      </c>
      <c r="C23" s="7">
        <v>152.54399995999998</v>
      </c>
      <c r="D23" s="7">
        <f t="shared" si="2"/>
        <v>28</v>
      </c>
      <c r="E23" s="7">
        <f t="shared" si="3"/>
        <v>3.64</v>
      </c>
      <c r="F23" s="7">
        <f t="shared" si="4"/>
        <v>55</v>
      </c>
      <c r="G23" s="7">
        <f t="shared" si="5"/>
        <v>7.15</v>
      </c>
      <c r="H23" s="29">
        <v>118</v>
      </c>
      <c r="I23" s="7">
        <v>39.333333333333336</v>
      </c>
      <c r="J23" s="13">
        <v>36</v>
      </c>
      <c r="K23" s="6">
        <v>12</v>
      </c>
      <c r="L23" s="29">
        <v>30</v>
      </c>
      <c r="M23" s="29">
        <v>10</v>
      </c>
      <c r="N23" s="29">
        <v>306.8159992799998</v>
      </c>
      <c r="O23" s="7">
        <v>57.695999899999997</v>
      </c>
      <c r="P23" s="13">
        <f t="shared" si="0"/>
        <v>0</v>
      </c>
      <c r="Q23" s="6">
        <v>0</v>
      </c>
      <c r="R23" s="6">
        <v>0</v>
      </c>
      <c r="S23" s="13">
        <f t="shared" si="1"/>
        <v>4</v>
      </c>
      <c r="T23" s="6"/>
      <c r="V23" s="14">
        <f t="shared" si="6"/>
        <v>21</v>
      </c>
      <c r="W23" s="9">
        <v>7346</v>
      </c>
      <c r="X23" s="9">
        <v>9149</v>
      </c>
      <c r="Y23" s="9">
        <v>9342</v>
      </c>
      <c r="Z23" s="9">
        <v>10816</v>
      </c>
      <c r="AA23" s="9">
        <v>1275</v>
      </c>
      <c r="AB23" s="9">
        <v>3776</v>
      </c>
      <c r="AC23" s="9">
        <v>379</v>
      </c>
      <c r="AD23" s="9">
        <v>3397</v>
      </c>
    </row>
    <row r="24" spans="1:30" ht="12.75" x14ac:dyDescent="0.2">
      <c r="A24" s="5">
        <v>45831</v>
      </c>
      <c r="B24" s="7">
        <v>1544.9279994999988</v>
      </c>
      <c r="C24" s="7">
        <v>240.32399992000001</v>
      </c>
      <c r="D24" s="7">
        <f t="shared" si="2"/>
        <v>34</v>
      </c>
      <c r="E24" s="7">
        <f t="shared" si="3"/>
        <v>4.42</v>
      </c>
      <c r="F24" s="7">
        <f t="shared" si="4"/>
        <v>56</v>
      </c>
      <c r="G24" s="7">
        <f t="shared" si="5"/>
        <v>7.28</v>
      </c>
      <c r="H24" s="29">
        <v>118</v>
      </c>
      <c r="I24" s="7">
        <v>39.333333333333336</v>
      </c>
      <c r="J24" s="13">
        <v>36</v>
      </c>
      <c r="K24" s="6">
        <v>12</v>
      </c>
      <c r="L24" s="29">
        <v>30</v>
      </c>
      <c r="M24" s="29">
        <v>10</v>
      </c>
      <c r="N24" s="29">
        <v>275.3279993499998</v>
      </c>
      <c r="O24" s="7">
        <v>66.887999909999991</v>
      </c>
      <c r="P24" s="13">
        <f t="shared" si="0"/>
        <v>0</v>
      </c>
      <c r="Q24" s="6">
        <v>0</v>
      </c>
      <c r="R24" s="6">
        <v>0</v>
      </c>
      <c r="S24" s="13">
        <f t="shared" si="1"/>
        <v>5</v>
      </c>
      <c r="T24" s="6"/>
      <c r="V24" s="14">
        <f t="shared" si="6"/>
        <v>22</v>
      </c>
      <c r="W24" s="9">
        <v>7374</v>
      </c>
      <c r="X24" s="9">
        <v>9204</v>
      </c>
      <c r="Y24" s="9">
        <v>9345</v>
      </c>
      <c r="Z24" s="9">
        <v>10816</v>
      </c>
      <c r="AA24" s="9">
        <v>1275</v>
      </c>
      <c r="AB24" s="9">
        <v>3780</v>
      </c>
      <c r="AC24" s="9">
        <v>379</v>
      </c>
      <c r="AD24" s="9">
        <v>3401</v>
      </c>
    </row>
    <row r="25" spans="1:30" ht="12.75" x14ac:dyDescent="0.2">
      <c r="A25" s="5">
        <v>45832</v>
      </c>
      <c r="B25" s="7">
        <v>1439.96999949</v>
      </c>
      <c r="C25" s="7">
        <v>219.99599992999998</v>
      </c>
      <c r="D25" s="7">
        <f t="shared" si="2"/>
        <v>57</v>
      </c>
      <c r="E25" s="7">
        <f t="shared" si="3"/>
        <v>7.41</v>
      </c>
      <c r="F25" s="7">
        <f t="shared" si="4"/>
        <v>67</v>
      </c>
      <c r="G25" s="7">
        <f t="shared" si="5"/>
        <v>8.7100000000000009</v>
      </c>
      <c r="H25" s="29">
        <v>118</v>
      </c>
      <c r="I25" s="7">
        <v>39.333333333333336</v>
      </c>
      <c r="J25" s="13">
        <v>36</v>
      </c>
      <c r="K25" s="6">
        <v>12</v>
      </c>
      <c r="L25" s="29">
        <v>30</v>
      </c>
      <c r="M25" s="29">
        <v>10</v>
      </c>
      <c r="N25" s="29">
        <v>248.49599941999989</v>
      </c>
      <c r="O25" s="7">
        <v>61.775999880000001</v>
      </c>
      <c r="P25" s="13">
        <f t="shared" si="0"/>
        <v>0</v>
      </c>
      <c r="Q25" s="6">
        <v>0</v>
      </c>
      <c r="R25" s="6">
        <v>0</v>
      </c>
      <c r="S25" s="13">
        <f t="shared" si="1"/>
        <v>3</v>
      </c>
      <c r="T25" s="6"/>
      <c r="V25" s="14">
        <f t="shared" si="6"/>
        <v>23</v>
      </c>
      <c r="W25" s="34">
        <v>7408</v>
      </c>
      <c r="X25" s="34">
        <v>9260</v>
      </c>
      <c r="Y25" s="34">
        <v>9349</v>
      </c>
      <c r="Z25" s="34">
        <v>10817</v>
      </c>
      <c r="AA25" s="34">
        <v>1275</v>
      </c>
      <c r="AB25" s="34">
        <v>3785</v>
      </c>
      <c r="AC25" s="34">
        <v>379</v>
      </c>
      <c r="AD25" s="34">
        <v>3406</v>
      </c>
    </row>
    <row r="26" spans="1:30" ht="12.75" x14ac:dyDescent="0.2">
      <c r="A26" s="5">
        <v>45833</v>
      </c>
      <c r="B26" s="7">
        <v>1284.7379994599999</v>
      </c>
      <c r="C26" s="7">
        <v>211.63799988999997</v>
      </c>
      <c r="D26" s="7">
        <f t="shared" si="2"/>
        <v>63</v>
      </c>
      <c r="E26" s="7">
        <f t="shared" si="3"/>
        <v>8.19</v>
      </c>
      <c r="F26" s="7">
        <f t="shared" si="4"/>
        <v>70</v>
      </c>
      <c r="G26" s="7">
        <f t="shared" si="5"/>
        <v>9.1</v>
      </c>
      <c r="H26" s="29">
        <v>118</v>
      </c>
      <c r="I26" s="7">
        <v>39.333333333333336</v>
      </c>
      <c r="J26" s="13">
        <v>36</v>
      </c>
      <c r="K26" s="6">
        <v>12</v>
      </c>
      <c r="L26" s="29">
        <v>30</v>
      </c>
      <c r="M26" s="29">
        <v>10</v>
      </c>
      <c r="N26" s="29">
        <v>265.36799933999993</v>
      </c>
      <c r="O26" s="7">
        <v>55.703999900000007</v>
      </c>
      <c r="P26" s="13">
        <f t="shared" si="0"/>
        <v>0</v>
      </c>
      <c r="Q26" s="6">
        <v>0</v>
      </c>
      <c r="R26" s="6">
        <v>0</v>
      </c>
      <c r="S26" s="13">
        <f t="shared" si="1"/>
        <v>0</v>
      </c>
      <c r="T26" s="6"/>
      <c r="V26" s="35">
        <f t="shared" si="6"/>
        <v>24</v>
      </c>
      <c r="W26" s="6">
        <v>7465</v>
      </c>
      <c r="X26" s="6">
        <v>9327</v>
      </c>
      <c r="Y26" s="6">
        <v>9351</v>
      </c>
      <c r="Z26" s="6">
        <v>10818</v>
      </c>
      <c r="AA26" s="6">
        <v>1275</v>
      </c>
      <c r="AB26" s="6">
        <v>3789</v>
      </c>
      <c r="AC26" s="6">
        <v>379</v>
      </c>
      <c r="AD26" s="6">
        <v>3409</v>
      </c>
    </row>
    <row r="27" spans="1:30" ht="12.75" x14ac:dyDescent="0.2">
      <c r="A27" s="5">
        <v>45834</v>
      </c>
      <c r="B27" s="7">
        <v>1338.5819995099987</v>
      </c>
      <c r="C27" s="7">
        <v>190.34399994999998</v>
      </c>
      <c r="D27" s="7">
        <f t="shared" si="2"/>
        <v>33</v>
      </c>
      <c r="E27" s="7">
        <f t="shared" si="3"/>
        <v>4.29</v>
      </c>
      <c r="F27" s="7">
        <f t="shared" si="4"/>
        <v>34</v>
      </c>
      <c r="G27" s="7">
        <f t="shared" si="5"/>
        <v>4.42</v>
      </c>
      <c r="H27" s="29">
        <v>118</v>
      </c>
      <c r="I27" s="7">
        <v>39.333333333333336</v>
      </c>
      <c r="J27" s="13">
        <v>36</v>
      </c>
      <c r="K27" s="6">
        <v>12</v>
      </c>
      <c r="L27" s="29">
        <v>30</v>
      </c>
      <c r="M27" s="29">
        <v>10</v>
      </c>
      <c r="N27" s="29">
        <v>246.43199937999987</v>
      </c>
      <c r="O27" s="7">
        <v>60.263999900000002</v>
      </c>
      <c r="P27" s="13">
        <f t="shared" si="0"/>
        <v>0</v>
      </c>
      <c r="Q27" s="6">
        <v>0</v>
      </c>
      <c r="R27" s="6">
        <v>0</v>
      </c>
      <c r="S27" s="13">
        <f t="shared" si="1"/>
        <v>7</v>
      </c>
      <c r="T27" s="6"/>
      <c r="V27" s="14">
        <f t="shared" si="6"/>
        <v>25</v>
      </c>
      <c r="W27" s="6">
        <v>7528</v>
      </c>
      <c r="X27" s="6">
        <v>9397</v>
      </c>
      <c r="Y27" s="6">
        <v>9355</v>
      </c>
      <c r="Z27" s="6">
        <v>10818</v>
      </c>
      <c r="AA27" s="6">
        <v>1275</v>
      </c>
      <c r="AB27" s="6">
        <v>3793</v>
      </c>
      <c r="AC27" s="6">
        <v>379</v>
      </c>
      <c r="AD27" s="6">
        <v>3409</v>
      </c>
    </row>
    <row r="28" spans="1:30" ht="12.75" x14ac:dyDescent="0.2">
      <c r="A28" s="5">
        <v>45835</v>
      </c>
      <c r="B28" s="7">
        <v>1159.1999995100002</v>
      </c>
      <c r="C28" s="7">
        <v>183.91799988999998</v>
      </c>
      <c r="D28" s="7">
        <f t="shared" si="2"/>
        <v>49</v>
      </c>
      <c r="E28" s="7">
        <f t="shared" si="3"/>
        <v>6.37</v>
      </c>
      <c r="F28" s="7">
        <f t="shared" si="4"/>
        <v>28</v>
      </c>
      <c r="G28" s="7">
        <f t="shared" si="5"/>
        <v>3.64</v>
      </c>
      <c r="H28" s="29">
        <v>118</v>
      </c>
      <c r="I28" s="7">
        <v>39.333333333333336</v>
      </c>
      <c r="J28" s="13">
        <v>36</v>
      </c>
      <c r="K28" s="6">
        <v>12</v>
      </c>
      <c r="L28" s="29">
        <v>30</v>
      </c>
      <c r="M28" s="29">
        <v>10</v>
      </c>
      <c r="N28" s="29">
        <v>249.74399931999994</v>
      </c>
      <c r="O28" s="7">
        <v>54.815999890000001</v>
      </c>
      <c r="P28" s="13">
        <f t="shared" si="0"/>
        <v>2</v>
      </c>
      <c r="Q28" s="6">
        <v>0</v>
      </c>
      <c r="R28" s="6">
        <v>0</v>
      </c>
      <c r="S28" s="13">
        <f t="shared" si="1"/>
        <v>3</v>
      </c>
      <c r="T28" s="6"/>
      <c r="V28" s="18">
        <f t="shared" si="6"/>
        <v>26</v>
      </c>
      <c r="W28" s="19">
        <v>7561</v>
      </c>
      <c r="X28" s="19">
        <v>9431</v>
      </c>
      <c r="Y28" s="19">
        <v>9359</v>
      </c>
      <c r="Z28" s="19">
        <v>10819</v>
      </c>
      <c r="AA28" s="19">
        <v>1276</v>
      </c>
      <c r="AB28" s="19">
        <v>3797</v>
      </c>
      <c r="AC28" s="6">
        <v>379</v>
      </c>
      <c r="AD28" s="19">
        <v>3416</v>
      </c>
    </row>
    <row r="29" spans="1:30" ht="12.75" x14ac:dyDescent="0.2">
      <c r="A29" s="5">
        <v>45836</v>
      </c>
      <c r="B29" s="7">
        <v>937.5659994600004</v>
      </c>
      <c r="C29" s="7">
        <v>152.66999990999997</v>
      </c>
      <c r="D29" s="7">
        <f t="shared" si="2"/>
        <v>58</v>
      </c>
      <c r="E29" s="7">
        <f t="shared" si="3"/>
        <v>7.54</v>
      </c>
      <c r="F29" s="7">
        <f t="shared" si="4"/>
        <v>46</v>
      </c>
      <c r="G29" s="7">
        <f t="shared" si="5"/>
        <v>5.98</v>
      </c>
      <c r="H29" s="29">
        <v>118</v>
      </c>
      <c r="I29" s="7">
        <v>39.333333333333336</v>
      </c>
      <c r="J29" s="13">
        <v>36</v>
      </c>
      <c r="K29" s="6">
        <v>12</v>
      </c>
      <c r="L29" s="29">
        <v>30</v>
      </c>
      <c r="M29" s="29">
        <v>10</v>
      </c>
      <c r="N29" s="29">
        <v>273.47999938999976</v>
      </c>
      <c r="O29" s="7">
        <v>64.199999910000003</v>
      </c>
      <c r="P29" s="13">
        <f t="shared" si="0"/>
        <v>0</v>
      </c>
      <c r="Q29" s="6">
        <v>0</v>
      </c>
      <c r="R29" s="6">
        <v>0</v>
      </c>
      <c r="S29" s="13">
        <f t="shared" si="1"/>
        <v>1</v>
      </c>
      <c r="T29" s="6"/>
      <c r="V29" s="18">
        <f t="shared" si="6"/>
        <v>27</v>
      </c>
      <c r="W29" s="15">
        <v>7610</v>
      </c>
      <c r="X29" s="15">
        <v>9459</v>
      </c>
      <c r="Y29" s="15">
        <v>9359</v>
      </c>
      <c r="Z29" s="15">
        <v>10819</v>
      </c>
      <c r="AA29" s="15">
        <v>1276</v>
      </c>
      <c r="AB29" s="15">
        <v>3801</v>
      </c>
      <c r="AC29" s="15">
        <v>381</v>
      </c>
      <c r="AD29" s="15">
        <v>3419</v>
      </c>
    </row>
    <row r="30" spans="1:30" ht="12.75" x14ac:dyDescent="0.2">
      <c r="A30" s="5">
        <v>45837</v>
      </c>
      <c r="B30" s="7">
        <v>928.78799944999992</v>
      </c>
      <c r="C30" s="7">
        <v>166.78199988999998</v>
      </c>
      <c r="D30" s="7">
        <f t="shared" si="2"/>
        <v>13</v>
      </c>
      <c r="E30" s="7">
        <f t="shared" si="3"/>
        <v>1.69</v>
      </c>
      <c r="F30" s="7">
        <f t="shared" si="4"/>
        <v>52</v>
      </c>
      <c r="G30" s="7">
        <f t="shared" si="5"/>
        <v>6.76</v>
      </c>
      <c r="H30" s="29">
        <v>118</v>
      </c>
      <c r="I30" s="7">
        <v>39.333333333333336</v>
      </c>
      <c r="J30" s="13">
        <v>36</v>
      </c>
      <c r="K30" s="6">
        <v>12</v>
      </c>
      <c r="L30" s="29">
        <v>30</v>
      </c>
      <c r="M30" s="29">
        <v>10</v>
      </c>
      <c r="N30" s="29">
        <v>291.28799944999969</v>
      </c>
      <c r="O30" s="7">
        <v>59.903999889999994</v>
      </c>
      <c r="P30" s="13">
        <f t="shared" si="0"/>
        <v>1</v>
      </c>
      <c r="Q30" s="6">
        <v>0</v>
      </c>
      <c r="R30" s="6">
        <v>0</v>
      </c>
      <c r="S30" s="13">
        <f t="shared" si="1"/>
        <v>7</v>
      </c>
      <c r="T30" s="6"/>
      <c r="V30" s="18">
        <f t="shared" si="6"/>
        <v>28</v>
      </c>
      <c r="W30" s="15">
        <v>7668</v>
      </c>
      <c r="X30" s="15">
        <v>9505</v>
      </c>
      <c r="Y30" s="15">
        <v>9364</v>
      </c>
      <c r="Z30" s="15">
        <v>10820</v>
      </c>
      <c r="AA30" s="15">
        <v>1276</v>
      </c>
      <c r="AB30" s="15">
        <v>3801</v>
      </c>
      <c r="AC30" s="15">
        <v>381</v>
      </c>
      <c r="AD30" s="15">
        <v>3420</v>
      </c>
    </row>
    <row r="31" spans="1:30" ht="12.75" x14ac:dyDescent="0.2">
      <c r="A31" s="5">
        <v>45838</v>
      </c>
      <c r="B31" s="7">
        <v>1388.7299995399999</v>
      </c>
      <c r="C31" s="7">
        <v>196.76999993000001</v>
      </c>
      <c r="D31" s="7">
        <f t="shared" si="2"/>
        <v>34</v>
      </c>
      <c r="E31" s="7">
        <f t="shared" si="3"/>
        <v>4.42</v>
      </c>
      <c r="F31" s="7">
        <f>X32-X31</f>
        <v>63</v>
      </c>
      <c r="G31" s="7">
        <f t="shared" si="5"/>
        <v>8.19</v>
      </c>
      <c r="H31" s="29">
        <v>118</v>
      </c>
      <c r="I31" s="7">
        <v>39.333333333333336</v>
      </c>
      <c r="J31" s="13">
        <v>36</v>
      </c>
      <c r="K31" s="6">
        <v>12</v>
      </c>
      <c r="L31" s="29">
        <v>30</v>
      </c>
      <c r="M31" s="29">
        <v>10</v>
      </c>
      <c r="N31" s="29">
        <v>236.15999938999974</v>
      </c>
      <c r="O31" s="7">
        <v>52.031999909999996</v>
      </c>
      <c r="P31" s="13">
        <f t="shared" si="0"/>
        <v>0</v>
      </c>
      <c r="Q31" s="6">
        <v>0</v>
      </c>
      <c r="R31" s="6">
        <v>0</v>
      </c>
      <c r="S31" s="13">
        <f t="shared" si="1"/>
        <v>2</v>
      </c>
      <c r="T31" s="6"/>
      <c r="V31" s="18">
        <f t="shared" si="6"/>
        <v>29</v>
      </c>
      <c r="W31" s="15">
        <v>7681</v>
      </c>
      <c r="X31" s="15">
        <v>9557</v>
      </c>
      <c r="Y31" s="15">
        <v>9368</v>
      </c>
      <c r="Z31" s="15">
        <v>10821</v>
      </c>
      <c r="AA31" s="15">
        <v>1276</v>
      </c>
      <c r="AB31" s="15">
        <v>3809</v>
      </c>
      <c r="AC31" s="15">
        <v>382</v>
      </c>
      <c r="AD31" s="15">
        <v>3427</v>
      </c>
    </row>
    <row r="32" spans="1:30" ht="12.75" x14ac:dyDescent="0.2">
      <c r="D32" s="36"/>
      <c r="E32" s="36"/>
      <c r="F32" s="36"/>
      <c r="G32" s="36"/>
      <c r="T32" s="27"/>
      <c r="V32" s="18">
        <f t="shared" si="6"/>
        <v>30</v>
      </c>
      <c r="W32" s="15">
        <v>7715</v>
      </c>
      <c r="X32" s="15">
        <v>9620</v>
      </c>
      <c r="Y32" s="15">
        <v>9372</v>
      </c>
      <c r="Z32" s="15">
        <v>10821</v>
      </c>
      <c r="AA32" s="15">
        <v>1276</v>
      </c>
      <c r="AB32" s="15">
        <v>3811</v>
      </c>
      <c r="AC32" s="15">
        <v>382</v>
      </c>
      <c r="AD32" s="15">
        <v>3429</v>
      </c>
    </row>
    <row r="33" spans="1:30" ht="12.75" x14ac:dyDescent="0.2">
      <c r="W33" s="15"/>
      <c r="X33" s="15"/>
      <c r="Y33" s="15"/>
      <c r="Z33" s="15"/>
      <c r="AA33" s="15"/>
      <c r="AB33" s="15"/>
      <c r="AC33" s="15"/>
      <c r="AD33" s="15"/>
    </row>
    <row r="35" spans="1:30" ht="12.75" x14ac:dyDescent="0.2">
      <c r="A35" s="1"/>
      <c r="B35" s="1"/>
      <c r="C35" s="1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V52" s="22"/>
    </row>
    <row r="53" spans="1:2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ignoredErrors>
    <ignoredError sqref="F3:F15 F20:F31 F17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G103"/>
  <sheetViews>
    <sheetView topLeftCell="N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8" customWidth="1"/>
    <col min="11" max="11" width="19.140625" customWidth="1"/>
    <col min="12" max="12" width="11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45778</v>
      </c>
      <c r="B2" s="29">
        <v>1140.3839994800001</v>
      </c>
      <c r="C2" s="29">
        <v>197.94599994000001</v>
      </c>
      <c r="D2" s="7">
        <f t="shared" ref="D2:D30" si="0">W3-W2</f>
        <v>144</v>
      </c>
      <c r="E2" s="7">
        <f>D2*0.13</f>
        <v>18.72</v>
      </c>
      <c r="F2" s="7">
        <f t="shared" ref="F2:F32" si="1">X3-X2</f>
        <v>151</v>
      </c>
      <c r="G2" s="7">
        <f>F2*0.13</f>
        <v>19.63</v>
      </c>
      <c r="H2" s="7">
        <v>134.56666666666666</v>
      </c>
      <c r="I2" s="7">
        <v>20</v>
      </c>
      <c r="J2" s="13">
        <f t="shared" ref="J2:J14" si="2">Z3-Z2</f>
        <v>3</v>
      </c>
      <c r="K2" s="6">
        <v>0</v>
      </c>
      <c r="L2" s="7">
        <v>42</v>
      </c>
      <c r="M2" s="7">
        <v>6</v>
      </c>
      <c r="N2" s="29">
        <v>329.23199940000001</v>
      </c>
      <c r="O2" s="29">
        <v>64.127999900000006</v>
      </c>
      <c r="P2" s="13">
        <f t="shared" ref="P2:P30" si="3">AC3-AC2</f>
        <v>1</v>
      </c>
      <c r="Q2" s="6">
        <v>0</v>
      </c>
      <c r="R2" s="6">
        <v>0</v>
      </c>
      <c r="S2" s="13">
        <f t="shared" ref="S2:S30" si="4">AD3-AD2</f>
        <v>7</v>
      </c>
      <c r="T2" s="6"/>
      <c r="U2" s="4"/>
      <c r="V2" s="8">
        <v>0</v>
      </c>
      <c r="W2" s="30">
        <v>4765</v>
      </c>
      <c r="X2" s="30">
        <v>6659</v>
      </c>
      <c r="Y2" s="30">
        <v>9140</v>
      </c>
      <c r="Z2" s="30">
        <v>10780</v>
      </c>
      <c r="AA2" s="30">
        <v>1266</v>
      </c>
      <c r="AB2" s="30">
        <v>3556</v>
      </c>
      <c r="AC2" s="30">
        <v>353</v>
      </c>
      <c r="AD2" s="30">
        <v>3203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5">A2+1</f>
        <v>45779</v>
      </c>
      <c r="B3" s="29">
        <v>1122.2399995200001</v>
      </c>
      <c r="C3" s="29">
        <v>186.77399991999999</v>
      </c>
      <c r="D3" s="7">
        <f t="shared" si="0"/>
        <v>0</v>
      </c>
      <c r="E3" s="7">
        <f t="shared" ref="E3:E32" si="6">D3*0.13</f>
        <v>0</v>
      </c>
      <c r="F3" s="7">
        <f t="shared" si="1"/>
        <v>0</v>
      </c>
      <c r="G3" s="7">
        <f t="shared" ref="G3:G32" si="7">F3*0.13</f>
        <v>0</v>
      </c>
      <c r="H3" s="7">
        <v>134.56666666666666</v>
      </c>
      <c r="I3" s="7">
        <v>20</v>
      </c>
      <c r="J3" s="13">
        <f t="shared" si="2"/>
        <v>0</v>
      </c>
      <c r="K3" s="6">
        <v>0</v>
      </c>
      <c r="L3" s="7">
        <v>42</v>
      </c>
      <c r="M3" s="7">
        <v>6</v>
      </c>
      <c r="N3" s="29">
        <v>295.15199934999998</v>
      </c>
      <c r="O3" s="29">
        <v>61.91999989</v>
      </c>
      <c r="P3" s="13">
        <f t="shared" si="3"/>
        <v>0</v>
      </c>
      <c r="Q3" s="6">
        <v>0</v>
      </c>
      <c r="R3" s="6">
        <v>0</v>
      </c>
      <c r="S3" s="13">
        <f t="shared" si="4"/>
        <v>0</v>
      </c>
      <c r="T3" s="6"/>
      <c r="U3" s="4"/>
      <c r="V3" s="12">
        <v>1</v>
      </c>
      <c r="W3" s="6">
        <v>4909</v>
      </c>
      <c r="X3" s="6">
        <v>6810</v>
      </c>
      <c r="Y3" s="6">
        <v>9145</v>
      </c>
      <c r="Z3" s="6">
        <v>10783</v>
      </c>
      <c r="AA3" s="6">
        <v>1266</v>
      </c>
      <c r="AB3" s="6">
        <v>3565</v>
      </c>
      <c r="AC3" s="6">
        <v>354</v>
      </c>
      <c r="AD3" s="6">
        <v>3210</v>
      </c>
    </row>
    <row r="4" spans="1:33" ht="12.75" x14ac:dyDescent="0.2">
      <c r="A4" s="28">
        <f t="shared" si="5"/>
        <v>45780</v>
      </c>
      <c r="B4" s="29">
        <v>1199.18399946</v>
      </c>
      <c r="C4" s="29">
        <v>217.34999991000001</v>
      </c>
      <c r="D4" s="7">
        <f t="shared" si="0"/>
        <v>100</v>
      </c>
      <c r="E4" s="7">
        <f t="shared" si="6"/>
        <v>13</v>
      </c>
      <c r="F4" s="7">
        <f t="shared" si="1"/>
        <v>122</v>
      </c>
      <c r="G4" s="7">
        <f t="shared" si="7"/>
        <v>15.860000000000001</v>
      </c>
      <c r="H4" s="7">
        <v>134.56666666666666</v>
      </c>
      <c r="I4" s="7">
        <v>20</v>
      </c>
      <c r="J4" s="13">
        <f t="shared" si="2"/>
        <v>1</v>
      </c>
      <c r="K4" s="6">
        <v>0</v>
      </c>
      <c r="L4" s="7">
        <v>42</v>
      </c>
      <c r="M4" s="7">
        <v>6</v>
      </c>
      <c r="N4" s="29">
        <v>290.90399938000002</v>
      </c>
      <c r="O4" s="29">
        <v>56.615999889999998</v>
      </c>
      <c r="P4" s="13">
        <f t="shared" si="3"/>
        <v>1</v>
      </c>
      <c r="Q4" s="6">
        <v>0</v>
      </c>
      <c r="R4" s="6">
        <v>0</v>
      </c>
      <c r="S4" s="13">
        <f t="shared" si="4"/>
        <v>8</v>
      </c>
      <c r="T4" s="6"/>
      <c r="U4" s="4"/>
      <c r="V4" s="14">
        <f t="shared" ref="V4:V33" si="8">V3+1</f>
        <v>2</v>
      </c>
      <c r="W4" s="6">
        <v>4909</v>
      </c>
      <c r="X4" s="6">
        <v>6810</v>
      </c>
      <c r="Y4" s="6">
        <v>9145</v>
      </c>
      <c r="Z4" s="6">
        <v>10783</v>
      </c>
      <c r="AA4" s="6">
        <v>1266</v>
      </c>
      <c r="AB4" s="6">
        <v>3565</v>
      </c>
      <c r="AC4" s="6">
        <v>354</v>
      </c>
      <c r="AD4" s="6">
        <v>3210</v>
      </c>
    </row>
    <row r="5" spans="1:33" ht="12.75" x14ac:dyDescent="0.2">
      <c r="A5" s="28">
        <f t="shared" si="5"/>
        <v>45781</v>
      </c>
      <c r="B5" s="29">
        <v>1127.65799945</v>
      </c>
      <c r="C5" s="29">
        <v>210.96599993000001</v>
      </c>
      <c r="D5" s="7">
        <f t="shared" si="0"/>
        <v>16</v>
      </c>
      <c r="E5" s="7">
        <f t="shared" si="6"/>
        <v>2.08</v>
      </c>
      <c r="F5" s="7">
        <f t="shared" si="1"/>
        <v>0</v>
      </c>
      <c r="G5" s="7">
        <f t="shared" si="7"/>
        <v>0</v>
      </c>
      <c r="H5" s="7">
        <v>134.56666666666666</v>
      </c>
      <c r="I5" s="7">
        <v>20</v>
      </c>
      <c r="J5" s="13">
        <f t="shared" si="2"/>
        <v>0</v>
      </c>
      <c r="K5" s="6">
        <v>0</v>
      </c>
      <c r="L5" s="7">
        <v>42</v>
      </c>
      <c r="M5" s="7">
        <v>6</v>
      </c>
      <c r="N5" s="29">
        <v>283.87199932999999</v>
      </c>
      <c r="O5" s="29">
        <v>60.57599991</v>
      </c>
      <c r="P5" s="13">
        <f t="shared" si="3"/>
        <v>0</v>
      </c>
      <c r="Q5" s="6">
        <v>0</v>
      </c>
      <c r="R5" s="6">
        <v>0</v>
      </c>
      <c r="S5" s="13">
        <f t="shared" si="4"/>
        <v>5</v>
      </c>
      <c r="T5" s="6"/>
      <c r="U5" s="4"/>
      <c r="V5" s="14">
        <f t="shared" si="8"/>
        <v>3</v>
      </c>
      <c r="W5" s="6">
        <v>5009</v>
      </c>
      <c r="X5" s="6">
        <v>6932</v>
      </c>
      <c r="Y5" s="6">
        <v>9157</v>
      </c>
      <c r="Z5" s="6">
        <v>10784</v>
      </c>
      <c r="AA5" s="6">
        <v>1267</v>
      </c>
      <c r="AB5" s="6">
        <v>3574</v>
      </c>
      <c r="AC5" s="6">
        <v>355</v>
      </c>
      <c r="AD5" s="6">
        <v>3218</v>
      </c>
    </row>
    <row r="6" spans="1:33" ht="12.75" x14ac:dyDescent="0.2">
      <c r="A6" s="28">
        <f t="shared" si="5"/>
        <v>45782</v>
      </c>
      <c r="B6" s="29">
        <v>1442.4059994700001</v>
      </c>
      <c r="C6" s="29">
        <v>234.23399995</v>
      </c>
      <c r="D6" s="7">
        <f t="shared" si="0"/>
        <v>44</v>
      </c>
      <c r="E6" s="7">
        <f t="shared" si="6"/>
        <v>5.7200000000000006</v>
      </c>
      <c r="F6" s="7">
        <f t="shared" si="1"/>
        <v>65</v>
      </c>
      <c r="G6" s="7">
        <f t="shared" si="7"/>
        <v>8.4500000000000011</v>
      </c>
      <c r="H6" s="7">
        <v>134.56666666666666</v>
      </c>
      <c r="I6" s="7">
        <v>20</v>
      </c>
      <c r="J6" s="13">
        <f t="shared" si="2"/>
        <v>0</v>
      </c>
      <c r="K6" s="6">
        <v>0</v>
      </c>
      <c r="L6" s="7">
        <v>42</v>
      </c>
      <c r="M6" s="7">
        <v>6</v>
      </c>
      <c r="N6" s="29">
        <v>229.07999942999999</v>
      </c>
      <c r="O6" s="29">
        <v>50.879999920000003</v>
      </c>
      <c r="P6" s="13">
        <f t="shared" si="3"/>
        <v>0</v>
      </c>
      <c r="Q6" s="6">
        <v>0</v>
      </c>
      <c r="R6" s="6">
        <v>0</v>
      </c>
      <c r="S6" s="13">
        <f t="shared" si="4"/>
        <v>4</v>
      </c>
      <c r="T6" s="6"/>
      <c r="U6" s="4"/>
      <c r="V6" s="14">
        <f t="shared" si="8"/>
        <v>4</v>
      </c>
      <c r="W6" s="6">
        <v>5025</v>
      </c>
      <c r="X6" s="6">
        <v>6932</v>
      </c>
      <c r="Y6" s="6">
        <v>9158</v>
      </c>
      <c r="Z6" s="6">
        <v>10784</v>
      </c>
      <c r="AA6" s="6">
        <v>1267</v>
      </c>
      <c r="AB6" s="6">
        <v>3578</v>
      </c>
      <c r="AC6" s="6">
        <v>355</v>
      </c>
      <c r="AD6" s="6">
        <v>3223</v>
      </c>
    </row>
    <row r="7" spans="1:33" ht="12.75" x14ac:dyDescent="0.2">
      <c r="A7" s="28">
        <f t="shared" si="5"/>
        <v>45783</v>
      </c>
      <c r="B7" s="29">
        <v>1559.4599995399999</v>
      </c>
      <c r="C7" s="29">
        <v>240.44999988999999</v>
      </c>
      <c r="D7" s="7">
        <f t="shared" si="0"/>
        <v>58</v>
      </c>
      <c r="E7" s="7">
        <f t="shared" si="6"/>
        <v>7.54</v>
      </c>
      <c r="F7" s="7">
        <f t="shared" si="1"/>
        <v>110</v>
      </c>
      <c r="G7" s="7">
        <f t="shared" si="7"/>
        <v>14.3</v>
      </c>
      <c r="H7" s="7">
        <v>134.56666666666666</v>
      </c>
      <c r="I7" s="7">
        <v>20</v>
      </c>
      <c r="J7" s="13">
        <f t="shared" si="2"/>
        <v>1</v>
      </c>
      <c r="K7" s="6">
        <v>0</v>
      </c>
      <c r="L7" s="7">
        <v>42</v>
      </c>
      <c r="M7" s="7">
        <v>6</v>
      </c>
      <c r="N7" s="29">
        <v>258.69599934000001</v>
      </c>
      <c r="O7" s="29">
        <v>46.847999899999998</v>
      </c>
      <c r="P7" s="13">
        <f t="shared" si="3"/>
        <v>0</v>
      </c>
      <c r="Q7" s="6">
        <v>0</v>
      </c>
      <c r="R7" s="6">
        <v>0</v>
      </c>
      <c r="S7" s="13">
        <f t="shared" si="4"/>
        <v>1</v>
      </c>
      <c r="T7" s="6"/>
      <c r="U7" s="4"/>
      <c r="V7" s="14">
        <f t="shared" si="8"/>
        <v>5</v>
      </c>
      <c r="W7" s="6">
        <v>5069</v>
      </c>
      <c r="X7" s="6">
        <v>6997</v>
      </c>
      <c r="Y7" s="6">
        <v>9168</v>
      </c>
      <c r="Z7" s="6">
        <v>10784</v>
      </c>
      <c r="AA7" s="6">
        <v>1267</v>
      </c>
      <c r="AB7" s="6">
        <v>3583</v>
      </c>
      <c r="AC7" s="6">
        <v>355</v>
      </c>
      <c r="AD7" s="6">
        <v>3227</v>
      </c>
    </row>
    <row r="8" spans="1:33" ht="12.75" x14ac:dyDescent="0.2">
      <c r="A8" s="28">
        <f t="shared" si="5"/>
        <v>45784</v>
      </c>
      <c r="B8" s="29">
        <v>1778.4059996000001</v>
      </c>
      <c r="C8" s="29">
        <v>278.12399991000001</v>
      </c>
      <c r="D8" s="7">
        <f t="shared" si="0"/>
        <v>3</v>
      </c>
      <c r="E8" s="7">
        <f t="shared" si="6"/>
        <v>0.39</v>
      </c>
      <c r="F8" s="7">
        <f t="shared" si="1"/>
        <v>3</v>
      </c>
      <c r="G8" s="7">
        <f t="shared" si="7"/>
        <v>0.39</v>
      </c>
      <c r="H8" s="7">
        <v>134.56666666666666</v>
      </c>
      <c r="I8" s="7">
        <v>20</v>
      </c>
      <c r="J8" s="13">
        <f t="shared" si="2"/>
        <v>2</v>
      </c>
      <c r="K8" s="6">
        <v>0</v>
      </c>
      <c r="L8" s="7">
        <v>42</v>
      </c>
      <c r="M8" s="7">
        <v>6</v>
      </c>
      <c r="N8" s="29">
        <v>269.63999931000001</v>
      </c>
      <c r="O8" s="29">
        <v>58.559999900000001</v>
      </c>
      <c r="P8" s="13">
        <f t="shared" si="3"/>
        <v>1</v>
      </c>
      <c r="Q8" s="6">
        <v>0</v>
      </c>
      <c r="R8" s="6">
        <v>0</v>
      </c>
      <c r="S8" s="13">
        <f t="shared" si="4"/>
        <v>5</v>
      </c>
      <c r="T8" s="6"/>
      <c r="U8" s="4"/>
      <c r="V8" s="14">
        <f t="shared" si="8"/>
        <v>6</v>
      </c>
      <c r="W8" s="6">
        <v>5127</v>
      </c>
      <c r="X8" s="6">
        <v>7107</v>
      </c>
      <c r="Y8" s="6">
        <v>9172</v>
      </c>
      <c r="Z8" s="6">
        <v>10785</v>
      </c>
      <c r="AA8" s="6">
        <v>1267</v>
      </c>
      <c r="AB8" s="6">
        <v>3584</v>
      </c>
      <c r="AC8" s="6">
        <v>355</v>
      </c>
      <c r="AD8" s="6">
        <v>3228</v>
      </c>
    </row>
    <row r="9" spans="1:33" ht="12.75" x14ac:dyDescent="0.2">
      <c r="A9" s="28">
        <f t="shared" si="5"/>
        <v>45785</v>
      </c>
      <c r="B9" s="29">
        <v>1689.6599994799999</v>
      </c>
      <c r="C9" s="29">
        <v>264.26399991</v>
      </c>
      <c r="D9" s="7">
        <f t="shared" si="0"/>
        <v>0</v>
      </c>
      <c r="E9" s="7">
        <f t="shared" si="6"/>
        <v>0</v>
      </c>
      <c r="F9" s="7">
        <f t="shared" si="1"/>
        <v>0</v>
      </c>
      <c r="G9" s="7">
        <f t="shared" si="7"/>
        <v>0</v>
      </c>
      <c r="H9" s="7">
        <v>134.56666666666666</v>
      </c>
      <c r="I9" s="7">
        <v>20</v>
      </c>
      <c r="J9" s="13">
        <f t="shared" si="2"/>
        <v>0</v>
      </c>
      <c r="K9" s="6">
        <v>0</v>
      </c>
      <c r="L9" s="7">
        <v>42</v>
      </c>
      <c r="M9" s="7">
        <v>6</v>
      </c>
      <c r="N9" s="29">
        <v>312.67199933000001</v>
      </c>
      <c r="O9" s="29">
        <v>68.207999920000006</v>
      </c>
      <c r="P9" s="13">
        <f t="shared" si="3"/>
        <v>0</v>
      </c>
      <c r="Q9" s="6">
        <v>0</v>
      </c>
      <c r="R9" s="6">
        <v>0</v>
      </c>
      <c r="S9" s="13">
        <f t="shared" si="4"/>
        <v>0</v>
      </c>
      <c r="T9" s="6"/>
      <c r="U9" s="4"/>
      <c r="V9" s="14">
        <f t="shared" si="8"/>
        <v>7</v>
      </c>
      <c r="W9" s="6">
        <v>5130</v>
      </c>
      <c r="X9" s="6">
        <v>7110</v>
      </c>
      <c r="Y9" s="6">
        <v>9176</v>
      </c>
      <c r="Z9" s="6">
        <v>10787</v>
      </c>
      <c r="AA9" s="6">
        <v>1268</v>
      </c>
      <c r="AB9" s="6">
        <v>3590</v>
      </c>
      <c r="AC9" s="6">
        <v>356</v>
      </c>
      <c r="AD9" s="6">
        <v>3233</v>
      </c>
    </row>
    <row r="10" spans="1:33" ht="12.75" x14ac:dyDescent="0.2">
      <c r="A10" s="28">
        <f t="shared" si="5"/>
        <v>45786</v>
      </c>
      <c r="B10" s="29">
        <v>1377.8939995200001</v>
      </c>
      <c r="C10" s="29">
        <v>214.95599992000001</v>
      </c>
      <c r="D10" s="7">
        <f t="shared" si="0"/>
        <v>0</v>
      </c>
      <c r="E10" s="7">
        <f t="shared" si="6"/>
        <v>0</v>
      </c>
      <c r="F10" s="7">
        <f t="shared" si="1"/>
        <v>0</v>
      </c>
      <c r="G10" s="7">
        <f t="shared" si="7"/>
        <v>0</v>
      </c>
      <c r="H10" s="7">
        <v>134.56666666666666</v>
      </c>
      <c r="I10" s="7">
        <v>20</v>
      </c>
      <c r="J10" s="13">
        <f t="shared" si="2"/>
        <v>0</v>
      </c>
      <c r="K10" s="6">
        <v>0</v>
      </c>
      <c r="L10" s="7">
        <v>42</v>
      </c>
      <c r="M10" s="7">
        <v>6</v>
      </c>
      <c r="N10" s="29">
        <v>320.0639994</v>
      </c>
      <c r="O10" s="29">
        <v>64.295999899999998</v>
      </c>
      <c r="P10" s="13">
        <f t="shared" si="3"/>
        <v>0</v>
      </c>
      <c r="Q10" s="6">
        <v>0</v>
      </c>
      <c r="R10" s="6">
        <v>0</v>
      </c>
      <c r="S10" s="13">
        <f t="shared" si="4"/>
        <v>0</v>
      </c>
      <c r="T10" s="6"/>
      <c r="U10" s="4"/>
      <c r="V10" s="14">
        <f t="shared" si="8"/>
        <v>8</v>
      </c>
      <c r="W10" s="6">
        <v>5130</v>
      </c>
      <c r="X10" s="6">
        <v>7110</v>
      </c>
      <c r="Y10" s="6">
        <v>9176</v>
      </c>
      <c r="Z10" s="6">
        <v>10787</v>
      </c>
      <c r="AA10" s="6">
        <v>1268</v>
      </c>
      <c r="AB10" s="6">
        <v>3590</v>
      </c>
      <c r="AC10" s="6">
        <v>356</v>
      </c>
      <c r="AD10" s="6">
        <v>3233</v>
      </c>
    </row>
    <row r="11" spans="1:33" ht="12.75" x14ac:dyDescent="0.2">
      <c r="A11" s="28">
        <f t="shared" si="5"/>
        <v>45787</v>
      </c>
      <c r="B11" s="29">
        <v>1204.81199947</v>
      </c>
      <c r="C11" s="29">
        <v>211.30199991999999</v>
      </c>
      <c r="D11" s="7">
        <f t="shared" si="0"/>
        <v>286</v>
      </c>
      <c r="E11" s="7">
        <f t="shared" si="6"/>
        <v>37.18</v>
      </c>
      <c r="F11" s="7">
        <f t="shared" si="1"/>
        <v>299</v>
      </c>
      <c r="G11" s="7">
        <f t="shared" si="7"/>
        <v>38.870000000000005</v>
      </c>
      <c r="H11" s="7">
        <v>134.56666666666666</v>
      </c>
      <c r="I11" s="7">
        <v>20</v>
      </c>
      <c r="J11" s="13">
        <f t="shared" si="2"/>
        <v>0</v>
      </c>
      <c r="K11" s="6">
        <v>0</v>
      </c>
      <c r="L11" s="7">
        <v>42</v>
      </c>
      <c r="M11" s="7">
        <v>6</v>
      </c>
      <c r="N11" s="29">
        <v>342.31199934</v>
      </c>
      <c r="O11" s="29">
        <v>80.231999889999997</v>
      </c>
      <c r="P11" s="13">
        <f t="shared" si="3"/>
        <v>2</v>
      </c>
      <c r="Q11" s="6">
        <v>0</v>
      </c>
      <c r="R11" s="6">
        <v>0</v>
      </c>
      <c r="S11" s="13">
        <f t="shared" si="4"/>
        <v>12</v>
      </c>
      <c r="T11" s="6"/>
      <c r="U11" s="4"/>
      <c r="V11" s="14">
        <f t="shared" si="8"/>
        <v>9</v>
      </c>
      <c r="W11" s="6">
        <v>5130</v>
      </c>
      <c r="X11" s="6">
        <v>7110</v>
      </c>
      <c r="Y11" s="6">
        <v>9176</v>
      </c>
      <c r="Z11" s="6">
        <v>10787</v>
      </c>
      <c r="AA11" s="6">
        <v>1268</v>
      </c>
      <c r="AB11" s="6">
        <v>3590</v>
      </c>
      <c r="AC11" s="6">
        <v>356</v>
      </c>
      <c r="AD11" s="6">
        <v>3233</v>
      </c>
    </row>
    <row r="12" spans="1:33" ht="12.75" x14ac:dyDescent="0.2">
      <c r="A12" s="28">
        <f t="shared" si="5"/>
        <v>45788</v>
      </c>
      <c r="B12" s="29">
        <v>1158.98999946</v>
      </c>
      <c r="C12" s="29">
        <v>221.80199988999999</v>
      </c>
      <c r="D12" s="7">
        <f t="shared" si="0"/>
        <v>13</v>
      </c>
      <c r="E12" s="7">
        <f t="shared" si="6"/>
        <v>1.69</v>
      </c>
      <c r="F12" s="7">
        <f t="shared" si="1"/>
        <v>26</v>
      </c>
      <c r="G12" s="7">
        <f t="shared" si="7"/>
        <v>3.38</v>
      </c>
      <c r="H12" s="7">
        <v>134.56666666666666</v>
      </c>
      <c r="I12" s="7">
        <v>20</v>
      </c>
      <c r="J12" s="13">
        <f t="shared" si="2"/>
        <v>1</v>
      </c>
      <c r="K12" s="6">
        <v>0</v>
      </c>
      <c r="L12" s="7">
        <v>42</v>
      </c>
      <c r="M12" s="7">
        <v>6</v>
      </c>
      <c r="N12" s="29">
        <v>329.78399932000002</v>
      </c>
      <c r="O12" s="29">
        <v>63.407999889999999</v>
      </c>
      <c r="P12" s="13">
        <f t="shared" si="3"/>
        <v>0</v>
      </c>
      <c r="Q12" s="6">
        <v>0</v>
      </c>
      <c r="R12" s="6">
        <v>0</v>
      </c>
      <c r="S12" s="13">
        <f t="shared" si="4"/>
        <v>5</v>
      </c>
      <c r="T12" s="6"/>
      <c r="U12" s="4"/>
      <c r="V12" s="14">
        <f t="shared" si="8"/>
        <v>10</v>
      </c>
      <c r="W12" s="6">
        <v>5416</v>
      </c>
      <c r="X12" s="6">
        <v>7409</v>
      </c>
      <c r="Y12" s="6">
        <v>9192</v>
      </c>
      <c r="Z12" s="6">
        <v>10787</v>
      </c>
      <c r="AA12" s="6">
        <v>1269</v>
      </c>
      <c r="AB12" s="6">
        <v>3604</v>
      </c>
      <c r="AC12" s="6">
        <v>358</v>
      </c>
      <c r="AD12" s="6">
        <v>3245</v>
      </c>
    </row>
    <row r="13" spans="1:33" ht="12.75" x14ac:dyDescent="0.2">
      <c r="A13" s="28">
        <f t="shared" si="5"/>
        <v>45789</v>
      </c>
      <c r="B13" s="29">
        <v>1647.53399949</v>
      </c>
      <c r="C13" s="29">
        <v>224.02799992999999</v>
      </c>
      <c r="D13" s="7">
        <f t="shared" si="0"/>
        <v>29</v>
      </c>
      <c r="E13" s="7">
        <f t="shared" si="6"/>
        <v>3.77</v>
      </c>
      <c r="F13" s="7">
        <f t="shared" si="1"/>
        <v>118</v>
      </c>
      <c r="G13" s="7">
        <f t="shared" si="7"/>
        <v>15.34</v>
      </c>
      <c r="H13" s="7">
        <v>134.56666666666666</v>
      </c>
      <c r="I13" s="7">
        <v>20</v>
      </c>
      <c r="J13" s="13">
        <f t="shared" si="2"/>
        <v>1</v>
      </c>
      <c r="K13" s="6">
        <v>0</v>
      </c>
      <c r="L13" s="7">
        <v>42</v>
      </c>
      <c r="M13" s="7">
        <v>6</v>
      </c>
      <c r="N13" s="29">
        <v>325.24799933000003</v>
      </c>
      <c r="O13" s="29">
        <v>64.079999909999998</v>
      </c>
      <c r="P13" s="13">
        <f t="shared" si="3"/>
        <v>0</v>
      </c>
      <c r="Q13" s="6">
        <v>0</v>
      </c>
      <c r="R13" s="6">
        <v>0</v>
      </c>
      <c r="S13" s="13">
        <f t="shared" si="4"/>
        <v>5</v>
      </c>
      <c r="T13" s="6"/>
      <c r="U13" s="4"/>
      <c r="V13" s="14">
        <f t="shared" si="8"/>
        <v>11</v>
      </c>
      <c r="W13" s="6">
        <v>5429</v>
      </c>
      <c r="X13" s="6">
        <v>7435</v>
      </c>
      <c r="Y13" s="6">
        <v>9195</v>
      </c>
      <c r="Z13" s="6">
        <v>10788</v>
      </c>
      <c r="AA13" s="6">
        <v>1269</v>
      </c>
      <c r="AB13" s="6">
        <v>3609</v>
      </c>
      <c r="AC13" s="6">
        <v>358</v>
      </c>
      <c r="AD13" s="6">
        <v>3250</v>
      </c>
    </row>
    <row r="14" spans="1:33" ht="12.75" x14ac:dyDescent="0.2">
      <c r="A14" s="28">
        <f t="shared" si="5"/>
        <v>45790</v>
      </c>
      <c r="B14" s="29">
        <v>1528.37999941</v>
      </c>
      <c r="C14" s="29">
        <v>226.25399994</v>
      </c>
      <c r="D14" s="7">
        <f t="shared" si="0"/>
        <v>0</v>
      </c>
      <c r="E14" s="7">
        <f t="shared" si="6"/>
        <v>0</v>
      </c>
      <c r="F14" s="7">
        <f t="shared" si="1"/>
        <v>0</v>
      </c>
      <c r="G14" s="7">
        <f t="shared" si="7"/>
        <v>0</v>
      </c>
      <c r="H14" s="7">
        <v>134.56666666666666</v>
      </c>
      <c r="I14" s="7">
        <v>20</v>
      </c>
      <c r="J14" s="13">
        <f t="shared" si="2"/>
        <v>0</v>
      </c>
      <c r="K14" s="6">
        <v>0</v>
      </c>
      <c r="L14" s="7">
        <v>42</v>
      </c>
      <c r="M14" s="7">
        <v>6</v>
      </c>
      <c r="N14" s="29">
        <v>262.89599937000003</v>
      </c>
      <c r="O14" s="29">
        <v>57.359999889999997</v>
      </c>
      <c r="P14" s="13">
        <f t="shared" si="3"/>
        <v>0</v>
      </c>
      <c r="Q14" s="6">
        <v>0</v>
      </c>
      <c r="R14" s="6">
        <v>0</v>
      </c>
      <c r="S14" s="13">
        <f t="shared" si="4"/>
        <v>0</v>
      </c>
      <c r="T14" s="6"/>
      <c r="U14" s="4"/>
      <c r="V14" s="14">
        <f t="shared" si="8"/>
        <v>12</v>
      </c>
      <c r="W14" s="6">
        <v>5458</v>
      </c>
      <c r="X14" s="6">
        <v>7553</v>
      </c>
      <c r="Y14" s="6">
        <v>9200</v>
      </c>
      <c r="Z14" s="6">
        <v>10789</v>
      </c>
      <c r="AA14" s="6">
        <v>1269</v>
      </c>
      <c r="AB14" s="6">
        <v>3614</v>
      </c>
      <c r="AC14" s="6">
        <v>358</v>
      </c>
      <c r="AD14" s="6">
        <v>3255</v>
      </c>
    </row>
    <row r="15" spans="1:33" ht="12.75" x14ac:dyDescent="0.2">
      <c r="A15" s="28">
        <f t="shared" si="5"/>
        <v>45791</v>
      </c>
      <c r="B15" s="29">
        <v>1566.93599954</v>
      </c>
      <c r="C15" s="29">
        <v>230.91599993</v>
      </c>
      <c r="D15" s="7">
        <f t="shared" si="0"/>
        <v>0</v>
      </c>
      <c r="E15" s="7">
        <f t="shared" si="6"/>
        <v>0</v>
      </c>
      <c r="F15" s="7">
        <f t="shared" si="1"/>
        <v>0</v>
      </c>
      <c r="G15" s="7">
        <f t="shared" si="7"/>
        <v>0</v>
      </c>
      <c r="H15" s="7">
        <v>134.56666666666666</v>
      </c>
      <c r="I15" s="7">
        <v>20</v>
      </c>
      <c r="J15" s="13">
        <v>1</v>
      </c>
      <c r="K15" s="6">
        <v>0</v>
      </c>
      <c r="L15" s="7">
        <v>42</v>
      </c>
      <c r="M15" s="7">
        <v>6</v>
      </c>
      <c r="N15" s="29">
        <v>255.91199935</v>
      </c>
      <c r="O15" s="29">
        <v>52.247999900000003</v>
      </c>
      <c r="P15" s="13">
        <f t="shared" si="3"/>
        <v>0</v>
      </c>
      <c r="Q15" s="6">
        <v>0</v>
      </c>
      <c r="R15" s="6">
        <v>0</v>
      </c>
      <c r="S15" s="13">
        <f t="shared" si="4"/>
        <v>0</v>
      </c>
      <c r="T15" s="6"/>
      <c r="U15" s="4"/>
      <c r="V15" s="14">
        <f t="shared" si="8"/>
        <v>13</v>
      </c>
      <c r="W15" s="6">
        <v>5458</v>
      </c>
      <c r="X15" s="6">
        <v>7553</v>
      </c>
      <c r="Y15" s="6">
        <v>9200</v>
      </c>
      <c r="Z15" s="6">
        <v>10789</v>
      </c>
      <c r="AA15" s="6">
        <v>1269</v>
      </c>
      <c r="AB15" s="6">
        <v>3614</v>
      </c>
      <c r="AC15" s="6">
        <v>358</v>
      </c>
      <c r="AD15" s="6">
        <v>3255</v>
      </c>
    </row>
    <row r="16" spans="1:33" ht="12.75" x14ac:dyDescent="0.2">
      <c r="A16" s="28">
        <f t="shared" si="5"/>
        <v>45792</v>
      </c>
      <c r="B16" s="29">
        <v>1502.50799957</v>
      </c>
      <c r="C16" s="29">
        <v>243.47399995000001</v>
      </c>
      <c r="D16" s="7">
        <f t="shared" si="0"/>
        <v>237</v>
      </c>
      <c r="E16" s="7">
        <f t="shared" si="6"/>
        <v>30.810000000000002</v>
      </c>
      <c r="F16" s="7">
        <f t="shared" si="1"/>
        <v>94</v>
      </c>
      <c r="G16" s="7">
        <f t="shared" si="7"/>
        <v>12.22</v>
      </c>
      <c r="H16" s="7">
        <v>134.56666666666666</v>
      </c>
      <c r="I16" s="7">
        <v>20</v>
      </c>
      <c r="J16" s="13">
        <f t="shared" ref="J16:J30" si="9">Z17-Z16</f>
        <v>2</v>
      </c>
      <c r="K16" s="6">
        <v>0</v>
      </c>
      <c r="L16" s="7">
        <v>42</v>
      </c>
      <c r="M16" s="7">
        <v>6</v>
      </c>
      <c r="N16" s="29">
        <v>256.60799940999999</v>
      </c>
      <c r="O16" s="29">
        <v>62.447999889999998</v>
      </c>
      <c r="P16" s="13">
        <f t="shared" si="3"/>
        <v>2</v>
      </c>
      <c r="Q16" s="6">
        <v>0</v>
      </c>
      <c r="R16" s="6">
        <v>0</v>
      </c>
      <c r="S16" s="13">
        <f t="shared" si="4"/>
        <v>11</v>
      </c>
      <c r="T16" s="6"/>
      <c r="U16" s="4"/>
      <c r="V16" s="14">
        <f t="shared" si="8"/>
        <v>14</v>
      </c>
      <c r="W16" s="6">
        <v>5458</v>
      </c>
      <c r="X16" s="6">
        <v>7553</v>
      </c>
      <c r="Y16" s="6">
        <v>9200</v>
      </c>
      <c r="Z16" s="6">
        <v>10789</v>
      </c>
      <c r="AA16" s="6">
        <v>1269</v>
      </c>
      <c r="AB16" s="6">
        <v>3614</v>
      </c>
      <c r="AC16" s="6">
        <v>358</v>
      </c>
      <c r="AD16" s="6">
        <v>3255</v>
      </c>
    </row>
    <row r="17" spans="1:30" ht="12.75" x14ac:dyDescent="0.2">
      <c r="A17" s="28">
        <f t="shared" si="5"/>
        <v>45793</v>
      </c>
      <c r="B17" s="29">
        <v>1190.1959995</v>
      </c>
      <c r="C17" s="29">
        <v>193.66199993000001</v>
      </c>
      <c r="D17" s="7">
        <f t="shared" si="0"/>
        <v>0</v>
      </c>
      <c r="E17" s="7">
        <f t="shared" si="6"/>
        <v>0</v>
      </c>
      <c r="F17" s="7">
        <f t="shared" si="1"/>
        <v>0</v>
      </c>
      <c r="G17" s="7">
        <f t="shared" si="7"/>
        <v>0</v>
      </c>
      <c r="H17" s="7">
        <v>134.56666666666666</v>
      </c>
      <c r="I17" s="7">
        <v>20</v>
      </c>
      <c r="J17" s="13">
        <f t="shared" si="9"/>
        <v>0</v>
      </c>
      <c r="K17" s="6">
        <v>0</v>
      </c>
      <c r="L17" s="7">
        <v>42</v>
      </c>
      <c r="M17" s="7">
        <v>6</v>
      </c>
      <c r="N17" s="29">
        <v>255.16799938</v>
      </c>
      <c r="O17" s="29">
        <v>53.567999890000003</v>
      </c>
      <c r="P17" s="13">
        <f t="shared" si="3"/>
        <v>0</v>
      </c>
      <c r="Q17" s="6">
        <v>0</v>
      </c>
      <c r="R17" s="6">
        <v>0</v>
      </c>
      <c r="S17" s="13">
        <f t="shared" si="4"/>
        <v>0</v>
      </c>
      <c r="T17" s="6"/>
      <c r="U17" s="4"/>
      <c r="V17" s="14">
        <f t="shared" si="8"/>
        <v>15</v>
      </c>
      <c r="W17" s="6">
        <v>5695</v>
      </c>
      <c r="X17" s="6">
        <v>7647</v>
      </c>
      <c r="Y17" s="6">
        <v>9209</v>
      </c>
      <c r="Z17" s="6">
        <v>10791</v>
      </c>
      <c r="AA17" s="6">
        <v>1269</v>
      </c>
      <c r="AB17" s="6">
        <v>3627</v>
      </c>
      <c r="AC17" s="6">
        <v>360</v>
      </c>
      <c r="AD17" s="6">
        <v>3266</v>
      </c>
    </row>
    <row r="18" spans="1:30" ht="12.75" x14ac:dyDescent="0.2">
      <c r="A18" s="28">
        <f t="shared" si="5"/>
        <v>45794</v>
      </c>
      <c r="B18" s="29">
        <v>1061.5079994800001</v>
      </c>
      <c r="C18" s="29">
        <v>188.45399990999999</v>
      </c>
      <c r="D18" s="7">
        <f t="shared" si="0"/>
        <v>0</v>
      </c>
      <c r="E18" s="7">
        <f t="shared" si="6"/>
        <v>0</v>
      </c>
      <c r="F18" s="7">
        <f t="shared" si="1"/>
        <v>0</v>
      </c>
      <c r="G18" s="7">
        <f t="shared" si="7"/>
        <v>0</v>
      </c>
      <c r="H18" s="7">
        <v>134.56666666666666</v>
      </c>
      <c r="I18" s="7">
        <v>20</v>
      </c>
      <c r="J18" s="13">
        <f t="shared" si="9"/>
        <v>0</v>
      </c>
      <c r="K18" s="6">
        <v>0</v>
      </c>
      <c r="L18" s="7">
        <v>42</v>
      </c>
      <c r="M18" s="7">
        <v>6</v>
      </c>
      <c r="N18" s="29">
        <v>274.51199933999999</v>
      </c>
      <c r="O18" s="29">
        <v>63.431999900000001</v>
      </c>
      <c r="P18" s="13">
        <f t="shared" si="3"/>
        <v>0</v>
      </c>
      <c r="Q18" s="6">
        <v>0</v>
      </c>
      <c r="R18" s="6">
        <v>0</v>
      </c>
      <c r="S18" s="13">
        <f t="shared" si="4"/>
        <v>0</v>
      </c>
      <c r="T18" s="6"/>
      <c r="U18" s="4"/>
      <c r="V18" s="14">
        <f t="shared" si="8"/>
        <v>16</v>
      </c>
      <c r="W18" s="6">
        <v>5695</v>
      </c>
      <c r="X18" s="6">
        <v>7647</v>
      </c>
      <c r="Y18" s="6">
        <v>9209</v>
      </c>
      <c r="Z18" s="6">
        <v>10791</v>
      </c>
      <c r="AA18" s="6">
        <v>1269</v>
      </c>
      <c r="AB18" s="6">
        <v>3627</v>
      </c>
      <c r="AC18" s="6">
        <v>360</v>
      </c>
      <c r="AD18" s="6">
        <v>3266</v>
      </c>
    </row>
    <row r="19" spans="1:30" ht="12.75" x14ac:dyDescent="0.2">
      <c r="A19" s="28">
        <f t="shared" si="5"/>
        <v>45795</v>
      </c>
      <c r="B19" s="29">
        <v>954.74399952999897</v>
      </c>
      <c r="C19" s="29">
        <v>166.73999990999999</v>
      </c>
      <c r="D19" s="7">
        <f t="shared" si="0"/>
        <v>0</v>
      </c>
      <c r="E19" s="7">
        <f t="shared" si="6"/>
        <v>0</v>
      </c>
      <c r="F19" s="7">
        <f t="shared" si="1"/>
        <v>0</v>
      </c>
      <c r="G19" s="7">
        <f t="shared" si="7"/>
        <v>0</v>
      </c>
      <c r="H19" s="7">
        <v>134.56666666666666</v>
      </c>
      <c r="I19" s="7">
        <v>20</v>
      </c>
      <c r="J19" s="13">
        <f t="shared" si="9"/>
        <v>0</v>
      </c>
      <c r="K19" s="6">
        <v>0</v>
      </c>
      <c r="L19" s="7">
        <v>42</v>
      </c>
      <c r="M19" s="7">
        <v>6</v>
      </c>
      <c r="N19" s="29">
        <v>268.46399938000002</v>
      </c>
      <c r="O19" s="29">
        <v>63.91199993</v>
      </c>
      <c r="P19" s="13">
        <f t="shared" si="3"/>
        <v>0</v>
      </c>
      <c r="Q19" s="6">
        <v>0</v>
      </c>
      <c r="R19" s="6">
        <v>0</v>
      </c>
      <c r="S19" s="13">
        <f t="shared" si="4"/>
        <v>0</v>
      </c>
      <c r="T19" s="6"/>
      <c r="U19" s="17"/>
      <c r="V19" s="14">
        <f t="shared" si="8"/>
        <v>17</v>
      </c>
      <c r="W19" s="6">
        <v>5695</v>
      </c>
      <c r="X19" s="6">
        <v>7647</v>
      </c>
      <c r="Y19" s="6">
        <v>9209</v>
      </c>
      <c r="Z19" s="6">
        <v>10791</v>
      </c>
      <c r="AA19" s="6">
        <v>1269</v>
      </c>
      <c r="AB19" s="6">
        <v>3627</v>
      </c>
      <c r="AC19" s="6">
        <v>360</v>
      </c>
      <c r="AD19" s="6">
        <v>3266</v>
      </c>
    </row>
    <row r="20" spans="1:30" ht="12.75" x14ac:dyDescent="0.2">
      <c r="A20" s="28">
        <f t="shared" si="5"/>
        <v>45796</v>
      </c>
      <c r="B20" s="29">
        <v>1453.70399948</v>
      </c>
      <c r="C20" s="29">
        <v>191.09999991000001</v>
      </c>
      <c r="D20" s="7">
        <f t="shared" si="0"/>
        <v>0</v>
      </c>
      <c r="E20" s="7">
        <f t="shared" si="6"/>
        <v>0</v>
      </c>
      <c r="F20" s="7">
        <f t="shared" si="1"/>
        <v>0</v>
      </c>
      <c r="G20" s="7">
        <f t="shared" si="7"/>
        <v>0</v>
      </c>
      <c r="H20" s="7">
        <v>134.56666666666666</v>
      </c>
      <c r="I20" s="7">
        <v>20</v>
      </c>
      <c r="J20" s="13">
        <f t="shared" si="9"/>
        <v>0</v>
      </c>
      <c r="K20" s="6">
        <v>0</v>
      </c>
      <c r="L20" s="7">
        <v>42</v>
      </c>
      <c r="M20" s="7">
        <v>6</v>
      </c>
      <c r="N20" s="29">
        <v>256.29599940000003</v>
      </c>
      <c r="O20" s="29">
        <v>60.863999890000002</v>
      </c>
      <c r="P20" s="13">
        <f t="shared" si="3"/>
        <v>0</v>
      </c>
      <c r="Q20" s="6">
        <v>0</v>
      </c>
      <c r="R20" s="6">
        <v>0</v>
      </c>
      <c r="S20" s="13">
        <f t="shared" si="4"/>
        <v>0</v>
      </c>
      <c r="T20" s="6"/>
      <c r="U20" s="4"/>
      <c r="V20" s="14">
        <f t="shared" si="8"/>
        <v>18</v>
      </c>
      <c r="W20" s="6">
        <v>5695</v>
      </c>
      <c r="X20" s="6">
        <v>7647</v>
      </c>
      <c r="Y20" s="6">
        <v>9209</v>
      </c>
      <c r="Z20" s="6">
        <v>10791</v>
      </c>
      <c r="AA20" s="6">
        <v>1269</v>
      </c>
      <c r="AB20" s="6">
        <v>3627</v>
      </c>
      <c r="AC20" s="6">
        <v>360</v>
      </c>
      <c r="AD20" s="6">
        <v>3266</v>
      </c>
    </row>
    <row r="21" spans="1:30" ht="12.75" x14ac:dyDescent="0.2">
      <c r="A21" s="28">
        <f t="shared" si="5"/>
        <v>45797</v>
      </c>
      <c r="B21" s="29">
        <v>1434.21599952</v>
      </c>
      <c r="C21" s="29">
        <v>203.40599990999999</v>
      </c>
      <c r="D21" s="7">
        <f t="shared" si="0"/>
        <v>0</v>
      </c>
      <c r="E21" s="7">
        <f t="shared" si="6"/>
        <v>0</v>
      </c>
      <c r="F21" s="7">
        <f t="shared" si="1"/>
        <v>0</v>
      </c>
      <c r="G21" s="7">
        <f t="shared" si="7"/>
        <v>0</v>
      </c>
      <c r="H21" s="7">
        <v>134.56666666666666</v>
      </c>
      <c r="I21" s="7">
        <v>20</v>
      </c>
      <c r="J21" s="13">
        <f t="shared" si="9"/>
        <v>0</v>
      </c>
      <c r="K21" s="6">
        <v>0</v>
      </c>
      <c r="L21" s="7">
        <v>42</v>
      </c>
      <c r="M21" s="7">
        <v>6</v>
      </c>
      <c r="N21" s="29">
        <v>239.44799939999999</v>
      </c>
      <c r="O21" s="29">
        <v>61.079999899999997</v>
      </c>
      <c r="P21" s="13">
        <f t="shared" si="3"/>
        <v>0</v>
      </c>
      <c r="Q21" s="6">
        <v>0</v>
      </c>
      <c r="R21" s="6">
        <v>0</v>
      </c>
      <c r="S21" s="13">
        <f t="shared" si="4"/>
        <v>0</v>
      </c>
      <c r="T21" s="6"/>
      <c r="U21" s="4"/>
      <c r="V21" s="14">
        <f t="shared" si="8"/>
        <v>19</v>
      </c>
      <c r="W21" s="6">
        <v>5695</v>
      </c>
      <c r="X21" s="6">
        <v>7647</v>
      </c>
      <c r="Y21" s="6">
        <v>9209</v>
      </c>
      <c r="Z21" s="6">
        <v>10791</v>
      </c>
      <c r="AA21" s="6">
        <v>1269</v>
      </c>
      <c r="AB21" s="6">
        <v>3627</v>
      </c>
      <c r="AC21" s="6">
        <v>360</v>
      </c>
      <c r="AD21" s="6">
        <v>3266</v>
      </c>
    </row>
    <row r="22" spans="1:30" ht="12.75" x14ac:dyDescent="0.2">
      <c r="A22" s="28">
        <f t="shared" si="5"/>
        <v>45798</v>
      </c>
      <c r="B22" s="29">
        <v>1410.9059995299999</v>
      </c>
      <c r="C22" s="29">
        <v>198.57599991999999</v>
      </c>
      <c r="D22" s="7">
        <f t="shared" si="0"/>
        <v>0</v>
      </c>
      <c r="E22" s="7">
        <f t="shared" si="6"/>
        <v>0</v>
      </c>
      <c r="F22" s="7">
        <f t="shared" si="1"/>
        <v>0</v>
      </c>
      <c r="G22" s="7">
        <f t="shared" si="7"/>
        <v>0</v>
      </c>
      <c r="H22" s="7">
        <v>134.56666666666666</v>
      </c>
      <c r="I22" s="7">
        <v>20</v>
      </c>
      <c r="J22" s="13">
        <f t="shared" si="9"/>
        <v>0</v>
      </c>
      <c r="K22" s="6">
        <v>0</v>
      </c>
      <c r="L22" s="7">
        <v>42</v>
      </c>
      <c r="M22" s="7">
        <v>6</v>
      </c>
      <c r="N22" s="29">
        <v>279.91199947000001</v>
      </c>
      <c r="O22" s="29">
        <v>64.151999900000007</v>
      </c>
      <c r="P22" s="13">
        <f t="shared" si="3"/>
        <v>0</v>
      </c>
      <c r="Q22" s="6">
        <v>0</v>
      </c>
      <c r="R22" s="6">
        <v>0</v>
      </c>
      <c r="S22" s="13">
        <f t="shared" si="4"/>
        <v>0</v>
      </c>
      <c r="T22" s="6"/>
      <c r="U22" s="4"/>
      <c r="V22" s="14">
        <f t="shared" si="8"/>
        <v>20</v>
      </c>
      <c r="W22" s="6">
        <v>5695</v>
      </c>
      <c r="X22" s="6">
        <v>7647</v>
      </c>
      <c r="Y22" s="6">
        <v>9209</v>
      </c>
      <c r="Z22" s="6">
        <v>10791</v>
      </c>
      <c r="AA22" s="6">
        <v>1269</v>
      </c>
      <c r="AB22" s="6">
        <v>3627</v>
      </c>
      <c r="AC22" s="6">
        <v>360</v>
      </c>
      <c r="AD22" s="6">
        <v>3266</v>
      </c>
    </row>
    <row r="23" spans="1:30" ht="12.75" x14ac:dyDescent="0.2">
      <c r="A23" s="28">
        <f t="shared" si="5"/>
        <v>45799</v>
      </c>
      <c r="B23" s="29">
        <v>1433.20799949</v>
      </c>
      <c r="C23" s="29">
        <v>208.61399990000001</v>
      </c>
      <c r="D23" s="7">
        <f t="shared" si="0"/>
        <v>0</v>
      </c>
      <c r="E23" s="7">
        <f t="shared" si="6"/>
        <v>0</v>
      </c>
      <c r="F23" s="7">
        <f t="shared" si="1"/>
        <v>0</v>
      </c>
      <c r="G23" s="7">
        <f t="shared" si="7"/>
        <v>0</v>
      </c>
      <c r="H23" s="7">
        <v>134.56666666666666</v>
      </c>
      <c r="I23" s="7">
        <v>20</v>
      </c>
      <c r="J23" s="13">
        <f t="shared" si="9"/>
        <v>0</v>
      </c>
      <c r="K23" s="6">
        <v>0</v>
      </c>
      <c r="L23" s="7">
        <v>42</v>
      </c>
      <c r="M23" s="7">
        <v>6</v>
      </c>
      <c r="N23" s="29">
        <v>275.51999929999999</v>
      </c>
      <c r="O23" s="29">
        <v>63.167999889999997</v>
      </c>
      <c r="P23" s="13">
        <f t="shared" si="3"/>
        <v>0</v>
      </c>
      <c r="Q23" s="6">
        <v>0</v>
      </c>
      <c r="R23" s="6">
        <v>0</v>
      </c>
      <c r="S23" s="13">
        <f t="shared" si="4"/>
        <v>0</v>
      </c>
      <c r="T23" s="6"/>
      <c r="U23" s="4"/>
      <c r="V23" s="14">
        <f t="shared" si="8"/>
        <v>21</v>
      </c>
      <c r="W23" s="6">
        <v>5695</v>
      </c>
      <c r="X23" s="6">
        <v>7647</v>
      </c>
      <c r="Y23" s="6">
        <v>9209</v>
      </c>
      <c r="Z23" s="6">
        <v>10791</v>
      </c>
      <c r="AA23" s="6">
        <v>1269</v>
      </c>
      <c r="AB23" s="6">
        <v>3627</v>
      </c>
      <c r="AC23" s="6">
        <v>360</v>
      </c>
      <c r="AD23" s="6">
        <v>3266</v>
      </c>
    </row>
    <row r="24" spans="1:30" ht="12.75" x14ac:dyDescent="0.2">
      <c r="A24" s="28">
        <f t="shared" si="5"/>
        <v>45800</v>
      </c>
      <c r="B24" s="29">
        <v>1203.5519995100001</v>
      </c>
      <c r="C24" s="29">
        <v>180.80999990999999</v>
      </c>
      <c r="D24" s="7">
        <f t="shared" si="0"/>
        <v>0</v>
      </c>
      <c r="E24" s="7">
        <f t="shared" si="6"/>
        <v>0</v>
      </c>
      <c r="F24" s="7">
        <f t="shared" si="1"/>
        <v>0</v>
      </c>
      <c r="G24" s="7">
        <f t="shared" si="7"/>
        <v>0</v>
      </c>
      <c r="H24" s="7">
        <v>134.56666666666666</v>
      </c>
      <c r="I24" s="7">
        <v>20</v>
      </c>
      <c r="J24" s="13">
        <f t="shared" si="9"/>
        <v>0</v>
      </c>
      <c r="K24" s="6">
        <v>0</v>
      </c>
      <c r="L24" s="7">
        <v>42</v>
      </c>
      <c r="M24" s="7">
        <v>6</v>
      </c>
      <c r="N24" s="29">
        <v>296.15999937999999</v>
      </c>
      <c r="O24" s="29">
        <v>63.383999869999997</v>
      </c>
      <c r="P24" s="13">
        <f t="shared" si="3"/>
        <v>0</v>
      </c>
      <c r="Q24" s="6">
        <v>0</v>
      </c>
      <c r="R24" s="6">
        <v>0</v>
      </c>
      <c r="S24" s="13">
        <f t="shared" si="4"/>
        <v>0</v>
      </c>
      <c r="T24" s="6"/>
      <c r="U24" s="4"/>
      <c r="V24" s="14">
        <f t="shared" si="8"/>
        <v>22</v>
      </c>
      <c r="W24" s="6">
        <v>5695</v>
      </c>
      <c r="X24" s="6">
        <v>7647</v>
      </c>
      <c r="Y24" s="6">
        <v>9209</v>
      </c>
      <c r="Z24" s="6">
        <v>10791</v>
      </c>
      <c r="AA24" s="6">
        <v>1269</v>
      </c>
      <c r="AB24" s="6">
        <v>3627</v>
      </c>
      <c r="AC24" s="6">
        <v>360</v>
      </c>
      <c r="AD24" s="6">
        <v>3266</v>
      </c>
    </row>
    <row r="25" spans="1:30" ht="12.75" x14ac:dyDescent="0.2">
      <c r="A25" s="28">
        <f t="shared" si="5"/>
        <v>45801</v>
      </c>
      <c r="B25" s="29">
        <v>1005.85799954</v>
      </c>
      <c r="C25" s="29">
        <v>171.31799996000001</v>
      </c>
      <c r="D25" s="7">
        <f t="shared" si="0"/>
        <v>0</v>
      </c>
      <c r="E25" s="7">
        <f t="shared" si="6"/>
        <v>0</v>
      </c>
      <c r="F25" s="7">
        <f t="shared" si="1"/>
        <v>0</v>
      </c>
      <c r="G25" s="7">
        <f t="shared" si="7"/>
        <v>0</v>
      </c>
      <c r="H25" s="7">
        <v>134.56666666666666</v>
      </c>
      <c r="I25" s="7">
        <v>20</v>
      </c>
      <c r="J25" s="13">
        <f t="shared" si="9"/>
        <v>0</v>
      </c>
      <c r="K25" s="6">
        <v>0</v>
      </c>
      <c r="L25" s="7">
        <v>42</v>
      </c>
      <c r="M25" s="7">
        <v>6</v>
      </c>
      <c r="N25" s="29">
        <v>297.50399934000001</v>
      </c>
      <c r="O25" s="29">
        <v>58.943999910000002</v>
      </c>
      <c r="P25" s="13">
        <f t="shared" si="3"/>
        <v>0</v>
      </c>
      <c r="Q25" s="6">
        <v>0</v>
      </c>
      <c r="R25" s="6">
        <v>0</v>
      </c>
      <c r="S25" s="13">
        <f t="shared" si="4"/>
        <v>0</v>
      </c>
      <c r="T25" s="6"/>
      <c r="U25" s="4"/>
      <c r="V25" s="14">
        <f t="shared" si="8"/>
        <v>23</v>
      </c>
      <c r="W25" s="6">
        <v>5695</v>
      </c>
      <c r="X25" s="6">
        <v>7647</v>
      </c>
      <c r="Y25" s="6">
        <v>9209</v>
      </c>
      <c r="Z25" s="6">
        <v>10791</v>
      </c>
      <c r="AA25" s="6">
        <v>1269</v>
      </c>
      <c r="AB25" s="6">
        <v>3627</v>
      </c>
      <c r="AC25" s="6">
        <v>360</v>
      </c>
      <c r="AD25" s="6">
        <v>3266</v>
      </c>
    </row>
    <row r="26" spans="1:30" ht="12.75" x14ac:dyDescent="0.2">
      <c r="A26" s="28">
        <f t="shared" si="5"/>
        <v>45802</v>
      </c>
      <c r="B26" s="29">
        <v>926.89799955000001</v>
      </c>
      <c r="C26" s="29">
        <v>167.11799995000001</v>
      </c>
      <c r="D26" s="7">
        <f t="shared" si="0"/>
        <v>0</v>
      </c>
      <c r="E26" s="7">
        <f t="shared" si="6"/>
        <v>0</v>
      </c>
      <c r="F26" s="7">
        <f t="shared" si="1"/>
        <v>0</v>
      </c>
      <c r="G26" s="7">
        <f t="shared" si="7"/>
        <v>0</v>
      </c>
      <c r="H26" s="7">
        <v>134.56666666666666</v>
      </c>
      <c r="I26" s="7">
        <v>20</v>
      </c>
      <c r="J26" s="13">
        <f t="shared" si="9"/>
        <v>0</v>
      </c>
      <c r="K26" s="6">
        <v>0</v>
      </c>
      <c r="L26" s="7">
        <v>42</v>
      </c>
      <c r="M26" s="7">
        <v>6</v>
      </c>
      <c r="N26" s="29">
        <v>280.55999933999999</v>
      </c>
      <c r="O26" s="29">
        <v>56.8559999</v>
      </c>
      <c r="P26" s="13">
        <f t="shared" si="3"/>
        <v>0</v>
      </c>
      <c r="Q26" s="6">
        <v>0</v>
      </c>
      <c r="R26" s="6">
        <v>0</v>
      </c>
      <c r="S26" s="13">
        <f t="shared" si="4"/>
        <v>0</v>
      </c>
      <c r="T26" s="6"/>
      <c r="U26" s="4"/>
      <c r="V26" s="35">
        <f t="shared" si="8"/>
        <v>24</v>
      </c>
      <c r="W26" s="6">
        <v>5695</v>
      </c>
      <c r="X26" s="6">
        <v>7647</v>
      </c>
      <c r="Y26" s="6">
        <v>9209</v>
      </c>
      <c r="Z26" s="6">
        <v>10791</v>
      </c>
      <c r="AA26" s="6">
        <v>1269</v>
      </c>
      <c r="AB26" s="6">
        <v>3627</v>
      </c>
      <c r="AC26" s="6">
        <v>360</v>
      </c>
      <c r="AD26" s="6">
        <v>3266</v>
      </c>
    </row>
    <row r="27" spans="1:30" ht="12.75" x14ac:dyDescent="0.2">
      <c r="A27" s="28">
        <f t="shared" si="5"/>
        <v>45803</v>
      </c>
      <c r="B27" s="29">
        <v>1441.7339994599999</v>
      </c>
      <c r="C27" s="29">
        <v>200.42399995</v>
      </c>
      <c r="D27" s="7">
        <f t="shared" si="0"/>
        <v>0</v>
      </c>
      <c r="E27" s="7">
        <f t="shared" si="6"/>
        <v>0</v>
      </c>
      <c r="F27" s="7">
        <f t="shared" si="1"/>
        <v>0</v>
      </c>
      <c r="G27" s="7">
        <f t="shared" si="7"/>
        <v>0</v>
      </c>
      <c r="H27" s="7">
        <v>134.56666666666666</v>
      </c>
      <c r="I27" s="7">
        <v>20</v>
      </c>
      <c r="J27" s="13">
        <f t="shared" si="9"/>
        <v>0</v>
      </c>
      <c r="K27" s="6">
        <v>0</v>
      </c>
      <c r="L27" s="7">
        <v>42</v>
      </c>
      <c r="M27" s="7">
        <v>6</v>
      </c>
      <c r="N27" s="29">
        <v>241.24799938000001</v>
      </c>
      <c r="O27" s="29">
        <v>54.23999989</v>
      </c>
      <c r="P27" s="13">
        <f t="shared" si="3"/>
        <v>0</v>
      </c>
      <c r="Q27" s="6">
        <v>0</v>
      </c>
      <c r="R27" s="6">
        <v>0</v>
      </c>
      <c r="S27" s="13">
        <f t="shared" si="4"/>
        <v>0</v>
      </c>
      <c r="T27" s="6"/>
      <c r="U27" s="4"/>
      <c r="V27" s="14">
        <f t="shared" si="8"/>
        <v>25</v>
      </c>
      <c r="W27" s="6">
        <v>5695</v>
      </c>
      <c r="X27" s="6">
        <v>7647</v>
      </c>
      <c r="Y27" s="6">
        <v>9209</v>
      </c>
      <c r="Z27" s="6">
        <v>10791</v>
      </c>
      <c r="AA27" s="6">
        <v>1269</v>
      </c>
      <c r="AB27" s="6">
        <v>3627</v>
      </c>
      <c r="AC27" s="6">
        <v>360</v>
      </c>
      <c r="AD27" s="6">
        <v>3266</v>
      </c>
    </row>
    <row r="28" spans="1:30" ht="12.75" x14ac:dyDescent="0.2">
      <c r="A28" s="28">
        <f t="shared" si="5"/>
        <v>45804</v>
      </c>
      <c r="B28" s="29">
        <v>1421.0699994500001</v>
      </c>
      <c r="C28" s="29">
        <v>219.70199994000001</v>
      </c>
      <c r="D28" s="7">
        <f t="shared" si="0"/>
        <v>0</v>
      </c>
      <c r="E28" s="7">
        <f t="shared" si="6"/>
        <v>0</v>
      </c>
      <c r="F28" s="7">
        <f t="shared" si="1"/>
        <v>0</v>
      </c>
      <c r="G28" s="7">
        <f t="shared" si="7"/>
        <v>0</v>
      </c>
      <c r="H28" s="7">
        <v>134.56666666666666</v>
      </c>
      <c r="I28" s="7">
        <v>20</v>
      </c>
      <c r="J28" s="13">
        <f t="shared" si="9"/>
        <v>0</v>
      </c>
      <c r="K28" s="6">
        <v>0</v>
      </c>
      <c r="L28" s="7">
        <v>42</v>
      </c>
      <c r="M28" s="7">
        <v>6</v>
      </c>
      <c r="N28" s="29">
        <v>259.05599935999999</v>
      </c>
      <c r="O28" s="29">
        <v>58.775999890000001</v>
      </c>
      <c r="P28" s="13">
        <f t="shared" si="3"/>
        <v>0</v>
      </c>
      <c r="Q28" s="6">
        <v>0</v>
      </c>
      <c r="R28" s="6">
        <v>0</v>
      </c>
      <c r="S28" s="13">
        <f t="shared" si="4"/>
        <v>0</v>
      </c>
      <c r="T28" s="6"/>
      <c r="U28" s="4"/>
      <c r="V28" s="14">
        <f t="shared" si="8"/>
        <v>26</v>
      </c>
      <c r="W28" s="6">
        <v>5695</v>
      </c>
      <c r="X28" s="6">
        <v>7647</v>
      </c>
      <c r="Y28" s="6">
        <v>9209</v>
      </c>
      <c r="Z28" s="6">
        <v>10791</v>
      </c>
      <c r="AA28" s="6">
        <v>1269</v>
      </c>
      <c r="AB28" s="6">
        <v>3627</v>
      </c>
      <c r="AC28" s="6">
        <v>360</v>
      </c>
      <c r="AD28" s="6">
        <v>3266</v>
      </c>
    </row>
    <row r="29" spans="1:30" ht="12.75" x14ac:dyDescent="0.2">
      <c r="A29" s="28">
        <f t="shared" si="5"/>
        <v>45805</v>
      </c>
      <c r="B29" s="29">
        <v>1439.67599948</v>
      </c>
      <c r="C29" s="29">
        <v>224.69999994</v>
      </c>
      <c r="D29" s="7">
        <f t="shared" si="0"/>
        <v>0</v>
      </c>
      <c r="E29" s="7">
        <f t="shared" si="6"/>
        <v>0</v>
      </c>
      <c r="F29" s="7">
        <f t="shared" si="1"/>
        <v>0</v>
      </c>
      <c r="G29" s="7">
        <f t="shared" si="7"/>
        <v>0</v>
      </c>
      <c r="H29" s="7">
        <v>134.56666666666666</v>
      </c>
      <c r="I29" s="7">
        <v>20</v>
      </c>
      <c r="J29" s="13">
        <f t="shared" si="9"/>
        <v>0</v>
      </c>
      <c r="K29" s="6">
        <v>0</v>
      </c>
      <c r="L29" s="7">
        <v>42</v>
      </c>
      <c r="M29" s="7">
        <v>6</v>
      </c>
      <c r="N29" s="29">
        <v>239.87999930999999</v>
      </c>
      <c r="O29" s="29">
        <v>51.911999889999997</v>
      </c>
      <c r="P29" s="13">
        <f t="shared" si="3"/>
        <v>0</v>
      </c>
      <c r="Q29" s="6">
        <v>0</v>
      </c>
      <c r="R29" s="6">
        <v>0</v>
      </c>
      <c r="S29" s="13">
        <f t="shared" si="4"/>
        <v>0</v>
      </c>
      <c r="T29" s="6"/>
      <c r="U29" s="4"/>
      <c r="V29" s="14">
        <f t="shared" si="8"/>
        <v>27</v>
      </c>
      <c r="W29" s="6">
        <v>5695</v>
      </c>
      <c r="X29" s="6">
        <v>7647</v>
      </c>
      <c r="Y29" s="6">
        <v>9209</v>
      </c>
      <c r="Z29" s="6">
        <v>10791</v>
      </c>
      <c r="AA29" s="6">
        <v>1269</v>
      </c>
      <c r="AB29" s="6">
        <v>3627</v>
      </c>
      <c r="AC29" s="6">
        <v>360</v>
      </c>
      <c r="AD29" s="6">
        <v>3266</v>
      </c>
    </row>
    <row r="30" spans="1:30" ht="12.75" x14ac:dyDescent="0.2">
      <c r="A30" s="28">
        <f t="shared" si="5"/>
        <v>45806</v>
      </c>
      <c r="B30" s="29">
        <v>1201.57799948</v>
      </c>
      <c r="C30" s="29">
        <v>175.9799999</v>
      </c>
      <c r="D30" s="7">
        <f t="shared" si="0"/>
        <v>656</v>
      </c>
      <c r="E30" s="7">
        <f t="shared" si="6"/>
        <v>85.28</v>
      </c>
      <c r="F30" s="7">
        <f t="shared" si="1"/>
        <v>466</v>
      </c>
      <c r="G30" s="7">
        <f t="shared" si="7"/>
        <v>60.580000000000005</v>
      </c>
      <c r="H30" s="7">
        <v>134.56666666666666</v>
      </c>
      <c r="I30" s="7">
        <v>20</v>
      </c>
      <c r="J30" s="13">
        <f t="shared" si="9"/>
        <v>1010</v>
      </c>
      <c r="K30" s="6">
        <v>0</v>
      </c>
      <c r="L30" s="7">
        <v>42</v>
      </c>
      <c r="M30" s="7">
        <v>6</v>
      </c>
      <c r="N30" s="29">
        <v>227.54399938</v>
      </c>
      <c r="O30" s="29">
        <v>52.463999880000003</v>
      </c>
      <c r="P30" s="13">
        <f t="shared" si="3"/>
        <v>7</v>
      </c>
      <c r="Q30" s="6">
        <v>0</v>
      </c>
      <c r="R30" s="6">
        <v>0</v>
      </c>
      <c r="S30" s="13">
        <f t="shared" si="4"/>
        <v>50</v>
      </c>
      <c r="T30" s="6"/>
      <c r="U30" s="4"/>
      <c r="V30" s="14">
        <f t="shared" si="8"/>
        <v>28</v>
      </c>
      <c r="W30" s="6">
        <v>5695</v>
      </c>
      <c r="X30" s="6">
        <v>7647</v>
      </c>
      <c r="Y30" s="6">
        <v>9209</v>
      </c>
      <c r="Z30" s="6">
        <v>10791</v>
      </c>
      <c r="AA30" s="6">
        <v>1269</v>
      </c>
      <c r="AB30" s="6">
        <v>3627</v>
      </c>
      <c r="AC30" s="6">
        <v>360</v>
      </c>
      <c r="AD30" s="6">
        <v>3266</v>
      </c>
    </row>
    <row r="31" spans="1:30" ht="12.75" x14ac:dyDescent="0.2">
      <c r="A31" s="28">
        <f t="shared" si="5"/>
        <v>45807</v>
      </c>
      <c r="B31" s="29">
        <v>1046.76599951</v>
      </c>
      <c r="C31" s="29">
        <v>159.97799992</v>
      </c>
      <c r="D31" s="7">
        <f t="shared" ref="D31:D32" si="10">W32-W31</f>
        <v>24</v>
      </c>
      <c r="E31" s="7">
        <f t="shared" si="6"/>
        <v>3.12</v>
      </c>
      <c r="F31" s="7">
        <f t="shared" si="1"/>
        <v>23</v>
      </c>
      <c r="G31" s="7">
        <f t="shared" si="7"/>
        <v>2.99</v>
      </c>
      <c r="H31" s="7">
        <v>134.56666666666666</v>
      </c>
      <c r="I31" s="7">
        <v>20</v>
      </c>
      <c r="J31" s="13">
        <f t="shared" ref="J31:J32" si="11">Z32-Z31</f>
        <v>1</v>
      </c>
      <c r="K31" s="6">
        <v>0</v>
      </c>
      <c r="L31" s="7">
        <v>42</v>
      </c>
      <c r="M31" s="7">
        <v>6</v>
      </c>
      <c r="N31" s="29">
        <v>242.11199936</v>
      </c>
      <c r="O31" s="29">
        <v>46.895999889999999</v>
      </c>
      <c r="P31" s="13">
        <f t="shared" ref="P31:P32" si="12">AC32-AC31</f>
        <v>1</v>
      </c>
      <c r="Q31" s="6">
        <v>0</v>
      </c>
      <c r="R31" s="6">
        <v>0</v>
      </c>
      <c r="S31" s="13">
        <f t="shared" ref="S31:S32" si="13">AD32-AD31</f>
        <v>2</v>
      </c>
      <c r="T31" s="6"/>
      <c r="U31" s="4"/>
      <c r="V31" s="14">
        <f>V30+1</f>
        <v>29</v>
      </c>
      <c r="W31" s="6">
        <v>6351</v>
      </c>
      <c r="X31" s="6">
        <v>8113</v>
      </c>
      <c r="Y31" s="6">
        <v>9260</v>
      </c>
      <c r="Z31" s="6">
        <v>11801</v>
      </c>
      <c r="AA31" s="6">
        <v>1270</v>
      </c>
      <c r="AB31" s="6">
        <v>3684</v>
      </c>
      <c r="AC31" s="6">
        <v>367</v>
      </c>
      <c r="AD31" s="6">
        <v>3316</v>
      </c>
    </row>
    <row r="32" spans="1:30" ht="12.75" x14ac:dyDescent="0.2">
      <c r="A32" s="28">
        <f t="shared" si="5"/>
        <v>45808</v>
      </c>
      <c r="B32" s="29">
        <v>885.77999947000001</v>
      </c>
      <c r="C32" s="29">
        <v>148.55399993</v>
      </c>
      <c r="D32" s="7">
        <f t="shared" si="10"/>
        <v>0</v>
      </c>
      <c r="E32" s="7">
        <f t="shared" si="6"/>
        <v>0</v>
      </c>
      <c r="F32" s="7">
        <f t="shared" si="1"/>
        <v>0</v>
      </c>
      <c r="G32" s="7">
        <f t="shared" si="7"/>
        <v>0</v>
      </c>
      <c r="H32" s="7">
        <v>134.56666666666666</v>
      </c>
      <c r="I32" s="7">
        <v>20</v>
      </c>
      <c r="J32" s="13">
        <f t="shared" si="11"/>
        <v>0</v>
      </c>
      <c r="K32" s="6">
        <v>0</v>
      </c>
      <c r="L32" s="7">
        <v>42</v>
      </c>
      <c r="M32" s="7">
        <v>6</v>
      </c>
      <c r="N32" s="29">
        <v>256.10399940999997</v>
      </c>
      <c r="O32" s="29">
        <v>52.223999910000003</v>
      </c>
      <c r="P32" s="13">
        <f t="shared" si="12"/>
        <v>0</v>
      </c>
      <c r="Q32" s="6">
        <v>0</v>
      </c>
      <c r="R32" s="6">
        <v>0</v>
      </c>
      <c r="S32" s="13">
        <f t="shared" si="13"/>
        <v>0</v>
      </c>
      <c r="T32" s="6"/>
      <c r="U32" s="4"/>
      <c r="V32" s="14">
        <f t="shared" si="8"/>
        <v>30</v>
      </c>
      <c r="W32" s="6">
        <v>6375</v>
      </c>
      <c r="X32" s="6">
        <v>8136</v>
      </c>
      <c r="Y32" s="6">
        <v>9263</v>
      </c>
      <c r="Z32" s="6">
        <v>11802</v>
      </c>
      <c r="AA32" s="6">
        <v>1270</v>
      </c>
      <c r="AB32" s="6">
        <v>3687</v>
      </c>
      <c r="AC32" s="6">
        <v>368</v>
      </c>
      <c r="AD32" s="6">
        <v>3318</v>
      </c>
    </row>
    <row r="33" spans="1:30" ht="12.75" x14ac:dyDescent="0.2">
      <c r="U33" s="4"/>
      <c r="V33" s="14">
        <f t="shared" si="8"/>
        <v>31</v>
      </c>
      <c r="W33" s="6">
        <v>6375</v>
      </c>
      <c r="X33" s="6">
        <v>8136</v>
      </c>
      <c r="Y33" s="6">
        <v>9263</v>
      </c>
      <c r="Z33" s="6">
        <v>11802</v>
      </c>
      <c r="AA33" s="6">
        <v>1270</v>
      </c>
      <c r="AB33" s="6">
        <v>3687</v>
      </c>
      <c r="AC33" s="6">
        <v>368</v>
      </c>
      <c r="AD33" s="6">
        <v>3318</v>
      </c>
    </row>
    <row r="34" spans="1:30" ht="12.75" x14ac:dyDescent="0.2"/>
    <row r="36" spans="1:30" ht="12.75" x14ac:dyDescent="0.2">
      <c r="A36" s="1"/>
      <c r="B36" s="46"/>
      <c r="C36" s="46"/>
      <c r="D36" s="46"/>
      <c r="E36" s="46"/>
      <c r="F36" s="46"/>
      <c r="G36" s="46"/>
      <c r="H36" s="46"/>
      <c r="I36" s="46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6"/>
      <c r="B71" s="46"/>
      <c r="C71" s="46"/>
      <c r="D71" s="46"/>
      <c r="E71" s="46"/>
      <c r="F71" s="46"/>
      <c r="G71" s="46"/>
      <c r="H71" s="46"/>
      <c r="I71" s="46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7"/>
      <c r="B76" s="47"/>
      <c r="C76" s="47"/>
      <c r="D76" s="47"/>
      <c r="E76" s="47"/>
      <c r="F76" s="47"/>
      <c r="G76" s="47"/>
      <c r="H76" s="47"/>
      <c r="I76" s="47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8"/>
      <c r="B80" s="48"/>
      <c r="C80" s="48"/>
      <c r="D80" s="48"/>
      <c r="E80" s="48"/>
      <c r="F80" s="48"/>
      <c r="G80" s="48"/>
      <c r="H80" s="48"/>
      <c r="I80" s="48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7"/>
      <c r="B88" s="47"/>
      <c r="C88" s="47"/>
      <c r="D88" s="47"/>
      <c r="E88" s="47"/>
      <c r="F88" s="47"/>
      <c r="G88" s="47"/>
      <c r="H88" s="47"/>
      <c r="I88" s="47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6"/>
      <c r="B101" s="46"/>
      <c r="C101" s="46"/>
      <c r="D101" s="46"/>
      <c r="E101" s="46"/>
      <c r="F101" s="46"/>
      <c r="G101" s="46"/>
      <c r="H101" s="46"/>
      <c r="I101" s="46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G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G101"/>
  <sheetViews>
    <sheetView topLeftCell="L1" zoomScaleNormal="100" workbookViewId="0">
      <selection activeCell="R35" sqref="R35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0" max="10" width="19.7109375" customWidth="1"/>
    <col min="11" max="11" width="17.7109375" customWidth="1"/>
    <col min="12" max="12" width="13.42578125" customWidth="1"/>
    <col min="13" max="13" width="11.28515625" customWidth="1"/>
    <col min="14" max="14" width="14" customWidth="1"/>
    <col min="15" max="15" width="13.7109375" customWidth="1"/>
    <col min="16" max="16" width="7.42578125" customWidth="1"/>
    <col min="17" max="19" width="9.140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45748</v>
      </c>
      <c r="B2" s="29">
        <v>2112.0959994700002</v>
      </c>
      <c r="C2" s="29">
        <v>294.04199991000002</v>
      </c>
      <c r="D2" s="7">
        <f>W3-W2</f>
        <v>118</v>
      </c>
      <c r="E2" s="7">
        <f>D2*0.13</f>
        <v>15.34</v>
      </c>
      <c r="F2" s="7">
        <f>X3-X2</f>
        <v>122</v>
      </c>
      <c r="G2" s="7">
        <f>F2*0.13</f>
        <v>15.860000000000001</v>
      </c>
      <c r="H2" s="7">
        <v>136.86666666666667</v>
      </c>
      <c r="I2" s="7">
        <v>20</v>
      </c>
      <c r="J2" s="13">
        <f t="shared" ref="J2:J14" si="0">Z3-Z2</f>
        <v>0</v>
      </c>
      <c r="K2" s="6">
        <v>0</v>
      </c>
      <c r="L2" s="13">
        <v>35</v>
      </c>
      <c r="M2" s="13">
        <v>5</v>
      </c>
      <c r="N2" s="29">
        <v>375.88799939</v>
      </c>
      <c r="O2" s="29">
        <v>81.455999890000001</v>
      </c>
      <c r="P2" s="13">
        <f t="shared" ref="P2:P31" si="1">AC3-AC2</f>
        <v>1</v>
      </c>
      <c r="Q2" s="6">
        <v>0</v>
      </c>
      <c r="R2" s="6">
        <v>0</v>
      </c>
      <c r="S2" s="13">
        <f t="shared" ref="S2:S31" si="2">AD3-AD2</f>
        <v>4</v>
      </c>
      <c r="T2" s="6"/>
      <c r="U2" s="4"/>
      <c r="V2" s="8">
        <v>0</v>
      </c>
      <c r="W2" s="30">
        <v>2812</v>
      </c>
      <c r="X2" s="30">
        <v>4489</v>
      </c>
      <c r="Y2" s="30">
        <v>9036</v>
      </c>
      <c r="Z2" s="30">
        <v>10758</v>
      </c>
      <c r="AA2" s="30">
        <v>1260</v>
      </c>
      <c r="AB2" s="30">
        <v>3408</v>
      </c>
      <c r="AC2" s="30">
        <v>338</v>
      </c>
      <c r="AD2" s="30">
        <v>3069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7">
        <f t="shared" ref="D3:D31" si="4">W4-W3</f>
        <v>95</v>
      </c>
      <c r="E3" s="7">
        <f t="shared" ref="E3:E31" si="5">D3*0.13</f>
        <v>12.35</v>
      </c>
      <c r="F3" s="7">
        <f t="shared" ref="F3:F30" si="6">X4-X3</f>
        <v>125</v>
      </c>
      <c r="G3" s="7">
        <f t="shared" ref="G3:G31" si="7">F3*0.13</f>
        <v>16.25</v>
      </c>
      <c r="H3" s="7">
        <v>136.86666666666667</v>
      </c>
      <c r="I3" s="7">
        <v>20</v>
      </c>
      <c r="J3" s="13">
        <f t="shared" si="0"/>
        <v>2</v>
      </c>
      <c r="K3" s="6">
        <v>0</v>
      </c>
      <c r="L3" s="13">
        <v>35</v>
      </c>
      <c r="M3" s="13">
        <v>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6"/>
      <c r="U3" s="4"/>
      <c r="V3" s="12">
        <v>1</v>
      </c>
      <c r="W3" s="6">
        <v>2930</v>
      </c>
      <c r="X3" s="6">
        <v>4611</v>
      </c>
      <c r="Y3" s="6">
        <v>9038</v>
      </c>
      <c r="Z3" s="6">
        <v>10758</v>
      </c>
      <c r="AA3" s="6">
        <v>1260</v>
      </c>
      <c r="AB3" s="6">
        <v>3413</v>
      </c>
      <c r="AC3" s="6">
        <v>339</v>
      </c>
      <c r="AD3" s="6">
        <v>3073</v>
      </c>
    </row>
    <row r="4" spans="1:33" ht="12.75" x14ac:dyDescent="0.2">
      <c r="A4" s="28">
        <f t="shared" si="3"/>
        <v>45750</v>
      </c>
      <c r="B4" s="29">
        <v>2095.2959994100001</v>
      </c>
      <c r="C4" s="29">
        <v>305.9699999</v>
      </c>
      <c r="D4" s="7">
        <f t="shared" si="4"/>
        <v>121</v>
      </c>
      <c r="E4" s="7">
        <f t="shared" si="5"/>
        <v>15.73</v>
      </c>
      <c r="F4" s="7">
        <f t="shared" si="6"/>
        <v>75</v>
      </c>
      <c r="G4" s="7">
        <f t="shared" si="7"/>
        <v>9.75</v>
      </c>
      <c r="H4" s="7">
        <v>136.86666666666667</v>
      </c>
      <c r="I4" s="7">
        <v>20</v>
      </c>
      <c r="J4" s="13">
        <f t="shared" si="0"/>
        <v>1</v>
      </c>
      <c r="K4" s="6">
        <v>0</v>
      </c>
      <c r="L4" s="13">
        <v>35</v>
      </c>
      <c r="M4" s="13">
        <v>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6"/>
      <c r="U4" s="4"/>
      <c r="V4" s="14">
        <f t="shared" ref="V4:V32" si="8">V3+1</f>
        <v>2</v>
      </c>
      <c r="W4" s="6">
        <v>3025</v>
      </c>
      <c r="X4" s="6">
        <v>4736</v>
      </c>
      <c r="Y4" s="6">
        <v>9043</v>
      </c>
      <c r="Z4" s="6">
        <v>10760</v>
      </c>
      <c r="AA4" s="6">
        <v>1261</v>
      </c>
      <c r="AB4" s="6">
        <v>3419</v>
      </c>
      <c r="AC4" s="6">
        <v>340</v>
      </c>
      <c r="AD4" s="6">
        <v>3079</v>
      </c>
    </row>
    <row r="5" spans="1:33" ht="12.75" x14ac:dyDescent="0.2">
      <c r="A5" s="28">
        <f t="shared" si="3"/>
        <v>45751</v>
      </c>
      <c r="B5" s="29">
        <v>1633.75799951</v>
      </c>
      <c r="C5" s="29">
        <v>216.42599996000001</v>
      </c>
      <c r="D5" s="7">
        <f t="shared" si="4"/>
        <v>94</v>
      </c>
      <c r="E5" s="7">
        <f t="shared" si="5"/>
        <v>12.22</v>
      </c>
      <c r="F5" s="7">
        <f t="shared" si="6"/>
        <v>103</v>
      </c>
      <c r="G5" s="7">
        <f t="shared" si="7"/>
        <v>13.39</v>
      </c>
      <c r="H5" s="7">
        <v>136.86666666666667</v>
      </c>
      <c r="I5" s="7">
        <v>20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6"/>
      <c r="U5" s="4"/>
      <c r="V5" s="14">
        <f t="shared" si="8"/>
        <v>3</v>
      </c>
      <c r="W5" s="6">
        <v>3146</v>
      </c>
      <c r="X5" s="6">
        <v>4811</v>
      </c>
      <c r="Y5" s="6">
        <v>9043</v>
      </c>
      <c r="Z5" s="6">
        <v>10761</v>
      </c>
      <c r="AA5" s="6">
        <v>1261</v>
      </c>
      <c r="AB5" s="6">
        <v>3424</v>
      </c>
      <c r="AC5" s="6">
        <v>341</v>
      </c>
      <c r="AD5" s="6">
        <v>3083</v>
      </c>
    </row>
    <row r="6" spans="1:33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7">
        <f t="shared" si="4"/>
        <v>61</v>
      </c>
      <c r="E6" s="7">
        <f t="shared" si="5"/>
        <v>7.9300000000000006</v>
      </c>
      <c r="F6" s="7">
        <f t="shared" si="6"/>
        <v>76</v>
      </c>
      <c r="G6" s="7">
        <f t="shared" si="7"/>
        <v>9.8800000000000008</v>
      </c>
      <c r="H6" s="7">
        <v>136.86666666666667</v>
      </c>
      <c r="I6" s="7">
        <v>20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6"/>
      <c r="U6" s="4"/>
      <c r="V6" s="14">
        <f t="shared" si="8"/>
        <v>4</v>
      </c>
      <c r="W6" s="6">
        <v>3240</v>
      </c>
      <c r="X6" s="6">
        <v>4914</v>
      </c>
      <c r="Y6" s="6">
        <v>9048</v>
      </c>
      <c r="Z6" s="6">
        <v>10762</v>
      </c>
      <c r="AA6" s="6">
        <v>1261</v>
      </c>
      <c r="AB6" s="6">
        <v>3429</v>
      </c>
      <c r="AC6" s="6">
        <v>341</v>
      </c>
      <c r="AD6" s="6">
        <v>3088</v>
      </c>
    </row>
    <row r="7" spans="1:33" ht="12.75" x14ac:dyDescent="0.2">
      <c r="A7" s="28">
        <f t="shared" si="3"/>
        <v>45753</v>
      </c>
      <c r="B7" s="29">
        <v>1189.0199995800001</v>
      </c>
      <c r="C7" s="29">
        <v>224.44799995</v>
      </c>
      <c r="D7" s="7">
        <f t="shared" si="4"/>
        <v>31</v>
      </c>
      <c r="E7" s="7">
        <f t="shared" si="5"/>
        <v>4.03</v>
      </c>
      <c r="F7" s="7">
        <f t="shared" si="6"/>
        <v>132</v>
      </c>
      <c r="G7" s="7">
        <f t="shared" si="7"/>
        <v>17.16</v>
      </c>
      <c r="H7" s="7">
        <v>136.86666666666667</v>
      </c>
      <c r="I7" s="7">
        <v>20</v>
      </c>
      <c r="J7" s="13">
        <f t="shared" si="0"/>
        <v>0</v>
      </c>
      <c r="K7" s="6">
        <v>0</v>
      </c>
      <c r="L7" s="13">
        <v>35</v>
      </c>
      <c r="M7" s="13">
        <v>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6"/>
      <c r="U7" s="4"/>
      <c r="V7" s="14">
        <f t="shared" si="8"/>
        <v>5</v>
      </c>
      <c r="W7" s="6">
        <v>3301</v>
      </c>
      <c r="X7" s="6">
        <v>4990</v>
      </c>
      <c r="Y7" s="6">
        <v>9053</v>
      </c>
      <c r="Z7" s="6">
        <v>10763</v>
      </c>
      <c r="AA7" s="6">
        <v>1261</v>
      </c>
      <c r="AB7" s="6">
        <v>3435</v>
      </c>
      <c r="AC7" s="6">
        <v>342</v>
      </c>
      <c r="AD7" s="6">
        <v>3092</v>
      </c>
    </row>
    <row r="8" spans="1:33" ht="12.75" x14ac:dyDescent="0.2">
      <c r="A8" s="28">
        <f t="shared" si="3"/>
        <v>45754</v>
      </c>
      <c r="B8" s="29">
        <v>1939.30799961</v>
      </c>
      <c r="C8" s="29">
        <v>277.03199991000002</v>
      </c>
      <c r="D8" s="7">
        <f t="shared" si="4"/>
        <v>37</v>
      </c>
      <c r="E8" s="7">
        <f t="shared" si="5"/>
        <v>4.8100000000000005</v>
      </c>
      <c r="F8" s="7">
        <f t="shared" si="6"/>
        <v>0</v>
      </c>
      <c r="G8" s="7">
        <f t="shared" si="7"/>
        <v>0</v>
      </c>
      <c r="H8" s="7">
        <v>136.86666666666667</v>
      </c>
      <c r="I8" s="7">
        <v>20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6"/>
      <c r="U8" s="4"/>
      <c r="V8" s="14">
        <f t="shared" si="8"/>
        <v>6</v>
      </c>
      <c r="W8" s="6">
        <v>3332</v>
      </c>
      <c r="X8" s="6">
        <v>5122</v>
      </c>
      <c r="Y8" s="6">
        <v>9056</v>
      </c>
      <c r="Z8" s="6">
        <v>10763</v>
      </c>
      <c r="AA8" s="6">
        <v>1261</v>
      </c>
      <c r="AB8" s="6">
        <v>3437</v>
      </c>
      <c r="AC8" s="6">
        <v>342</v>
      </c>
      <c r="AD8" s="6">
        <v>3094</v>
      </c>
    </row>
    <row r="9" spans="1:33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7">
        <f t="shared" si="4"/>
        <v>92</v>
      </c>
      <c r="E9" s="7">
        <f t="shared" si="5"/>
        <v>11.96</v>
      </c>
      <c r="F9" s="7">
        <f t="shared" si="6"/>
        <v>82</v>
      </c>
      <c r="G9" s="7">
        <f t="shared" si="7"/>
        <v>10.66</v>
      </c>
      <c r="H9" s="7">
        <v>136.86666666666667</v>
      </c>
      <c r="I9" s="7">
        <v>20</v>
      </c>
      <c r="J9" s="13">
        <f t="shared" si="0"/>
        <v>1</v>
      </c>
      <c r="K9" s="6">
        <v>0</v>
      </c>
      <c r="L9" s="13">
        <v>35</v>
      </c>
      <c r="M9" s="13">
        <v>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6"/>
      <c r="U9" s="4"/>
      <c r="V9" s="14">
        <f t="shared" si="8"/>
        <v>7</v>
      </c>
      <c r="W9" s="6">
        <v>3369</v>
      </c>
      <c r="X9" s="6">
        <v>5122</v>
      </c>
      <c r="Y9" s="6">
        <v>9059</v>
      </c>
      <c r="Z9" s="6">
        <v>10764</v>
      </c>
      <c r="AA9" s="6">
        <v>1262</v>
      </c>
      <c r="AB9" s="6">
        <v>3445</v>
      </c>
      <c r="AC9" s="6">
        <v>342</v>
      </c>
      <c r="AD9" s="6">
        <v>3102</v>
      </c>
    </row>
    <row r="10" spans="1:33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7">
        <f t="shared" si="4"/>
        <v>80</v>
      </c>
      <c r="E10" s="7">
        <f t="shared" si="5"/>
        <v>10.4</v>
      </c>
      <c r="F10" s="7">
        <f t="shared" si="6"/>
        <v>36</v>
      </c>
      <c r="G10" s="7">
        <f t="shared" si="7"/>
        <v>4.68</v>
      </c>
      <c r="H10" s="7">
        <v>136.86666666666667</v>
      </c>
      <c r="I10" s="7">
        <v>20</v>
      </c>
      <c r="J10" s="13">
        <f t="shared" si="0"/>
        <v>0</v>
      </c>
      <c r="K10" s="6">
        <v>0</v>
      </c>
      <c r="L10" s="13">
        <v>35</v>
      </c>
      <c r="M10" s="13">
        <v>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6"/>
      <c r="U10" s="4"/>
      <c r="V10" s="14">
        <f t="shared" si="8"/>
        <v>8</v>
      </c>
      <c r="W10" s="6">
        <v>3461</v>
      </c>
      <c r="X10" s="6">
        <v>5204</v>
      </c>
      <c r="Y10" s="6">
        <v>9059</v>
      </c>
      <c r="Z10" s="6">
        <v>10765</v>
      </c>
      <c r="AA10" s="6">
        <v>1262</v>
      </c>
      <c r="AB10" s="6">
        <v>3447</v>
      </c>
      <c r="AC10" s="6">
        <v>343</v>
      </c>
      <c r="AD10" s="6">
        <v>3104</v>
      </c>
    </row>
    <row r="11" spans="1:33" ht="12.75" x14ac:dyDescent="0.2">
      <c r="A11" s="28">
        <f t="shared" si="3"/>
        <v>45757</v>
      </c>
      <c r="B11" s="29">
        <v>1939.18199942</v>
      </c>
      <c r="C11" s="29">
        <v>280.72799995000003</v>
      </c>
      <c r="D11" s="7">
        <f t="shared" si="4"/>
        <v>106</v>
      </c>
      <c r="E11" s="7">
        <f t="shared" si="5"/>
        <v>13.780000000000001</v>
      </c>
      <c r="F11" s="7">
        <f t="shared" si="6"/>
        <v>76</v>
      </c>
      <c r="G11" s="7">
        <f t="shared" si="7"/>
        <v>9.8800000000000008</v>
      </c>
      <c r="H11" s="7">
        <v>136.86666666666667</v>
      </c>
      <c r="I11" s="7">
        <v>20</v>
      </c>
      <c r="J11" s="13">
        <f t="shared" si="0"/>
        <v>0</v>
      </c>
      <c r="K11" s="6">
        <v>0</v>
      </c>
      <c r="L11" s="13">
        <v>35</v>
      </c>
      <c r="M11" s="13">
        <v>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6"/>
      <c r="U11" s="4"/>
      <c r="V11" s="14">
        <f t="shared" si="8"/>
        <v>9</v>
      </c>
      <c r="W11" s="6">
        <v>3541</v>
      </c>
      <c r="X11" s="6">
        <v>5240</v>
      </c>
      <c r="Y11" s="6">
        <v>9059</v>
      </c>
      <c r="Z11" s="6">
        <v>10765</v>
      </c>
      <c r="AA11" s="6">
        <v>1262</v>
      </c>
      <c r="AB11" s="6">
        <v>3454</v>
      </c>
      <c r="AC11" s="6">
        <v>344</v>
      </c>
      <c r="AD11" s="6">
        <v>3110</v>
      </c>
    </row>
    <row r="12" spans="1:33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7">
        <f t="shared" si="4"/>
        <v>70</v>
      </c>
      <c r="E12" s="7">
        <f t="shared" si="5"/>
        <v>9.1</v>
      </c>
      <c r="F12" s="7">
        <f t="shared" si="6"/>
        <v>16</v>
      </c>
      <c r="G12" s="7">
        <f t="shared" si="7"/>
        <v>2.08</v>
      </c>
      <c r="H12" s="7">
        <v>136.86666666666667</v>
      </c>
      <c r="I12" s="7">
        <v>20</v>
      </c>
      <c r="J12" s="13">
        <f t="shared" si="0"/>
        <v>0</v>
      </c>
      <c r="K12" s="6">
        <v>0</v>
      </c>
      <c r="L12" s="13">
        <v>35</v>
      </c>
      <c r="M12" s="13">
        <v>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6"/>
      <c r="U12" s="4"/>
      <c r="V12" s="14">
        <f t="shared" si="8"/>
        <v>10</v>
      </c>
      <c r="W12" s="6">
        <v>3647</v>
      </c>
      <c r="X12" s="6">
        <v>5316</v>
      </c>
      <c r="Y12" s="6">
        <v>9059</v>
      </c>
      <c r="Z12" s="6">
        <v>10765</v>
      </c>
      <c r="AA12" s="6">
        <v>1262</v>
      </c>
      <c r="AB12" s="6">
        <v>3459</v>
      </c>
      <c r="AC12" s="6">
        <v>344</v>
      </c>
      <c r="AD12" s="6">
        <v>3114</v>
      </c>
    </row>
    <row r="13" spans="1:33" ht="12.75" x14ac:dyDescent="0.2">
      <c r="A13" s="28">
        <f t="shared" si="3"/>
        <v>45759</v>
      </c>
      <c r="B13" s="29">
        <v>1184.4839994199999</v>
      </c>
      <c r="C13" s="29">
        <v>193.87199995</v>
      </c>
      <c r="D13" s="7">
        <f t="shared" si="4"/>
        <v>102</v>
      </c>
      <c r="E13" s="7">
        <f t="shared" si="5"/>
        <v>13.26</v>
      </c>
      <c r="F13" s="7">
        <f t="shared" si="6"/>
        <v>139</v>
      </c>
      <c r="G13" s="7">
        <f t="shared" si="7"/>
        <v>18.07</v>
      </c>
      <c r="H13" s="7">
        <v>136.86666666666667</v>
      </c>
      <c r="I13" s="7">
        <v>20</v>
      </c>
      <c r="J13" s="13">
        <f t="shared" si="0"/>
        <v>2</v>
      </c>
      <c r="K13" s="6">
        <v>0</v>
      </c>
      <c r="L13" s="13">
        <v>35</v>
      </c>
      <c r="M13" s="13">
        <v>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6"/>
      <c r="U13" s="4"/>
      <c r="V13" s="14">
        <f t="shared" si="8"/>
        <v>11</v>
      </c>
      <c r="W13" s="6">
        <v>3717</v>
      </c>
      <c r="X13" s="6">
        <v>5332</v>
      </c>
      <c r="Y13" s="6">
        <v>9072</v>
      </c>
      <c r="Z13" s="6">
        <v>10765</v>
      </c>
      <c r="AA13" s="6">
        <v>1262</v>
      </c>
      <c r="AB13" s="6">
        <v>3464</v>
      </c>
      <c r="AC13" s="6">
        <v>345</v>
      </c>
      <c r="AD13" s="6">
        <v>3118</v>
      </c>
    </row>
    <row r="14" spans="1:33" ht="12.75" x14ac:dyDescent="0.2">
      <c r="A14" s="28">
        <f t="shared" si="3"/>
        <v>45760</v>
      </c>
      <c r="B14" s="29">
        <v>1116.9479995500001</v>
      </c>
      <c r="C14" s="29">
        <v>186.81599992</v>
      </c>
      <c r="D14" s="7">
        <f t="shared" si="4"/>
        <v>16</v>
      </c>
      <c r="E14" s="7">
        <f t="shared" si="5"/>
        <v>2.08</v>
      </c>
      <c r="F14" s="7">
        <f t="shared" si="6"/>
        <v>67</v>
      </c>
      <c r="G14" s="7">
        <f t="shared" si="7"/>
        <v>8.7100000000000009</v>
      </c>
      <c r="H14" s="7">
        <v>136.86666666666667</v>
      </c>
      <c r="I14" s="7">
        <v>20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6"/>
      <c r="U14" s="4"/>
      <c r="V14" s="14">
        <f t="shared" si="8"/>
        <v>12</v>
      </c>
      <c r="W14" s="6">
        <v>3819</v>
      </c>
      <c r="X14" s="6">
        <v>5471</v>
      </c>
      <c r="Y14" s="6">
        <v>9076</v>
      </c>
      <c r="Z14" s="6">
        <v>10767</v>
      </c>
      <c r="AA14" s="6">
        <v>1263</v>
      </c>
      <c r="AB14" s="6">
        <v>3469</v>
      </c>
      <c r="AC14" s="6">
        <v>346</v>
      </c>
      <c r="AD14" s="6">
        <v>3122</v>
      </c>
    </row>
    <row r="15" spans="1:33" ht="12.75" x14ac:dyDescent="0.2">
      <c r="A15" s="28">
        <f t="shared" si="3"/>
        <v>45761</v>
      </c>
      <c r="B15" s="29">
        <v>1968.66599944</v>
      </c>
      <c r="C15" s="29">
        <v>260.18999995000001</v>
      </c>
      <c r="D15" s="7">
        <f t="shared" si="4"/>
        <v>44</v>
      </c>
      <c r="E15" s="7">
        <f t="shared" si="5"/>
        <v>5.7200000000000006</v>
      </c>
      <c r="F15" s="7">
        <f t="shared" si="6"/>
        <v>60</v>
      </c>
      <c r="G15" s="7">
        <f t="shared" si="7"/>
        <v>7.8000000000000007</v>
      </c>
      <c r="H15" s="7">
        <v>136.86666666666667</v>
      </c>
      <c r="I15" s="7">
        <v>20</v>
      </c>
      <c r="J15" s="13">
        <v>1</v>
      </c>
      <c r="K15" s="6">
        <v>0</v>
      </c>
      <c r="L15" s="13">
        <v>35</v>
      </c>
      <c r="M15" s="13">
        <v>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6"/>
      <c r="U15" s="4"/>
      <c r="V15" s="14">
        <f t="shared" si="8"/>
        <v>13</v>
      </c>
      <c r="W15" s="6">
        <v>3835</v>
      </c>
      <c r="X15" s="6">
        <v>5538</v>
      </c>
      <c r="Y15" s="6">
        <v>9081</v>
      </c>
      <c r="Z15" s="6">
        <v>10768</v>
      </c>
      <c r="AA15" s="6">
        <v>1263</v>
      </c>
      <c r="AB15" s="6">
        <v>3472</v>
      </c>
      <c r="AC15" s="6">
        <v>346</v>
      </c>
      <c r="AD15" s="6">
        <v>3135</v>
      </c>
    </row>
    <row r="16" spans="1:33" ht="12.75" x14ac:dyDescent="0.2">
      <c r="A16" s="28">
        <f t="shared" si="3"/>
        <v>45762</v>
      </c>
      <c r="B16" s="29">
        <v>1926.32999948</v>
      </c>
      <c r="C16" s="29">
        <v>272.49599991999997</v>
      </c>
      <c r="D16" s="7">
        <f t="shared" si="4"/>
        <v>80</v>
      </c>
      <c r="E16" s="7">
        <f t="shared" si="5"/>
        <v>10.4</v>
      </c>
      <c r="F16" s="7">
        <f t="shared" si="6"/>
        <v>62</v>
      </c>
      <c r="G16" s="7">
        <f t="shared" si="7"/>
        <v>8.06</v>
      </c>
      <c r="H16" s="7">
        <v>136.86666666666667</v>
      </c>
      <c r="I16" s="7">
        <v>20</v>
      </c>
      <c r="J16" s="13">
        <f t="shared" ref="J16:J31" si="9">Z17-Z16</f>
        <v>1</v>
      </c>
      <c r="K16" s="6">
        <v>0</v>
      </c>
      <c r="L16" s="13">
        <v>35</v>
      </c>
      <c r="M16" s="13">
        <v>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6"/>
      <c r="U16" s="4"/>
      <c r="V16" s="14">
        <f t="shared" si="8"/>
        <v>14</v>
      </c>
      <c r="W16" s="6">
        <v>3879</v>
      </c>
      <c r="X16" s="6">
        <v>5598</v>
      </c>
      <c r="Y16" s="6">
        <v>9085</v>
      </c>
      <c r="Z16" s="6">
        <v>10769</v>
      </c>
      <c r="AA16" s="6">
        <v>1263</v>
      </c>
      <c r="AB16" s="6">
        <v>3480</v>
      </c>
      <c r="AC16" s="6">
        <v>346</v>
      </c>
      <c r="AD16" s="6">
        <v>3135</v>
      </c>
    </row>
    <row r="17" spans="1:30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7">
        <f t="shared" si="4"/>
        <v>103</v>
      </c>
      <c r="E17" s="7">
        <f t="shared" si="5"/>
        <v>13.39</v>
      </c>
      <c r="F17" s="7">
        <f t="shared" si="6"/>
        <v>39</v>
      </c>
      <c r="G17" s="7">
        <f t="shared" si="7"/>
        <v>5.07</v>
      </c>
      <c r="H17" s="7">
        <v>136.86666666666667</v>
      </c>
      <c r="I17" s="7">
        <v>20</v>
      </c>
      <c r="J17" s="13">
        <f t="shared" si="9"/>
        <v>1</v>
      </c>
      <c r="K17" s="6">
        <v>0</v>
      </c>
      <c r="L17" s="13">
        <v>35</v>
      </c>
      <c r="M17" s="13">
        <v>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6"/>
      <c r="U17" s="4"/>
      <c r="V17" s="14">
        <f t="shared" si="8"/>
        <v>15</v>
      </c>
      <c r="W17" s="6">
        <v>3959</v>
      </c>
      <c r="X17" s="6">
        <v>5660</v>
      </c>
      <c r="Y17" s="6">
        <v>9090</v>
      </c>
      <c r="Z17" s="6">
        <v>10770</v>
      </c>
      <c r="AA17" s="6">
        <v>1264</v>
      </c>
      <c r="AB17" s="6">
        <v>3482</v>
      </c>
      <c r="AC17" s="6">
        <v>347</v>
      </c>
      <c r="AD17" s="6">
        <v>3135</v>
      </c>
    </row>
    <row r="18" spans="1:30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7">
        <f t="shared" si="4"/>
        <v>143</v>
      </c>
      <c r="E18" s="7">
        <f t="shared" si="5"/>
        <v>18.59</v>
      </c>
      <c r="F18" s="7">
        <f t="shared" si="6"/>
        <v>182</v>
      </c>
      <c r="G18" s="7">
        <f t="shared" si="7"/>
        <v>23.66</v>
      </c>
      <c r="H18" s="7">
        <v>136.86666666666667</v>
      </c>
      <c r="I18" s="7">
        <v>20</v>
      </c>
      <c r="J18" s="13">
        <f t="shared" si="9"/>
        <v>1</v>
      </c>
      <c r="K18" s="6">
        <v>0</v>
      </c>
      <c r="L18" s="13">
        <v>35</v>
      </c>
      <c r="M18" s="13">
        <v>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6"/>
      <c r="U18" s="4"/>
      <c r="V18" s="14">
        <f t="shared" si="8"/>
        <v>16</v>
      </c>
      <c r="W18" s="6">
        <v>4062</v>
      </c>
      <c r="X18" s="6">
        <v>5699</v>
      </c>
      <c r="Y18" s="6">
        <v>9092</v>
      </c>
      <c r="Z18" s="6">
        <v>10771</v>
      </c>
      <c r="AA18" s="6">
        <v>1264</v>
      </c>
      <c r="AB18" s="6">
        <v>3484</v>
      </c>
      <c r="AC18" s="6">
        <v>350</v>
      </c>
      <c r="AD18" s="6">
        <v>3141</v>
      </c>
    </row>
    <row r="19" spans="1:30" ht="12.75" x14ac:dyDescent="0.2">
      <c r="A19" s="28">
        <f t="shared" si="3"/>
        <v>45765</v>
      </c>
      <c r="B19" s="29">
        <v>1072.17599948</v>
      </c>
      <c r="C19" s="29">
        <v>72.99599997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136.86666666666667</v>
      </c>
      <c r="I19" s="7">
        <v>20</v>
      </c>
      <c r="J19" s="13">
        <f t="shared" si="9"/>
        <v>0</v>
      </c>
      <c r="K19" s="6">
        <v>0</v>
      </c>
      <c r="L19" s="13">
        <v>35</v>
      </c>
      <c r="M19" s="13">
        <v>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6"/>
      <c r="U19" s="17"/>
      <c r="V19" s="14">
        <f t="shared" si="8"/>
        <v>17</v>
      </c>
      <c r="W19" s="6">
        <v>4205</v>
      </c>
      <c r="X19" s="6">
        <v>5881</v>
      </c>
      <c r="Y19" s="6">
        <v>9101</v>
      </c>
      <c r="Z19" s="6">
        <v>10772</v>
      </c>
      <c r="AA19" s="6">
        <v>1264</v>
      </c>
      <c r="AB19" s="6">
        <v>3500</v>
      </c>
      <c r="AC19" s="6">
        <v>350</v>
      </c>
      <c r="AD19" s="6">
        <v>3151</v>
      </c>
    </row>
    <row r="20" spans="1:30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7">
        <f t="shared" si="4"/>
        <v>11</v>
      </c>
      <c r="E20" s="7">
        <f t="shared" si="5"/>
        <v>1.4300000000000002</v>
      </c>
      <c r="F20" s="7">
        <f t="shared" si="6"/>
        <v>50</v>
      </c>
      <c r="G20" s="7">
        <f t="shared" si="7"/>
        <v>6.5</v>
      </c>
      <c r="H20" s="7">
        <v>136.86666666666667</v>
      </c>
      <c r="I20" s="7">
        <v>20</v>
      </c>
      <c r="J20" s="13">
        <f t="shared" si="9"/>
        <v>0</v>
      </c>
      <c r="K20" s="6">
        <v>0</v>
      </c>
      <c r="L20" s="13">
        <v>35</v>
      </c>
      <c r="M20" s="13">
        <v>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6"/>
      <c r="U20" s="4"/>
      <c r="V20" s="14">
        <f t="shared" si="8"/>
        <v>18</v>
      </c>
      <c r="W20" s="6">
        <v>4205</v>
      </c>
      <c r="X20" s="6">
        <v>5881</v>
      </c>
      <c r="Y20" s="6">
        <v>9101</v>
      </c>
      <c r="Z20" s="6">
        <v>10772</v>
      </c>
      <c r="AA20" s="6">
        <v>1264</v>
      </c>
      <c r="AB20" s="6">
        <v>3500</v>
      </c>
      <c r="AC20" s="6">
        <v>350</v>
      </c>
      <c r="AD20" s="6">
        <v>3151</v>
      </c>
    </row>
    <row r="21" spans="1:30" ht="12.75" x14ac:dyDescent="0.2">
      <c r="A21" s="28">
        <f t="shared" si="3"/>
        <v>45767</v>
      </c>
      <c r="B21" s="29">
        <v>1144.41599956</v>
      </c>
      <c r="C21" s="29">
        <v>217.55999990999999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136.86666666666667</v>
      </c>
      <c r="I21" s="7">
        <v>20</v>
      </c>
      <c r="J21" s="13">
        <f t="shared" si="9"/>
        <v>0</v>
      </c>
      <c r="K21" s="6">
        <v>0</v>
      </c>
      <c r="L21" s="13">
        <v>35</v>
      </c>
      <c r="M21" s="13">
        <v>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6"/>
      <c r="U21" s="4"/>
      <c r="V21" s="14">
        <f t="shared" si="8"/>
        <v>19</v>
      </c>
      <c r="W21" s="6">
        <v>4216</v>
      </c>
      <c r="X21" s="6">
        <v>5931</v>
      </c>
      <c r="Y21" s="6">
        <v>9103</v>
      </c>
      <c r="Z21" s="6">
        <v>10772</v>
      </c>
      <c r="AA21" s="6">
        <v>1264</v>
      </c>
      <c r="AB21" s="6">
        <v>3516</v>
      </c>
      <c r="AC21" s="6">
        <v>350</v>
      </c>
      <c r="AD21" s="6">
        <v>3169</v>
      </c>
    </row>
    <row r="22" spans="1:30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7">
        <f t="shared" si="4"/>
        <v>60</v>
      </c>
      <c r="E22" s="7">
        <f t="shared" si="5"/>
        <v>7.8000000000000007</v>
      </c>
      <c r="F22" s="7">
        <f t="shared" si="6"/>
        <v>148</v>
      </c>
      <c r="G22" s="7">
        <f t="shared" si="7"/>
        <v>19.240000000000002</v>
      </c>
      <c r="H22" s="7">
        <v>136.86666666666667</v>
      </c>
      <c r="I22" s="7">
        <v>20</v>
      </c>
      <c r="J22" s="13">
        <f t="shared" si="9"/>
        <v>2</v>
      </c>
      <c r="K22" s="6">
        <v>0</v>
      </c>
      <c r="L22" s="13">
        <v>35</v>
      </c>
      <c r="M22" s="13">
        <v>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6"/>
      <c r="U22" s="4"/>
      <c r="V22" s="14">
        <f t="shared" si="8"/>
        <v>20</v>
      </c>
      <c r="W22" s="6">
        <v>4216</v>
      </c>
      <c r="X22" s="6">
        <v>5931</v>
      </c>
      <c r="Y22" s="6">
        <v>9103</v>
      </c>
      <c r="Z22" s="6">
        <v>10772</v>
      </c>
      <c r="AA22" s="6">
        <v>1264</v>
      </c>
      <c r="AB22" s="6">
        <v>3516</v>
      </c>
      <c r="AC22" s="6">
        <v>350</v>
      </c>
      <c r="AD22" s="6">
        <v>3169</v>
      </c>
    </row>
    <row r="23" spans="1:30" ht="12.75" x14ac:dyDescent="0.2">
      <c r="A23" s="28">
        <f t="shared" si="3"/>
        <v>45769</v>
      </c>
      <c r="B23" s="29">
        <v>1992.77399945</v>
      </c>
      <c r="C23" s="29">
        <v>285.72599990999998</v>
      </c>
      <c r="D23" s="7">
        <f t="shared" si="4"/>
        <v>34</v>
      </c>
      <c r="E23" s="7">
        <f t="shared" si="5"/>
        <v>4.42</v>
      </c>
      <c r="F23" s="7">
        <f t="shared" si="6"/>
        <v>147</v>
      </c>
      <c r="G23" s="7">
        <f t="shared" si="7"/>
        <v>19.11</v>
      </c>
      <c r="H23" s="7">
        <v>136.86666666666667</v>
      </c>
      <c r="I23" s="7">
        <v>20</v>
      </c>
      <c r="J23" s="13">
        <f t="shared" si="9"/>
        <v>0</v>
      </c>
      <c r="K23" s="6">
        <v>0</v>
      </c>
      <c r="L23" s="13">
        <v>35</v>
      </c>
      <c r="M23" s="13">
        <v>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6"/>
      <c r="U23" s="4"/>
      <c r="V23" s="14">
        <f t="shared" si="8"/>
        <v>21</v>
      </c>
      <c r="W23" s="6">
        <v>4276</v>
      </c>
      <c r="X23" s="6">
        <v>6079</v>
      </c>
      <c r="Y23" s="6">
        <v>9112</v>
      </c>
      <c r="Z23" s="6">
        <v>10774</v>
      </c>
      <c r="AA23" s="6">
        <v>1265</v>
      </c>
      <c r="AB23" s="6">
        <v>3516</v>
      </c>
      <c r="AC23" s="6">
        <v>350</v>
      </c>
      <c r="AD23" s="6">
        <v>3169</v>
      </c>
    </row>
    <row r="24" spans="1:30" ht="12.75" x14ac:dyDescent="0.2">
      <c r="A24" s="28">
        <f t="shared" si="3"/>
        <v>45770</v>
      </c>
      <c r="B24" s="29">
        <v>1732.8359995000001</v>
      </c>
      <c r="C24" s="29">
        <v>242.33999993</v>
      </c>
      <c r="D24" s="7">
        <f t="shared" si="4"/>
        <v>91</v>
      </c>
      <c r="E24" s="7">
        <f t="shared" si="5"/>
        <v>11.83</v>
      </c>
      <c r="F24" s="7">
        <f t="shared" si="6"/>
        <v>16</v>
      </c>
      <c r="G24" s="7">
        <f t="shared" si="7"/>
        <v>2.08</v>
      </c>
      <c r="H24" s="7">
        <v>136.86666666666667</v>
      </c>
      <c r="I24" s="7">
        <v>20</v>
      </c>
      <c r="J24" s="13">
        <f t="shared" si="9"/>
        <v>0</v>
      </c>
      <c r="K24" s="6">
        <v>0</v>
      </c>
      <c r="L24" s="13">
        <v>35</v>
      </c>
      <c r="M24" s="13">
        <v>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6"/>
      <c r="U24" s="4"/>
      <c r="V24" s="14">
        <f t="shared" si="8"/>
        <v>22</v>
      </c>
      <c r="W24" s="6">
        <v>4310</v>
      </c>
      <c r="X24" s="6">
        <v>6226</v>
      </c>
      <c r="Y24" s="6">
        <v>9114</v>
      </c>
      <c r="Z24" s="6">
        <v>10774</v>
      </c>
      <c r="AA24" s="6">
        <v>1265</v>
      </c>
      <c r="AB24" s="6">
        <v>3521</v>
      </c>
      <c r="AC24" s="6">
        <v>350</v>
      </c>
      <c r="AD24" s="6">
        <v>3171</v>
      </c>
    </row>
    <row r="25" spans="1:30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7">
        <f t="shared" si="4"/>
        <v>93</v>
      </c>
      <c r="E25" s="7">
        <f t="shared" si="5"/>
        <v>12.09</v>
      </c>
      <c r="F25" s="7">
        <f t="shared" si="6"/>
        <v>41</v>
      </c>
      <c r="G25" s="7">
        <f t="shared" si="7"/>
        <v>5.33</v>
      </c>
      <c r="H25" s="7">
        <v>136.86666666666667</v>
      </c>
      <c r="I25" s="7">
        <v>20</v>
      </c>
      <c r="J25" s="13">
        <f t="shared" si="9"/>
        <v>2</v>
      </c>
      <c r="K25" s="6">
        <v>0</v>
      </c>
      <c r="L25" s="13">
        <v>35</v>
      </c>
      <c r="M25" s="13">
        <v>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6"/>
      <c r="U25" s="4"/>
      <c r="V25" s="14">
        <f t="shared" si="8"/>
        <v>23</v>
      </c>
      <c r="W25" s="6">
        <v>4401</v>
      </c>
      <c r="X25" s="6">
        <v>6242</v>
      </c>
      <c r="Y25" s="6">
        <v>9119</v>
      </c>
      <c r="Z25" s="6">
        <v>10774</v>
      </c>
      <c r="AA25" s="6">
        <v>1265</v>
      </c>
      <c r="AB25" s="6">
        <v>3524</v>
      </c>
      <c r="AC25" s="6">
        <v>350</v>
      </c>
      <c r="AD25" s="6">
        <v>3179</v>
      </c>
    </row>
    <row r="26" spans="1:30" ht="12.75" x14ac:dyDescent="0.2">
      <c r="A26" s="28">
        <f t="shared" si="3"/>
        <v>45772</v>
      </c>
      <c r="B26" s="29">
        <v>1265.83799952</v>
      </c>
      <c r="C26" s="29">
        <v>193.07399991</v>
      </c>
      <c r="D26" s="7">
        <f t="shared" si="4"/>
        <v>75</v>
      </c>
      <c r="E26" s="7">
        <f t="shared" si="5"/>
        <v>9.75</v>
      </c>
      <c r="F26" s="7">
        <f t="shared" si="6"/>
        <v>106</v>
      </c>
      <c r="G26" s="7">
        <f t="shared" si="7"/>
        <v>13.780000000000001</v>
      </c>
      <c r="H26" s="7">
        <v>136.86666666666667</v>
      </c>
      <c r="I26" s="7">
        <v>20</v>
      </c>
      <c r="J26" s="13">
        <f t="shared" si="9"/>
        <v>0</v>
      </c>
      <c r="K26" s="6">
        <v>0</v>
      </c>
      <c r="L26" s="13">
        <v>35</v>
      </c>
      <c r="M26" s="13">
        <v>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6"/>
      <c r="U26" s="4"/>
      <c r="V26" s="35">
        <f t="shared" si="8"/>
        <v>24</v>
      </c>
      <c r="W26" s="6">
        <v>4494</v>
      </c>
      <c r="X26" s="6">
        <v>6283</v>
      </c>
      <c r="Y26" s="6">
        <v>9121</v>
      </c>
      <c r="Z26" s="6">
        <v>10776</v>
      </c>
      <c r="AA26" s="6">
        <v>1265</v>
      </c>
      <c r="AB26" s="6">
        <v>3532</v>
      </c>
      <c r="AC26" s="6">
        <v>351</v>
      </c>
      <c r="AD26" s="6">
        <v>3180</v>
      </c>
    </row>
    <row r="27" spans="1:30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7">
        <f t="shared" si="4"/>
        <v>34</v>
      </c>
      <c r="E27" s="7">
        <f t="shared" si="5"/>
        <v>4.42</v>
      </c>
      <c r="F27" s="7">
        <f t="shared" si="6"/>
        <v>68</v>
      </c>
      <c r="G27" s="7">
        <f t="shared" si="7"/>
        <v>8.84</v>
      </c>
      <c r="H27" s="7">
        <v>136.86666666666667</v>
      </c>
      <c r="I27" s="7">
        <v>20</v>
      </c>
      <c r="J27" s="13">
        <f t="shared" si="9"/>
        <v>1</v>
      </c>
      <c r="K27" s="6">
        <v>0</v>
      </c>
      <c r="L27" s="13">
        <v>35</v>
      </c>
      <c r="M27" s="13">
        <v>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6"/>
      <c r="U27" s="4"/>
      <c r="V27" s="14">
        <f t="shared" si="8"/>
        <v>25</v>
      </c>
      <c r="W27" s="6">
        <v>4569</v>
      </c>
      <c r="X27" s="6">
        <v>6389</v>
      </c>
      <c r="Y27" s="6">
        <v>9128</v>
      </c>
      <c r="Z27" s="6">
        <v>10776</v>
      </c>
      <c r="AA27" s="6">
        <v>1265</v>
      </c>
      <c r="AB27" s="6">
        <v>3536</v>
      </c>
      <c r="AC27" s="6">
        <v>352</v>
      </c>
      <c r="AD27" s="6">
        <v>3184</v>
      </c>
    </row>
    <row r="28" spans="1:30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7">
        <f t="shared" si="4"/>
        <v>57</v>
      </c>
      <c r="E28" s="7">
        <f t="shared" si="5"/>
        <v>7.41</v>
      </c>
      <c r="F28" s="7">
        <f t="shared" si="6"/>
        <v>94</v>
      </c>
      <c r="G28" s="7">
        <f t="shared" si="7"/>
        <v>12.22</v>
      </c>
      <c r="H28" s="7">
        <v>136.86666666666667</v>
      </c>
      <c r="I28" s="7">
        <v>20</v>
      </c>
      <c r="J28" s="13">
        <f t="shared" si="9"/>
        <v>1</v>
      </c>
      <c r="K28" s="6">
        <v>0</v>
      </c>
      <c r="L28" s="13">
        <v>35</v>
      </c>
      <c r="M28" s="13">
        <v>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6"/>
      <c r="U28" s="4"/>
      <c r="V28" s="14">
        <f t="shared" si="8"/>
        <v>26</v>
      </c>
      <c r="W28" s="6">
        <v>4603</v>
      </c>
      <c r="X28" s="6">
        <v>6457</v>
      </c>
      <c r="Y28" s="6">
        <v>9129</v>
      </c>
      <c r="Z28" s="6">
        <v>10777</v>
      </c>
      <c r="AA28" s="6">
        <v>1265</v>
      </c>
      <c r="AB28" s="6">
        <v>3540</v>
      </c>
      <c r="AC28" s="6">
        <v>352</v>
      </c>
      <c r="AD28" s="6">
        <v>3188</v>
      </c>
    </row>
    <row r="29" spans="1:30" ht="12.75" x14ac:dyDescent="0.2">
      <c r="A29" s="28">
        <f t="shared" si="3"/>
        <v>45775</v>
      </c>
      <c r="B29" s="29">
        <v>1780.8839995000001</v>
      </c>
      <c r="C29" s="29">
        <v>238.26599994</v>
      </c>
      <c r="D29" s="7">
        <f t="shared" si="4"/>
        <v>12</v>
      </c>
      <c r="E29" s="7">
        <f t="shared" si="5"/>
        <v>1.56</v>
      </c>
      <c r="F29" s="7">
        <f t="shared" si="6"/>
        <v>35</v>
      </c>
      <c r="G29" s="7">
        <f t="shared" si="7"/>
        <v>4.55</v>
      </c>
      <c r="H29" s="7">
        <v>136.86666666666667</v>
      </c>
      <c r="I29" s="7">
        <v>20</v>
      </c>
      <c r="J29" s="13">
        <f t="shared" si="9"/>
        <v>1</v>
      </c>
      <c r="K29" s="6">
        <v>0</v>
      </c>
      <c r="L29" s="13">
        <v>35</v>
      </c>
      <c r="M29" s="13">
        <v>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6"/>
      <c r="U29" s="4"/>
      <c r="V29" s="14">
        <f t="shared" si="8"/>
        <v>27</v>
      </c>
      <c r="W29" s="6">
        <v>4660</v>
      </c>
      <c r="X29" s="6">
        <v>6551</v>
      </c>
      <c r="Y29" s="6">
        <v>9133</v>
      </c>
      <c r="Z29" s="6">
        <v>10778</v>
      </c>
      <c r="AA29" s="6">
        <v>1266</v>
      </c>
      <c r="AB29" s="6">
        <v>3540</v>
      </c>
      <c r="AC29" s="6">
        <v>352</v>
      </c>
      <c r="AD29" s="6">
        <v>3193</v>
      </c>
    </row>
    <row r="30" spans="1:30" ht="12.75" x14ac:dyDescent="0.2">
      <c r="A30" s="28">
        <f t="shared" si="3"/>
        <v>45776</v>
      </c>
      <c r="B30" s="29">
        <v>1669.2059994199999</v>
      </c>
      <c r="C30" s="29">
        <v>242.80199994</v>
      </c>
      <c r="D30" s="7">
        <f t="shared" si="4"/>
        <v>93</v>
      </c>
      <c r="E30" s="7">
        <f t="shared" si="5"/>
        <v>12.09</v>
      </c>
      <c r="F30" s="7">
        <f t="shared" si="6"/>
        <v>73</v>
      </c>
      <c r="G30" s="7">
        <f t="shared" si="7"/>
        <v>9.49</v>
      </c>
      <c r="H30" s="7">
        <v>136.86666666666667</v>
      </c>
      <c r="I30" s="7">
        <v>20</v>
      </c>
      <c r="J30" s="13">
        <f t="shared" si="9"/>
        <v>1</v>
      </c>
      <c r="K30" s="6">
        <v>0</v>
      </c>
      <c r="L30" s="13">
        <v>35</v>
      </c>
      <c r="M30" s="13">
        <v>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6"/>
      <c r="U30" s="4"/>
      <c r="V30" s="14">
        <f t="shared" si="8"/>
        <v>28</v>
      </c>
      <c r="W30" s="6">
        <v>4672</v>
      </c>
      <c r="X30" s="6">
        <v>6586</v>
      </c>
      <c r="Y30" s="6">
        <v>9138</v>
      </c>
      <c r="Z30" s="6">
        <v>10779</v>
      </c>
      <c r="AA30" s="6">
        <v>1266</v>
      </c>
      <c r="AB30" s="6">
        <v>3548</v>
      </c>
      <c r="AC30" s="6">
        <v>352</v>
      </c>
      <c r="AD30" s="6">
        <v>3196</v>
      </c>
    </row>
    <row r="31" spans="1:30" ht="12.75" x14ac:dyDescent="0.2">
      <c r="A31" s="28">
        <f t="shared" si="3"/>
        <v>45777</v>
      </c>
      <c r="B31" s="29">
        <v>1730.27399945</v>
      </c>
      <c r="C31" s="29">
        <v>243.76799994999999</v>
      </c>
      <c r="D31" s="7">
        <f t="shared" si="4"/>
        <v>0</v>
      </c>
      <c r="E31" s="7">
        <f t="shared" si="5"/>
        <v>0</v>
      </c>
      <c r="F31" s="7">
        <f>X32-X31</f>
        <v>0</v>
      </c>
      <c r="G31" s="7">
        <f t="shared" si="7"/>
        <v>0</v>
      </c>
      <c r="H31" s="7">
        <v>136.86666666666667</v>
      </c>
      <c r="I31" s="7">
        <v>20</v>
      </c>
      <c r="J31" s="13">
        <f t="shared" si="9"/>
        <v>0</v>
      </c>
      <c r="K31" s="6">
        <v>0</v>
      </c>
      <c r="L31" s="13">
        <v>35</v>
      </c>
      <c r="M31" s="13">
        <v>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6"/>
      <c r="U31" s="4"/>
      <c r="V31" s="14">
        <f t="shared" si="8"/>
        <v>29</v>
      </c>
      <c r="W31" s="6">
        <v>4765</v>
      </c>
      <c r="X31" s="6">
        <v>6659</v>
      </c>
      <c r="Y31" s="6">
        <v>9140</v>
      </c>
      <c r="Z31" s="6">
        <v>10780</v>
      </c>
      <c r="AA31" s="6">
        <v>1266</v>
      </c>
      <c r="AB31" s="6">
        <v>3556</v>
      </c>
      <c r="AC31" s="6">
        <v>353</v>
      </c>
      <c r="AD31" s="6">
        <v>3203</v>
      </c>
    </row>
    <row r="32" spans="1:30" ht="12.75" x14ac:dyDescent="0.2">
      <c r="D32" s="36"/>
      <c r="E32" s="36"/>
      <c r="F32" s="36"/>
      <c r="G32" s="36"/>
      <c r="T32" s="27"/>
      <c r="U32" s="4"/>
      <c r="V32" s="18">
        <f t="shared" si="8"/>
        <v>30</v>
      </c>
      <c r="W32" s="6">
        <v>4765</v>
      </c>
      <c r="X32" s="6">
        <v>6659</v>
      </c>
      <c r="Y32" s="6">
        <v>9140</v>
      </c>
      <c r="Z32" s="6">
        <v>10780</v>
      </c>
      <c r="AA32" s="6">
        <v>1266</v>
      </c>
      <c r="AB32" s="6">
        <v>3556</v>
      </c>
      <c r="AC32" s="6">
        <v>353</v>
      </c>
      <c r="AD32" s="6">
        <v>3203</v>
      </c>
    </row>
    <row r="33" spans="4:30" ht="15.75" customHeight="1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4:30" ht="12.75" x14ac:dyDescent="0.2"/>
    <row r="35" spans="4:30" ht="12.75" x14ac:dyDescent="0.2">
      <c r="D35" s="4"/>
    </row>
    <row r="36" spans="4:30" ht="12.75" x14ac:dyDescent="0.2"/>
    <row r="37" spans="4:30" ht="12.75" x14ac:dyDescent="0.2"/>
    <row r="38" spans="4:30" ht="12.75" x14ac:dyDescent="0.2"/>
    <row r="39" spans="4:30" ht="12.75" x14ac:dyDescent="0.2"/>
    <row r="40" spans="4:30" ht="12.75" x14ac:dyDescent="0.2"/>
    <row r="41" spans="4:30" ht="12.75" x14ac:dyDescent="0.2"/>
    <row r="42" spans="4:30" ht="12.75" x14ac:dyDescent="0.2"/>
    <row r="43" spans="4:30" ht="12.75" x14ac:dyDescent="0.2"/>
    <row r="44" spans="4:30" ht="12.75" x14ac:dyDescent="0.2"/>
    <row r="45" spans="4:30" ht="12.75" x14ac:dyDescent="0.2"/>
    <row r="46" spans="4:30" ht="12.75" x14ac:dyDescent="0.2"/>
    <row r="47" spans="4:30" ht="12.75" x14ac:dyDescent="0.2"/>
    <row r="48" spans="4:30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6"/>
      <c r="B69" s="46"/>
      <c r="C69" s="46"/>
      <c r="D69" s="46"/>
      <c r="E69" s="46"/>
      <c r="F69" s="46"/>
      <c r="G69" s="46"/>
      <c r="H69" s="46"/>
      <c r="I69" s="46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7"/>
      <c r="B74" s="47"/>
      <c r="C74" s="47"/>
      <c r="D74" s="47"/>
      <c r="E74" s="47"/>
      <c r="F74" s="47"/>
      <c r="G74" s="47"/>
      <c r="H74" s="47"/>
      <c r="I74" s="47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8"/>
      <c r="B78" s="48"/>
      <c r="C78" s="48"/>
      <c r="D78" s="48"/>
      <c r="E78" s="48"/>
      <c r="F78" s="48"/>
      <c r="G78" s="48"/>
      <c r="H78" s="48"/>
      <c r="I78" s="48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7"/>
      <c r="B86" s="47"/>
      <c r="C86" s="47"/>
      <c r="D86" s="47"/>
      <c r="E86" s="47"/>
      <c r="F86" s="47"/>
      <c r="G86" s="47"/>
      <c r="H86" s="47"/>
      <c r="I86" s="47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6"/>
      <c r="B99" s="46"/>
      <c r="C99" s="46"/>
      <c r="D99" s="46"/>
      <c r="E99" s="46"/>
      <c r="F99" s="46"/>
      <c r="G99" s="46"/>
      <c r="H99" s="46"/>
      <c r="I99" s="46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0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G103"/>
  <sheetViews>
    <sheetView topLeftCell="K1" zoomScaleNormal="100" workbookViewId="0">
      <selection activeCell="V33" sqref="V33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45717</v>
      </c>
      <c r="B2" s="43">
        <v>1272.68399944</v>
      </c>
      <c r="C2" s="43">
        <v>218.35799994999999</v>
      </c>
      <c r="D2" s="42">
        <f>W3-W2</f>
        <v>0</v>
      </c>
      <c r="E2" s="42">
        <f>D2*0.13</f>
        <v>0</v>
      </c>
      <c r="F2" s="42">
        <f>X3-X2</f>
        <v>0</v>
      </c>
      <c r="G2" s="42">
        <f>F2*0.13</f>
        <v>0</v>
      </c>
      <c r="H2" s="42">
        <v>129.93333333333334</v>
      </c>
      <c r="I2" s="42">
        <v>19</v>
      </c>
      <c r="J2" s="42">
        <v>46.4</v>
      </c>
      <c r="K2" s="42">
        <v>7</v>
      </c>
      <c r="L2" s="43">
        <v>35</v>
      </c>
      <c r="M2" s="43">
        <v>5</v>
      </c>
      <c r="N2" s="42">
        <v>364.55999939999998</v>
      </c>
      <c r="O2" s="42">
        <v>76.223999899999995</v>
      </c>
      <c r="P2" s="42">
        <f t="shared" ref="P2:P32" si="0">AC3-AC2</f>
        <v>0</v>
      </c>
      <c r="Q2" s="42">
        <v>0</v>
      </c>
      <c r="R2" s="42">
        <v>0</v>
      </c>
      <c r="S2" s="42">
        <f t="shared" ref="S2:S32" si="1">AD3-AD2</f>
        <v>0</v>
      </c>
      <c r="T2" s="6"/>
      <c r="U2" s="4"/>
      <c r="V2" s="8">
        <v>0</v>
      </c>
      <c r="W2" s="6">
        <v>594</v>
      </c>
      <c r="X2" s="6">
        <v>1193</v>
      </c>
      <c r="Y2" s="6">
        <v>8925</v>
      </c>
      <c r="Z2" s="6">
        <v>10736</v>
      </c>
      <c r="AA2" s="6">
        <v>1256</v>
      </c>
      <c r="AB2" s="6">
        <v>3235</v>
      </c>
      <c r="AC2" s="6">
        <v>321</v>
      </c>
      <c r="AD2" s="6">
        <v>2913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45718</v>
      </c>
      <c r="B3" s="43">
        <v>1149.1199995300001</v>
      </c>
      <c r="C3" s="43">
        <v>219.07199997000001</v>
      </c>
      <c r="D3" s="42">
        <f t="shared" ref="D3:D32" si="3">W4-W3</f>
        <v>77</v>
      </c>
      <c r="E3" s="42">
        <f t="shared" ref="E3:E32" si="4">D3*0.13</f>
        <v>10.01</v>
      </c>
      <c r="F3" s="42">
        <f t="shared" ref="F3:F32" si="5">X4-X3</f>
        <v>96</v>
      </c>
      <c r="G3" s="42">
        <f t="shared" ref="G3:G32" si="6">F3*0.13</f>
        <v>12.48</v>
      </c>
      <c r="H3" s="42">
        <v>129.93333333333334</v>
      </c>
      <c r="I3" s="42">
        <v>19</v>
      </c>
      <c r="J3" s="42">
        <v>46.4</v>
      </c>
      <c r="K3" s="42">
        <v>7</v>
      </c>
      <c r="L3" s="43">
        <v>35</v>
      </c>
      <c r="M3" s="43">
        <v>5</v>
      </c>
      <c r="N3" s="42">
        <v>329.92799938000002</v>
      </c>
      <c r="O3" s="42">
        <v>54.143999870000002</v>
      </c>
      <c r="P3" s="42">
        <f t="shared" si="0"/>
        <v>0</v>
      </c>
      <c r="Q3" s="42">
        <v>0</v>
      </c>
      <c r="R3" s="42">
        <v>0</v>
      </c>
      <c r="S3" s="42">
        <f t="shared" si="1"/>
        <v>4</v>
      </c>
      <c r="T3" s="6"/>
      <c r="U3" s="4"/>
      <c r="V3" s="18">
        <v>1</v>
      </c>
      <c r="W3" s="6">
        <v>594</v>
      </c>
      <c r="X3" s="6">
        <v>1193</v>
      </c>
      <c r="Y3" s="6">
        <v>8925</v>
      </c>
      <c r="Z3" s="6">
        <v>10736</v>
      </c>
      <c r="AA3" s="6">
        <v>1256</v>
      </c>
      <c r="AB3" s="6">
        <v>3235</v>
      </c>
      <c r="AC3" s="6">
        <v>321</v>
      </c>
      <c r="AD3" s="6">
        <v>2913</v>
      </c>
    </row>
    <row r="4" spans="1:33" ht="12.75" x14ac:dyDescent="0.2">
      <c r="A4" s="28">
        <f t="shared" si="2"/>
        <v>45719</v>
      </c>
      <c r="B4" s="43">
        <v>1136.39399946</v>
      </c>
      <c r="C4" s="43">
        <v>205.33799991000001</v>
      </c>
      <c r="D4" s="42">
        <f t="shared" si="3"/>
        <v>21</v>
      </c>
      <c r="E4" s="42">
        <f t="shared" si="4"/>
        <v>2.73</v>
      </c>
      <c r="F4" s="42">
        <f t="shared" si="5"/>
        <v>164</v>
      </c>
      <c r="G4" s="42">
        <f t="shared" si="6"/>
        <v>21.32</v>
      </c>
      <c r="H4" s="42">
        <v>129.93333333333334</v>
      </c>
      <c r="I4" s="42">
        <v>19</v>
      </c>
      <c r="J4" s="42">
        <v>46.4</v>
      </c>
      <c r="K4" s="42">
        <v>7</v>
      </c>
      <c r="L4" s="43">
        <v>35</v>
      </c>
      <c r="M4" s="43">
        <v>5</v>
      </c>
      <c r="N4" s="42">
        <v>368.06399935000002</v>
      </c>
      <c r="O4" s="42">
        <v>71.303999910000002</v>
      </c>
      <c r="P4" s="42">
        <f t="shared" si="0"/>
        <v>0</v>
      </c>
      <c r="Q4" s="42">
        <v>0</v>
      </c>
      <c r="R4" s="42">
        <v>0</v>
      </c>
      <c r="S4" s="42">
        <f t="shared" si="1"/>
        <v>5</v>
      </c>
      <c r="T4" s="6"/>
      <c r="U4" s="4"/>
      <c r="V4" s="18">
        <f t="shared" ref="V4:V33" si="7">V3+1</f>
        <v>2</v>
      </c>
      <c r="W4" s="6">
        <v>671</v>
      </c>
      <c r="X4" s="6">
        <v>1289</v>
      </c>
      <c r="Y4" s="6">
        <v>8928</v>
      </c>
      <c r="Z4" s="6">
        <v>10736</v>
      </c>
      <c r="AA4" s="6">
        <v>1256</v>
      </c>
      <c r="AB4" s="6">
        <v>3238</v>
      </c>
      <c r="AC4" s="6">
        <v>321</v>
      </c>
      <c r="AD4" s="6">
        <v>2917</v>
      </c>
    </row>
    <row r="5" spans="1:33" ht="12.75" x14ac:dyDescent="0.2">
      <c r="A5" s="28">
        <f t="shared" si="2"/>
        <v>45720</v>
      </c>
      <c r="B5" s="43">
        <v>1241.22599962</v>
      </c>
      <c r="C5" s="43">
        <v>217.76999993999999</v>
      </c>
      <c r="D5" s="42">
        <f t="shared" si="3"/>
        <v>36</v>
      </c>
      <c r="E5" s="42">
        <f t="shared" si="4"/>
        <v>4.68</v>
      </c>
      <c r="F5" s="42">
        <f t="shared" si="5"/>
        <v>48</v>
      </c>
      <c r="G5" s="42">
        <f t="shared" si="6"/>
        <v>6.24</v>
      </c>
      <c r="H5" s="42">
        <v>129.93333333333334</v>
      </c>
      <c r="I5" s="42">
        <v>19</v>
      </c>
      <c r="J5" s="42">
        <v>46.4</v>
      </c>
      <c r="K5" s="42">
        <v>7</v>
      </c>
      <c r="L5" s="43">
        <v>35</v>
      </c>
      <c r="M5" s="43">
        <v>5</v>
      </c>
      <c r="N5" s="42">
        <v>412.77599936000001</v>
      </c>
      <c r="O5" s="42">
        <v>81.575999920000001</v>
      </c>
      <c r="P5" s="42">
        <f t="shared" si="0"/>
        <v>1</v>
      </c>
      <c r="Q5" s="42">
        <v>0</v>
      </c>
      <c r="R5" s="42">
        <v>0</v>
      </c>
      <c r="S5" s="42">
        <f t="shared" si="1"/>
        <v>6</v>
      </c>
      <c r="T5" s="6"/>
      <c r="U5" s="4"/>
      <c r="V5" s="18">
        <f t="shared" si="7"/>
        <v>3</v>
      </c>
      <c r="W5" s="6">
        <v>692</v>
      </c>
      <c r="X5" s="6">
        <v>1453</v>
      </c>
      <c r="Y5" s="6">
        <v>8931</v>
      </c>
      <c r="Z5" s="6">
        <v>10736</v>
      </c>
      <c r="AA5" s="6">
        <v>1256</v>
      </c>
      <c r="AB5" s="6">
        <v>3243</v>
      </c>
      <c r="AC5" s="6">
        <v>321</v>
      </c>
      <c r="AD5" s="6">
        <v>2922</v>
      </c>
    </row>
    <row r="6" spans="1:33" ht="12.75" x14ac:dyDescent="0.2">
      <c r="A6" s="28">
        <f t="shared" si="2"/>
        <v>45721</v>
      </c>
      <c r="B6" s="43">
        <v>1692.9359994500001</v>
      </c>
      <c r="C6" s="43">
        <v>363.80399992999997</v>
      </c>
      <c r="D6" s="42">
        <f t="shared" si="3"/>
        <v>0</v>
      </c>
      <c r="E6" s="42">
        <f t="shared" si="4"/>
        <v>0</v>
      </c>
      <c r="F6" s="42">
        <f t="shared" si="5"/>
        <v>0</v>
      </c>
      <c r="G6" s="42">
        <f t="shared" si="6"/>
        <v>0</v>
      </c>
      <c r="H6" s="42">
        <v>129.93333333333334</v>
      </c>
      <c r="I6" s="42">
        <v>19</v>
      </c>
      <c r="J6" s="42">
        <v>46.4</v>
      </c>
      <c r="K6" s="42">
        <v>7</v>
      </c>
      <c r="L6" s="43">
        <v>35</v>
      </c>
      <c r="M6" s="43">
        <v>5</v>
      </c>
      <c r="N6" s="42">
        <v>402.95999933000002</v>
      </c>
      <c r="O6" s="42">
        <v>78.119999910000004</v>
      </c>
      <c r="P6" s="42">
        <f t="shared" si="0"/>
        <v>0</v>
      </c>
      <c r="Q6" s="42">
        <v>0</v>
      </c>
      <c r="R6" s="42">
        <v>0</v>
      </c>
      <c r="S6" s="42">
        <f t="shared" si="1"/>
        <v>0</v>
      </c>
      <c r="T6" s="6"/>
      <c r="U6" s="4"/>
      <c r="V6" s="18">
        <f t="shared" si="7"/>
        <v>4</v>
      </c>
      <c r="W6" s="6">
        <v>728</v>
      </c>
      <c r="X6" s="6">
        <v>1501</v>
      </c>
      <c r="Y6" s="6">
        <v>8935</v>
      </c>
      <c r="Z6" s="6">
        <v>10738</v>
      </c>
      <c r="AA6" s="6">
        <v>1256</v>
      </c>
      <c r="AB6" s="6">
        <v>3251</v>
      </c>
      <c r="AC6" s="6">
        <v>322</v>
      </c>
      <c r="AD6" s="6">
        <v>2928</v>
      </c>
    </row>
    <row r="7" spans="1:33" ht="12.75" x14ac:dyDescent="0.2">
      <c r="A7" s="28">
        <f t="shared" si="2"/>
        <v>45722</v>
      </c>
      <c r="B7" s="43">
        <v>1988.6579995100001</v>
      </c>
      <c r="C7" s="43">
        <v>284.80199992000001</v>
      </c>
      <c r="D7" s="42">
        <f t="shared" si="3"/>
        <v>154</v>
      </c>
      <c r="E7" s="42">
        <f t="shared" si="4"/>
        <v>20.02</v>
      </c>
      <c r="F7" s="42">
        <f t="shared" si="5"/>
        <v>204</v>
      </c>
      <c r="G7" s="42">
        <f t="shared" si="6"/>
        <v>26.52</v>
      </c>
      <c r="H7" s="42">
        <v>129.93333333333334</v>
      </c>
      <c r="I7" s="42">
        <v>19</v>
      </c>
      <c r="J7" s="42">
        <v>46.4</v>
      </c>
      <c r="K7" s="42">
        <v>7</v>
      </c>
      <c r="L7" s="43">
        <v>35</v>
      </c>
      <c r="M7" s="43">
        <v>5</v>
      </c>
      <c r="N7" s="42">
        <v>357.93599938</v>
      </c>
      <c r="O7" s="42">
        <v>66.815999919999996</v>
      </c>
      <c r="P7" s="42">
        <f t="shared" si="0"/>
        <v>0</v>
      </c>
      <c r="Q7" s="42">
        <v>0</v>
      </c>
      <c r="R7" s="42">
        <v>0</v>
      </c>
      <c r="S7" s="42">
        <f t="shared" si="1"/>
        <v>0</v>
      </c>
      <c r="T7" s="6"/>
      <c r="U7" s="4"/>
      <c r="V7" s="18">
        <f t="shared" si="7"/>
        <v>5</v>
      </c>
      <c r="W7" s="6">
        <v>728</v>
      </c>
      <c r="X7" s="6">
        <v>1501</v>
      </c>
      <c r="Y7" s="6">
        <v>8935</v>
      </c>
      <c r="Z7" s="6">
        <v>10738</v>
      </c>
      <c r="AA7" s="6">
        <v>1256</v>
      </c>
      <c r="AB7" s="6">
        <v>3251</v>
      </c>
      <c r="AC7" s="6">
        <v>322</v>
      </c>
      <c r="AD7" s="6">
        <v>2928</v>
      </c>
    </row>
    <row r="8" spans="1:33" ht="12.75" x14ac:dyDescent="0.2">
      <c r="A8" s="28">
        <f t="shared" si="2"/>
        <v>45723</v>
      </c>
      <c r="B8" s="43">
        <v>1598.9819994500001</v>
      </c>
      <c r="C8" s="43">
        <v>255.65399995000001</v>
      </c>
      <c r="D8" s="42">
        <f t="shared" si="3"/>
        <v>0</v>
      </c>
      <c r="E8" s="42">
        <f t="shared" si="4"/>
        <v>0</v>
      </c>
      <c r="F8" s="42">
        <f t="shared" si="5"/>
        <v>0</v>
      </c>
      <c r="G8" s="42">
        <f t="shared" si="6"/>
        <v>0</v>
      </c>
      <c r="H8" s="42">
        <v>129.93333333333334</v>
      </c>
      <c r="I8" s="42">
        <v>19</v>
      </c>
      <c r="J8" s="42">
        <v>46.4</v>
      </c>
      <c r="K8" s="42">
        <v>7</v>
      </c>
      <c r="L8" s="43">
        <v>35</v>
      </c>
      <c r="M8" s="43">
        <v>5</v>
      </c>
      <c r="N8" s="42">
        <v>384.28799934</v>
      </c>
      <c r="O8" s="42">
        <v>69.983999900000001</v>
      </c>
      <c r="P8" s="42">
        <f t="shared" si="0"/>
        <v>0</v>
      </c>
      <c r="Q8" s="42">
        <v>0</v>
      </c>
      <c r="R8" s="42">
        <v>0</v>
      </c>
      <c r="S8" s="42">
        <f t="shared" si="1"/>
        <v>0</v>
      </c>
      <c r="T8" s="6"/>
      <c r="U8" s="4"/>
      <c r="V8" s="18">
        <f t="shared" si="7"/>
        <v>6</v>
      </c>
      <c r="W8" s="6">
        <v>882</v>
      </c>
      <c r="X8" s="6">
        <v>1705</v>
      </c>
      <c r="Y8" s="6">
        <v>8946</v>
      </c>
      <c r="Z8" s="6">
        <v>10739</v>
      </c>
      <c r="AA8" s="6">
        <v>1256</v>
      </c>
      <c r="AB8" s="6">
        <v>3263</v>
      </c>
      <c r="AC8" s="6">
        <v>322</v>
      </c>
      <c r="AD8" s="6">
        <v>2928</v>
      </c>
    </row>
    <row r="9" spans="1:33" ht="12.75" x14ac:dyDescent="0.2">
      <c r="A9" s="28">
        <f t="shared" si="2"/>
        <v>45724</v>
      </c>
      <c r="B9" s="43">
        <v>1434.0059994400001</v>
      </c>
      <c r="C9" s="43">
        <v>261.23999988999998</v>
      </c>
      <c r="D9" s="42">
        <f t="shared" si="3"/>
        <v>176</v>
      </c>
      <c r="E9" s="42">
        <f t="shared" si="4"/>
        <v>22.880000000000003</v>
      </c>
      <c r="F9" s="42">
        <f t="shared" si="5"/>
        <v>290</v>
      </c>
      <c r="G9" s="42">
        <f t="shared" si="6"/>
        <v>37.700000000000003</v>
      </c>
      <c r="H9" s="42">
        <v>129.93333333333334</v>
      </c>
      <c r="I9" s="42">
        <v>19</v>
      </c>
      <c r="J9" s="42">
        <v>46.4</v>
      </c>
      <c r="K9" s="42">
        <v>7</v>
      </c>
      <c r="L9" s="43">
        <v>35</v>
      </c>
      <c r="M9" s="43">
        <v>5</v>
      </c>
      <c r="N9" s="42">
        <v>402.55199936999998</v>
      </c>
      <c r="O9" s="42">
        <v>68.207999869999995</v>
      </c>
      <c r="P9" s="42">
        <f t="shared" si="0"/>
        <v>3</v>
      </c>
      <c r="Q9" s="42">
        <v>0</v>
      </c>
      <c r="R9" s="42">
        <v>0</v>
      </c>
      <c r="S9" s="42">
        <f t="shared" si="1"/>
        <v>20</v>
      </c>
      <c r="T9" s="6"/>
      <c r="U9" s="4"/>
      <c r="V9" s="18">
        <f t="shared" si="7"/>
        <v>7</v>
      </c>
      <c r="W9" s="6">
        <v>882</v>
      </c>
      <c r="X9" s="6">
        <v>1705</v>
      </c>
      <c r="Y9" s="6">
        <v>8946</v>
      </c>
      <c r="Z9" s="6">
        <v>10739</v>
      </c>
      <c r="AA9" s="6">
        <v>1256</v>
      </c>
      <c r="AB9" s="6">
        <v>3263</v>
      </c>
      <c r="AC9" s="6">
        <v>322</v>
      </c>
      <c r="AD9" s="6">
        <v>2928</v>
      </c>
    </row>
    <row r="10" spans="1:33" ht="12.75" x14ac:dyDescent="0.2">
      <c r="A10" s="28">
        <f t="shared" si="2"/>
        <v>45725</v>
      </c>
      <c r="B10" s="43">
        <v>1502.2559995900001</v>
      </c>
      <c r="C10" s="43">
        <v>250.15199992999999</v>
      </c>
      <c r="D10" s="42">
        <f t="shared" si="3"/>
        <v>22</v>
      </c>
      <c r="E10" s="42">
        <f t="shared" si="4"/>
        <v>2.8600000000000003</v>
      </c>
      <c r="F10" s="42">
        <f t="shared" si="5"/>
        <v>130</v>
      </c>
      <c r="G10" s="42">
        <f t="shared" si="6"/>
        <v>16.900000000000002</v>
      </c>
      <c r="H10" s="42">
        <v>129.93333333333334</v>
      </c>
      <c r="I10" s="42">
        <v>19</v>
      </c>
      <c r="J10" s="42">
        <v>46.4</v>
      </c>
      <c r="K10" s="42">
        <v>7</v>
      </c>
      <c r="L10" s="43">
        <v>35</v>
      </c>
      <c r="M10" s="43">
        <v>5</v>
      </c>
      <c r="N10" s="42">
        <v>445.96799938999999</v>
      </c>
      <c r="O10" s="42">
        <v>81.935999910000007</v>
      </c>
      <c r="P10" s="42">
        <f t="shared" si="0"/>
        <v>0</v>
      </c>
      <c r="Q10" s="42">
        <v>0</v>
      </c>
      <c r="R10" s="42">
        <v>0</v>
      </c>
      <c r="S10" s="42">
        <f t="shared" si="1"/>
        <v>7</v>
      </c>
      <c r="T10" s="6"/>
      <c r="U10" s="4"/>
      <c r="V10" s="18">
        <f t="shared" si="7"/>
        <v>8</v>
      </c>
      <c r="W10" s="6">
        <v>1058</v>
      </c>
      <c r="X10" s="6">
        <v>1995</v>
      </c>
      <c r="Y10" s="6">
        <v>8952</v>
      </c>
      <c r="Z10" s="6">
        <v>10741</v>
      </c>
      <c r="AA10" s="6">
        <v>1257</v>
      </c>
      <c r="AB10" s="6">
        <v>3274</v>
      </c>
      <c r="AC10" s="6">
        <v>325</v>
      </c>
      <c r="AD10" s="6">
        <v>2948</v>
      </c>
    </row>
    <row r="11" spans="1:33" ht="12.75" x14ac:dyDescent="0.2">
      <c r="A11" s="28">
        <f t="shared" si="2"/>
        <v>45726</v>
      </c>
      <c r="B11" s="43">
        <v>2206.3859994899999</v>
      </c>
      <c r="C11" s="43">
        <v>285.80999992</v>
      </c>
      <c r="D11" s="42">
        <f t="shared" si="3"/>
        <v>55</v>
      </c>
      <c r="E11" s="42">
        <f t="shared" si="4"/>
        <v>7.15</v>
      </c>
      <c r="F11" s="42">
        <f t="shared" si="5"/>
        <v>176</v>
      </c>
      <c r="G11" s="42">
        <f t="shared" si="6"/>
        <v>22.880000000000003</v>
      </c>
      <c r="H11" s="42">
        <v>129.93333333333334</v>
      </c>
      <c r="I11" s="42">
        <v>19</v>
      </c>
      <c r="J11" s="42">
        <v>46.4</v>
      </c>
      <c r="K11" s="42">
        <v>7</v>
      </c>
      <c r="L11" s="43">
        <v>35</v>
      </c>
      <c r="M11" s="43">
        <v>5</v>
      </c>
      <c r="N11" s="42">
        <v>407.03999938999999</v>
      </c>
      <c r="O11" s="42">
        <v>85.199999899999995</v>
      </c>
      <c r="P11" s="42">
        <f t="shared" si="0"/>
        <v>0</v>
      </c>
      <c r="Q11" s="42">
        <v>0</v>
      </c>
      <c r="R11" s="42">
        <v>0</v>
      </c>
      <c r="S11" s="42">
        <f t="shared" si="1"/>
        <v>7</v>
      </c>
      <c r="T11" s="6"/>
      <c r="U11" s="4"/>
      <c r="V11" s="18">
        <f t="shared" si="7"/>
        <v>9</v>
      </c>
      <c r="W11" s="6">
        <v>1080</v>
      </c>
      <c r="X11" s="6">
        <v>2125</v>
      </c>
      <c r="Y11" s="6">
        <v>8952</v>
      </c>
      <c r="Z11" s="6">
        <v>10741</v>
      </c>
      <c r="AA11" s="6">
        <v>1257</v>
      </c>
      <c r="AB11" s="6">
        <v>3280</v>
      </c>
      <c r="AC11" s="6">
        <v>325</v>
      </c>
      <c r="AD11" s="6">
        <v>2955</v>
      </c>
    </row>
    <row r="12" spans="1:33" ht="12.75" x14ac:dyDescent="0.2">
      <c r="A12" s="28">
        <f t="shared" si="2"/>
        <v>45727</v>
      </c>
      <c r="B12" s="43">
        <v>2271.6539995899998</v>
      </c>
      <c r="C12" s="43">
        <v>288.79199992999997</v>
      </c>
      <c r="D12" s="42">
        <f t="shared" si="3"/>
        <v>95</v>
      </c>
      <c r="E12" s="42">
        <f t="shared" si="4"/>
        <v>12.35</v>
      </c>
      <c r="F12" s="42">
        <f t="shared" si="5"/>
        <v>117</v>
      </c>
      <c r="G12" s="42">
        <f t="shared" si="6"/>
        <v>15.21</v>
      </c>
      <c r="H12" s="42">
        <v>129.93333333333334</v>
      </c>
      <c r="I12" s="42">
        <v>19</v>
      </c>
      <c r="J12" s="42">
        <v>46.4</v>
      </c>
      <c r="K12" s="42">
        <v>7</v>
      </c>
      <c r="L12" s="43">
        <v>35</v>
      </c>
      <c r="M12" s="43">
        <v>5</v>
      </c>
      <c r="N12" s="42">
        <v>430.70399945000003</v>
      </c>
      <c r="O12" s="42">
        <v>88.919999880000006</v>
      </c>
      <c r="P12" s="42">
        <f t="shared" si="0"/>
        <v>0</v>
      </c>
      <c r="Q12" s="42">
        <v>0</v>
      </c>
      <c r="R12" s="42">
        <v>0</v>
      </c>
      <c r="S12" s="42">
        <f t="shared" si="1"/>
        <v>0</v>
      </c>
      <c r="T12" s="6"/>
      <c r="U12" s="4"/>
      <c r="V12" s="18">
        <f t="shared" si="7"/>
        <v>10</v>
      </c>
      <c r="W12" s="6">
        <v>1135</v>
      </c>
      <c r="X12" s="6">
        <v>2301</v>
      </c>
      <c r="Y12" s="6">
        <v>8960</v>
      </c>
      <c r="Z12" s="6">
        <v>10742</v>
      </c>
      <c r="AA12" s="6">
        <v>1257</v>
      </c>
      <c r="AB12" s="6">
        <v>3287</v>
      </c>
      <c r="AC12" s="6">
        <v>325</v>
      </c>
      <c r="AD12" s="6">
        <v>2962</v>
      </c>
    </row>
    <row r="13" spans="1:33" ht="12.75" x14ac:dyDescent="0.2">
      <c r="A13" s="28">
        <f t="shared" si="2"/>
        <v>45728</v>
      </c>
      <c r="B13" s="43">
        <v>2278.7519994999998</v>
      </c>
      <c r="C13" s="43">
        <v>268.67399992999998</v>
      </c>
      <c r="D13" s="42">
        <f t="shared" si="3"/>
        <v>117</v>
      </c>
      <c r="E13" s="42">
        <f t="shared" si="4"/>
        <v>15.21</v>
      </c>
      <c r="F13" s="42">
        <f t="shared" si="5"/>
        <v>193</v>
      </c>
      <c r="G13" s="42">
        <f t="shared" si="6"/>
        <v>25.09</v>
      </c>
      <c r="H13" s="42">
        <v>129.93333333333334</v>
      </c>
      <c r="I13" s="42">
        <v>19</v>
      </c>
      <c r="J13" s="42">
        <v>46.4</v>
      </c>
      <c r="K13" s="42">
        <v>7</v>
      </c>
      <c r="L13" s="43">
        <v>35</v>
      </c>
      <c r="M13" s="43">
        <v>5</v>
      </c>
      <c r="N13" s="42">
        <v>411.76799937999999</v>
      </c>
      <c r="O13" s="42">
        <v>85.415999880000001</v>
      </c>
      <c r="P13" s="42">
        <f t="shared" si="0"/>
        <v>2</v>
      </c>
      <c r="Q13" s="42">
        <v>0</v>
      </c>
      <c r="R13" s="42">
        <v>0</v>
      </c>
      <c r="S13" s="42">
        <f t="shared" si="1"/>
        <v>11</v>
      </c>
      <c r="T13" s="6"/>
      <c r="U13" s="4"/>
      <c r="V13" s="18">
        <f t="shared" si="7"/>
        <v>11</v>
      </c>
      <c r="W13" s="6">
        <v>1230</v>
      </c>
      <c r="X13" s="6">
        <v>2418</v>
      </c>
      <c r="Y13" s="6">
        <v>8964</v>
      </c>
      <c r="Z13" s="6">
        <v>10743</v>
      </c>
      <c r="AA13" s="6">
        <v>1257</v>
      </c>
      <c r="AB13" s="6">
        <v>3287</v>
      </c>
      <c r="AC13" s="6">
        <v>325</v>
      </c>
      <c r="AD13" s="6">
        <v>2962</v>
      </c>
    </row>
    <row r="14" spans="1:33" ht="12.75" x14ac:dyDescent="0.2">
      <c r="A14" s="28">
        <f t="shared" si="2"/>
        <v>45729</v>
      </c>
      <c r="B14" s="43">
        <v>2100.3779994900001</v>
      </c>
      <c r="C14" s="43">
        <v>271.27799993000002</v>
      </c>
      <c r="D14" s="42">
        <f t="shared" si="3"/>
        <v>123</v>
      </c>
      <c r="E14" s="42">
        <f t="shared" si="4"/>
        <v>15.99</v>
      </c>
      <c r="F14" s="42">
        <f t="shared" si="5"/>
        <v>70</v>
      </c>
      <c r="G14" s="42">
        <f t="shared" si="6"/>
        <v>9.1</v>
      </c>
      <c r="H14" s="42">
        <v>129.93333333333334</v>
      </c>
      <c r="I14" s="42">
        <v>19</v>
      </c>
      <c r="J14" s="42">
        <v>46.4</v>
      </c>
      <c r="K14" s="42">
        <v>7</v>
      </c>
      <c r="L14" s="43">
        <v>35</v>
      </c>
      <c r="M14" s="43">
        <v>5</v>
      </c>
      <c r="N14" s="42">
        <v>389.90399932000003</v>
      </c>
      <c r="O14" s="42">
        <v>72.383999900000006</v>
      </c>
      <c r="P14" s="42">
        <f t="shared" si="0"/>
        <v>1</v>
      </c>
      <c r="Q14" s="42">
        <v>0</v>
      </c>
      <c r="R14" s="42">
        <v>0</v>
      </c>
      <c r="S14" s="42">
        <f t="shared" si="1"/>
        <v>4</v>
      </c>
      <c r="T14" s="6"/>
      <c r="U14" s="4"/>
      <c r="V14" s="18">
        <f t="shared" si="7"/>
        <v>12</v>
      </c>
      <c r="W14" s="6">
        <v>1347</v>
      </c>
      <c r="X14" s="6">
        <v>2611</v>
      </c>
      <c r="Y14" s="6">
        <v>8967</v>
      </c>
      <c r="Z14" s="6">
        <v>10744</v>
      </c>
      <c r="AA14" s="6">
        <v>1257</v>
      </c>
      <c r="AB14" s="6">
        <v>3300</v>
      </c>
      <c r="AC14" s="6">
        <v>327</v>
      </c>
      <c r="AD14" s="6">
        <v>2973</v>
      </c>
    </row>
    <row r="15" spans="1:33" ht="12.75" x14ac:dyDescent="0.2">
      <c r="A15" s="28">
        <f t="shared" si="2"/>
        <v>45730</v>
      </c>
      <c r="B15" s="43">
        <v>1817.33999954</v>
      </c>
      <c r="C15" s="43">
        <v>255.86399993000001</v>
      </c>
      <c r="D15" s="42">
        <f t="shared" si="3"/>
        <v>0</v>
      </c>
      <c r="E15" s="42">
        <f t="shared" si="4"/>
        <v>0</v>
      </c>
      <c r="F15" s="42">
        <f t="shared" si="5"/>
        <v>0</v>
      </c>
      <c r="G15" s="42">
        <f t="shared" si="6"/>
        <v>0</v>
      </c>
      <c r="H15" s="42">
        <v>129.93333333333334</v>
      </c>
      <c r="I15" s="42">
        <v>19</v>
      </c>
      <c r="J15" s="42">
        <v>46.4</v>
      </c>
      <c r="K15" s="42">
        <v>7</v>
      </c>
      <c r="L15" s="43">
        <v>35</v>
      </c>
      <c r="M15" s="43">
        <v>5</v>
      </c>
      <c r="N15" s="42">
        <v>396.23999935000001</v>
      </c>
      <c r="O15" s="42">
        <v>71.255999889999998</v>
      </c>
      <c r="P15" s="42">
        <f t="shared" si="0"/>
        <v>0</v>
      </c>
      <c r="Q15" s="42">
        <v>0</v>
      </c>
      <c r="R15" s="42">
        <v>0</v>
      </c>
      <c r="S15" s="42">
        <f t="shared" si="1"/>
        <v>0</v>
      </c>
      <c r="T15" s="6"/>
      <c r="U15" s="4"/>
      <c r="V15" s="18">
        <f t="shared" si="7"/>
        <v>13</v>
      </c>
      <c r="W15" s="6">
        <v>1470</v>
      </c>
      <c r="X15" s="6">
        <v>2681</v>
      </c>
      <c r="Y15" s="6">
        <v>8971</v>
      </c>
      <c r="Z15" s="6">
        <v>10744</v>
      </c>
      <c r="AA15" s="6">
        <v>1258</v>
      </c>
      <c r="AB15" s="6">
        <v>3306</v>
      </c>
      <c r="AC15" s="6">
        <v>328</v>
      </c>
      <c r="AD15" s="6">
        <v>2977</v>
      </c>
    </row>
    <row r="16" spans="1:33" ht="12.75" x14ac:dyDescent="0.2">
      <c r="A16" s="28">
        <f t="shared" si="2"/>
        <v>45731</v>
      </c>
      <c r="B16" s="43">
        <v>1350.9719995600001</v>
      </c>
      <c r="C16" s="43">
        <v>234.10799996</v>
      </c>
      <c r="D16" s="42">
        <f t="shared" si="3"/>
        <v>204</v>
      </c>
      <c r="E16" s="42">
        <f t="shared" si="4"/>
        <v>26.52</v>
      </c>
      <c r="F16" s="42">
        <f t="shared" si="5"/>
        <v>233</v>
      </c>
      <c r="G16" s="42">
        <f t="shared" si="6"/>
        <v>30.290000000000003</v>
      </c>
      <c r="H16" s="42">
        <v>129.93333333333334</v>
      </c>
      <c r="I16" s="42">
        <v>19</v>
      </c>
      <c r="J16" s="42">
        <v>46.4</v>
      </c>
      <c r="K16" s="42">
        <v>7</v>
      </c>
      <c r="L16" s="43">
        <v>35</v>
      </c>
      <c r="M16" s="43">
        <v>5</v>
      </c>
      <c r="N16" s="42">
        <v>437.78399931000001</v>
      </c>
      <c r="O16" s="42">
        <v>75.191999890000005</v>
      </c>
      <c r="P16" s="42">
        <f t="shared" si="0"/>
        <v>1</v>
      </c>
      <c r="Q16" s="42">
        <v>0</v>
      </c>
      <c r="R16" s="42">
        <v>0</v>
      </c>
      <c r="S16" s="42">
        <f t="shared" si="1"/>
        <v>11</v>
      </c>
      <c r="T16" s="6"/>
      <c r="U16" s="4"/>
      <c r="V16" s="18">
        <f t="shared" si="7"/>
        <v>14</v>
      </c>
      <c r="W16" s="6">
        <v>1470</v>
      </c>
      <c r="X16" s="6">
        <v>2681</v>
      </c>
      <c r="Y16" s="6">
        <v>8971</v>
      </c>
      <c r="Z16" s="6">
        <v>10744</v>
      </c>
      <c r="AA16" s="6">
        <v>1258</v>
      </c>
      <c r="AB16" s="6">
        <v>3306</v>
      </c>
      <c r="AC16" s="6">
        <v>328</v>
      </c>
      <c r="AD16" s="6">
        <v>2977</v>
      </c>
    </row>
    <row r="17" spans="1:30" ht="12.75" x14ac:dyDescent="0.2">
      <c r="A17" s="28">
        <f t="shared" si="2"/>
        <v>45732</v>
      </c>
      <c r="B17" s="43">
        <v>1503.5159994999999</v>
      </c>
      <c r="C17" s="43">
        <v>274.38599993000003</v>
      </c>
      <c r="D17" s="42">
        <f t="shared" si="3"/>
        <v>16</v>
      </c>
      <c r="E17" s="42">
        <f t="shared" si="4"/>
        <v>2.08</v>
      </c>
      <c r="F17" s="42">
        <f t="shared" si="5"/>
        <v>72</v>
      </c>
      <c r="G17" s="42">
        <f t="shared" si="6"/>
        <v>9.36</v>
      </c>
      <c r="H17" s="42">
        <v>129.93333333333334</v>
      </c>
      <c r="I17" s="42">
        <v>19</v>
      </c>
      <c r="J17" s="42">
        <v>46.4</v>
      </c>
      <c r="K17" s="42">
        <v>7</v>
      </c>
      <c r="L17" s="43">
        <v>35</v>
      </c>
      <c r="M17" s="43">
        <v>5</v>
      </c>
      <c r="N17" s="42">
        <v>440.99999932999998</v>
      </c>
      <c r="O17" s="42">
        <v>88.679999910000006</v>
      </c>
      <c r="P17" s="42">
        <f t="shared" si="0"/>
        <v>0</v>
      </c>
      <c r="Q17" s="42">
        <v>0</v>
      </c>
      <c r="R17" s="42">
        <v>0</v>
      </c>
      <c r="S17" s="42">
        <f t="shared" si="1"/>
        <v>6</v>
      </c>
      <c r="T17" s="6"/>
      <c r="U17" s="4"/>
      <c r="V17" s="18">
        <f t="shared" si="7"/>
        <v>15</v>
      </c>
      <c r="W17" s="6">
        <v>1674</v>
      </c>
      <c r="X17" s="6">
        <v>2914</v>
      </c>
      <c r="Y17" s="6">
        <v>8979</v>
      </c>
      <c r="Z17" s="6">
        <v>10745</v>
      </c>
      <c r="AA17" s="6">
        <v>1258</v>
      </c>
      <c r="AB17" s="6">
        <v>3317</v>
      </c>
      <c r="AC17" s="6">
        <v>329</v>
      </c>
      <c r="AD17" s="6">
        <v>2988</v>
      </c>
    </row>
    <row r="18" spans="1:30" ht="12.75" x14ac:dyDescent="0.2">
      <c r="A18" s="28">
        <f t="shared" si="2"/>
        <v>45733</v>
      </c>
      <c r="B18" s="43">
        <v>2308.1099995599998</v>
      </c>
      <c r="C18" s="43">
        <v>309.41399991999998</v>
      </c>
      <c r="D18" s="42">
        <f t="shared" si="3"/>
        <v>43</v>
      </c>
      <c r="E18" s="42">
        <f t="shared" si="4"/>
        <v>5.59</v>
      </c>
      <c r="F18" s="42">
        <f t="shared" si="5"/>
        <v>75</v>
      </c>
      <c r="G18" s="42">
        <f t="shared" si="6"/>
        <v>9.75</v>
      </c>
      <c r="H18" s="42">
        <v>129.93333333333334</v>
      </c>
      <c r="I18" s="42">
        <v>19</v>
      </c>
      <c r="J18" s="42">
        <v>46.4</v>
      </c>
      <c r="K18" s="42">
        <v>7</v>
      </c>
      <c r="L18" s="43">
        <v>35</v>
      </c>
      <c r="M18" s="43">
        <v>5</v>
      </c>
      <c r="N18" s="42">
        <v>388.99199943999997</v>
      </c>
      <c r="O18" s="42">
        <v>78.071999910000002</v>
      </c>
      <c r="P18" s="42">
        <f t="shared" si="0"/>
        <v>0</v>
      </c>
      <c r="Q18" s="42">
        <v>0</v>
      </c>
      <c r="R18" s="42">
        <v>0</v>
      </c>
      <c r="S18" s="42">
        <f t="shared" si="1"/>
        <v>6</v>
      </c>
      <c r="T18" s="6"/>
      <c r="U18" s="4"/>
      <c r="V18" s="18">
        <f t="shared" si="7"/>
        <v>16</v>
      </c>
      <c r="W18" s="6">
        <v>1690</v>
      </c>
      <c r="X18" s="6">
        <v>2986</v>
      </c>
      <c r="Y18" s="6">
        <v>8979</v>
      </c>
      <c r="Z18" s="6">
        <v>10747</v>
      </c>
      <c r="AA18" s="6">
        <v>1258</v>
      </c>
      <c r="AB18" s="6">
        <v>3324</v>
      </c>
      <c r="AC18" s="6">
        <v>329</v>
      </c>
      <c r="AD18" s="6">
        <v>2994</v>
      </c>
    </row>
    <row r="19" spans="1:30" ht="12.75" x14ac:dyDescent="0.2">
      <c r="A19" s="28">
        <f t="shared" si="2"/>
        <v>45734</v>
      </c>
      <c r="B19" s="43">
        <v>2364.6419995900001</v>
      </c>
      <c r="C19" s="43">
        <v>330.62399993000002</v>
      </c>
      <c r="D19" s="42">
        <f t="shared" si="3"/>
        <v>126</v>
      </c>
      <c r="E19" s="42">
        <f t="shared" si="4"/>
        <v>16.38</v>
      </c>
      <c r="F19" s="42">
        <f t="shared" si="5"/>
        <v>240</v>
      </c>
      <c r="G19" s="42">
        <f t="shared" si="6"/>
        <v>31.200000000000003</v>
      </c>
      <c r="H19" s="42">
        <v>129.93333333333334</v>
      </c>
      <c r="I19" s="42">
        <v>19</v>
      </c>
      <c r="J19" s="42">
        <v>46.4</v>
      </c>
      <c r="K19" s="42">
        <v>7</v>
      </c>
      <c r="L19" s="43">
        <v>35</v>
      </c>
      <c r="M19" s="43">
        <v>5</v>
      </c>
      <c r="N19" s="42">
        <v>378.88799932000001</v>
      </c>
      <c r="O19" s="42">
        <v>84.935999890000005</v>
      </c>
      <c r="P19" s="42">
        <f t="shared" si="0"/>
        <v>1</v>
      </c>
      <c r="Q19" s="42">
        <v>0</v>
      </c>
      <c r="R19" s="42">
        <v>0</v>
      </c>
      <c r="S19" s="42">
        <f t="shared" si="1"/>
        <v>5</v>
      </c>
      <c r="T19" s="6"/>
      <c r="U19" s="17"/>
      <c r="V19" s="18">
        <f t="shared" si="7"/>
        <v>17</v>
      </c>
      <c r="W19" s="6">
        <v>1733</v>
      </c>
      <c r="X19" s="6">
        <v>3061</v>
      </c>
      <c r="Y19" s="6">
        <v>8985</v>
      </c>
      <c r="Z19" s="6">
        <v>10747</v>
      </c>
      <c r="AA19" s="6">
        <v>1258</v>
      </c>
      <c r="AB19" s="6">
        <v>3330</v>
      </c>
      <c r="AC19" s="6">
        <v>329</v>
      </c>
      <c r="AD19" s="6">
        <v>3000</v>
      </c>
    </row>
    <row r="20" spans="1:30" ht="12.75" x14ac:dyDescent="0.2">
      <c r="A20" s="28">
        <f t="shared" si="2"/>
        <v>45735</v>
      </c>
      <c r="B20" s="43">
        <v>2107.6019995000001</v>
      </c>
      <c r="C20" s="43">
        <v>314.41199989</v>
      </c>
      <c r="D20" s="42">
        <f t="shared" si="3"/>
        <v>92</v>
      </c>
      <c r="E20" s="42">
        <f t="shared" si="4"/>
        <v>11.96</v>
      </c>
      <c r="F20" s="42">
        <f t="shared" si="5"/>
        <v>67</v>
      </c>
      <c r="G20" s="42">
        <f t="shared" si="6"/>
        <v>8.7100000000000009</v>
      </c>
      <c r="H20" s="42">
        <v>129.93333333333334</v>
      </c>
      <c r="I20" s="42">
        <v>19</v>
      </c>
      <c r="J20" s="42">
        <v>46.4</v>
      </c>
      <c r="K20" s="42">
        <v>7</v>
      </c>
      <c r="L20" s="43">
        <v>35</v>
      </c>
      <c r="M20" s="43">
        <v>5</v>
      </c>
      <c r="N20" s="42">
        <v>357.35999930999998</v>
      </c>
      <c r="O20" s="42">
        <v>65.783999910000006</v>
      </c>
      <c r="P20" s="42">
        <f t="shared" si="0"/>
        <v>1</v>
      </c>
      <c r="Q20" s="42">
        <v>0</v>
      </c>
      <c r="R20" s="42">
        <v>0</v>
      </c>
      <c r="S20" s="42">
        <f t="shared" si="1"/>
        <v>5</v>
      </c>
      <c r="T20" s="6"/>
      <c r="U20" s="4"/>
      <c r="V20" s="18">
        <f t="shared" si="7"/>
        <v>18</v>
      </c>
      <c r="W20" s="6">
        <v>1859</v>
      </c>
      <c r="X20" s="6">
        <v>3301</v>
      </c>
      <c r="Y20" s="6">
        <v>8988</v>
      </c>
      <c r="Z20" s="6">
        <v>10748</v>
      </c>
      <c r="AA20" s="6">
        <v>1258</v>
      </c>
      <c r="AB20" s="6">
        <v>3336</v>
      </c>
      <c r="AC20" s="6">
        <v>330</v>
      </c>
      <c r="AD20" s="6">
        <v>3005</v>
      </c>
    </row>
    <row r="21" spans="1:30" ht="12.75" x14ac:dyDescent="0.2">
      <c r="A21" s="28">
        <f t="shared" si="2"/>
        <v>45736</v>
      </c>
      <c r="B21" s="43">
        <v>2214.0719994800002</v>
      </c>
      <c r="C21" s="43">
        <v>298.49399992999997</v>
      </c>
      <c r="D21" s="42">
        <f t="shared" si="3"/>
        <v>97</v>
      </c>
      <c r="E21" s="42">
        <f t="shared" si="4"/>
        <v>12.610000000000001</v>
      </c>
      <c r="F21" s="42">
        <f t="shared" si="5"/>
        <v>138</v>
      </c>
      <c r="G21" s="42">
        <f t="shared" si="6"/>
        <v>17.940000000000001</v>
      </c>
      <c r="H21" s="42">
        <v>129.93333333333334</v>
      </c>
      <c r="I21" s="42">
        <v>19</v>
      </c>
      <c r="J21" s="42">
        <v>46.4</v>
      </c>
      <c r="K21" s="42">
        <v>7</v>
      </c>
      <c r="L21" s="43">
        <v>35</v>
      </c>
      <c r="M21" s="43">
        <v>5</v>
      </c>
      <c r="N21" s="42">
        <v>373.67999937000002</v>
      </c>
      <c r="O21" s="42">
        <v>71.447999899999999</v>
      </c>
      <c r="P21" s="42">
        <f t="shared" si="0"/>
        <v>1</v>
      </c>
      <c r="Q21" s="42">
        <v>0</v>
      </c>
      <c r="R21" s="42">
        <v>0</v>
      </c>
      <c r="S21" s="42">
        <f t="shared" si="1"/>
        <v>5</v>
      </c>
      <c r="T21" s="6"/>
      <c r="U21" s="4"/>
      <c r="V21" s="18">
        <f t="shared" si="7"/>
        <v>19</v>
      </c>
      <c r="W21" s="6">
        <v>1951</v>
      </c>
      <c r="X21" s="6">
        <v>3368</v>
      </c>
      <c r="Y21" s="6">
        <v>8992</v>
      </c>
      <c r="Z21" s="6">
        <v>10749</v>
      </c>
      <c r="AA21" s="6">
        <v>1258</v>
      </c>
      <c r="AB21" s="6">
        <v>3342</v>
      </c>
      <c r="AC21" s="6">
        <v>331</v>
      </c>
      <c r="AD21" s="6">
        <v>3010</v>
      </c>
    </row>
    <row r="22" spans="1:30" ht="12.75" x14ac:dyDescent="0.2">
      <c r="A22" s="28">
        <f t="shared" si="2"/>
        <v>45737</v>
      </c>
      <c r="B22" s="43">
        <v>1810.87199949</v>
      </c>
      <c r="C22" s="43">
        <v>258.00599992000002</v>
      </c>
      <c r="D22" s="42">
        <f t="shared" si="3"/>
        <v>122</v>
      </c>
      <c r="E22" s="42">
        <f t="shared" si="4"/>
        <v>15.860000000000001</v>
      </c>
      <c r="F22" s="42">
        <f t="shared" si="5"/>
        <v>122</v>
      </c>
      <c r="G22" s="42">
        <f t="shared" si="6"/>
        <v>15.860000000000001</v>
      </c>
      <c r="H22" s="42">
        <v>129.93333333333334</v>
      </c>
      <c r="I22" s="42">
        <v>19</v>
      </c>
      <c r="J22" s="42">
        <v>46.4</v>
      </c>
      <c r="K22" s="42">
        <v>7</v>
      </c>
      <c r="L22" s="43">
        <v>35</v>
      </c>
      <c r="M22" s="43">
        <v>5</v>
      </c>
      <c r="N22" s="42">
        <v>353.56799933000002</v>
      </c>
      <c r="O22" s="42">
        <v>86.231999880000004</v>
      </c>
      <c r="P22" s="42">
        <f t="shared" si="0"/>
        <v>1</v>
      </c>
      <c r="Q22" s="42">
        <v>0</v>
      </c>
      <c r="R22" s="42">
        <v>0</v>
      </c>
      <c r="S22" s="42">
        <f t="shared" si="1"/>
        <v>2</v>
      </c>
      <c r="T22" s="6"/>
      <c r="U22" s="4"/>
      <c r="V22" s="18">
        <f t="shared" si="7"/>
        <v>20</v>
      </c>
      <c r="W22" s="6">
        <v>2048</v>
      </c>
      <c r="X22" s="6">
        <v>3506</v>
      </c>
      <c r="Y22" s="6">
        <v>8995</v>
      </c>
      <c r="Z22" s="6">
        <v>10749</v>
      </c>
      <c r="AA22" s="6">
        <v>1258</v>
      </c>
      <c r="AB22" s="6">
        <v>3347</v>
      </c>
      <c r="AC22" s="6">
        <v>332</v>
      </c>
      <c r="AD22" s="6">
        <v>3015</v>
      </c>
    </row>
    <row r="23" spans="1:30" ht="12.75" x14ac:dyDescent="0.2">
      <c r="A23" s="28">
        <f t="shared" si="2"/>
        <v>45738</v>
      </c>
      <c r="B23" s="43">
        <v>1408.76399954</v>
      </c>
      <c r="C23" s="43">
        <v>244.18799992000001</v>
      </c>
      <c r="D23" s="42">
        <f t="shared" si="3"/>
        <v>29</v>
      </c>
      <c r="E23" s="42">
        <f t="shared" si="4"/>
        <v>3.77</v>
      </c>
      <c r="F23" s="42">
        <f t="shared" si="5"/>
        <v>85</v>
      </c>
      <c r="G23" s="42">
        <f t="shared" si="6"/>
        <v>11.05</v>
      </c>
      <c r="H23" s="42">
        <v>129.93333333333334</v>
      </c>
      <c r="I23" s="42">
        <v>19</v>
      </c>
      <c r="J23" s="42">
        <v>46.4</v>
      </c>
      <c r="K23" s="42">
        <v>7</v>
      </c>
      <c r="L23" s="43">
        <v>35</v>
      </c>
      <c r="M23" s="43">
        <v>5</v>
      </c>
      <c r="N23" s="42">
        <v>364.58399935</v>
      </c>
      <c r="O23" s="42">
        <v>67.12799991</v>
      </c>
      <c r="P23" s="42">
        <f t="shared" si="0"/>
        <v>1</v>
      </c>
      <c r="Q23" s="42">
        <v>0</v>
      </c>
      <c r="R23" s="42">
        <v>0</v>
      </c>
      <c r="S23" s="42">
        <f t="shared" si="1"/>
        <v>4</v>
      </c>
      <c r="T23" s="6"/>
      <c r="U23" s="4"/>
      <c r="V23" s="18">
        <f t="shared" si="7"/>
        <v>21</v>
      </c>
      <c r="W23" s="6">
        <v>2170</v>
      </c>
      <c r="X23" s="6">
        <v>3628</v>
      </c>
      <c r="Y23" s="6">
        <v>8985</v>
      </c>
      <c r="Z23" s="6">
        <v>10749</v>
      </c>
      <c r="AA23" s="6">
        <v>1258</v>
      </c>
      <c r="AB23" s="6">
        <v>3350</v>
      </c>
      <c r="AC23" s="6">
        <v>333</v>
      </c>
      <c r="AD23" s="6">
        <v>3017</v>
      </c>
    </row>
    <row r="24" spans="1:30" ht="12.75" x14ac:dyDescent="0.2">
      <c r="A24" s="28">
        <f t="shared" si="2"/>
        <v>45739</v>
      </c>
      <c r="B24" s="43">
        <v>1430.89799948</v>
      </c>
      <c r="C24" s="43">
        <v>236.92199991999999</v>
      </c>
      <c r="D24" s="42">
        <f t="shared" si="3"/>
        <v>49</v>
      </c>
      <c r="E24" s="42">
        <f t="shared" si="4"/>
        <v>6.37</v>
      </c>
      <c r="F24" s="42">
        <f t="shared" si="5"/>
        <v>77</v>
      </c>
      <c r="G24" s="42">
        <f t="shared" si="6"/>
        <v>10.01</v>
      </c>
      <c r="H24" s="42">
        <v>129.93333333333334</v>
      </c>
      <c r="I24" s="42">
        <v>19</v>
      </c>
      <c r="J24" s="42">
        <v>46.4</v>
      </c>
      <c r="K24" s="42">
        <v>7</v>
      </c>
      <c r="L24" s="43">
        <v>35</v>
      </c>
      <c r="M24" s="43">
        <v>5</v>
      </c>
      <c r="N24" s="42">
        <v>389.90399930000001</v>
      </c>
      <c r="O24" s="42">
        <v>69.047999880000006</v>
      </c>
      <c r="P24" s="42">
        <f t="shared" si="0"/>
        <v>0</v>
      </c>
      <c r="Q24" s="42">
        <v>0</v>
      </c>
      <c r="R24" s="42">
        <v>0</v>
      </c>
      <c r="S24" s="42">
        <f t="shared" si="1"/>
        <v>2</v>
      </c>
      <c r="T24" s="6"/>
      <c r="U24" s="4"/>
      <c r="V24" s="18">
        <f t="shared" si="7"/>
        <v>22</v>
      </c>
      <c r="W24" s="6">
        <v>2199</v>
      </c>
      <c r="X24" s="6">
        <v>3713</v>
      </c>
      <c r="Y24" s="6">
        <v>8999</v>
      </c>
      <c r="Z24" s="6">
        <v>10752</v>
      </c>
      <c r="AA24" s="6">
        <v>1259</v>
      </c>
      <c r="AB24" s="6">
        <v>3356</v>
      </c>
      <c r="AC24" s="6">
        <v>334</v>
      </c>
      <c r="AD24" s="6">
        <v>3021</v>
      </c>
    </row>
    <row r="25" spans="1:30" ht="12.75" x14ac:dyDescent="0.2">
      <c r="A25" s="28">
        <f t="shared" si="2"/>
        <v>45740</v>
      </c>
      <c r="B25" s="43">
        <v>2102.1839995999999</v>
      </c>
      <c r="C25" s="43">
        <v>320.54399993999999</v>
      </c>
      <c r="D25" s="42">
        <f t="shared" si="3"/>
        <v>38</v>
      </c>
      <c r="E25" s="42">
        <f t="shared" si="4"/>
        <v>4.9400000000000004</v>
      </c>
      <c r="F25" s="42">
        <f t="shared" si="5"/>
        <v>0</v>
      </c>
      <c r="G25" s="42">
        <f t="shared" si="6"/>
        <v>0</v>
      </c>
      <c r="H25" s="42">
        <v>129.93333333333334</v>
      </c>
      <c r="I25" s="42">
        <v>19</v>
      </c>
      <c r="J25" s="42">
        <v>46.4</v>
      </c>
      <c r="K25" s="42">
        <v>7</v>
      </c>
      <c r="L25" s="43">
        <v>35</v>
      </c>
      <c r="M25" s="43">
        <v>5</v>
      </c>
      <c r="N25" s="42">
        <v>302.54399936999999</v>
      </c>
      <c r="O25" s="42">
        <v>64.007999909999995</v>
      </c>
      <c r="P25" s="42">
        <f t="shared" si="0"/>
        <v>0</v>
      </c>
      <c r="Q25" s="42">
        <v>0</v>
      </c>
      <c r="R25" s="42">
        <v>0</v>
      </c>
      <c r="S25" s="42">
        <f t="shared" si="1"/>
        <v>12</v>
      </c>
      <c r="T25" s="6"/>
      <c r="U25" s="4"/>
      <c r="V25" s="18">
        <f t="shared" si="7"/>
        <v>23</v>
      </c>
      <c r="W25" s="6">
        <v>2248</v>
      </c>
      <c r="X25" s="6">
        <v>3790</v>
      </c>
      <c r="Y25" s="6">
        <v>9004</v>
      </c>
      <c r="Z25" s="6">
        <v>10752</v>
      </c>
      <c r="AA25" s="6">
        <v>1259</v>
      </c>
      <c r="AB25" s="6">
        <v>3364</v>
      </c>
      <c r="AC25" s="6">
        <v>334</v>
      </c>
      <c r="AD25" s="6">
        <v>3023</v>
      </c>
    </row>
    <row r="26" spans="1:30" ht="12.75" x14ac:dyDescent="0.2">
      <c r="A26" s="28">
        <f t="shared" si="2"/>
        <v>45741</v>
      </c>
      <c r="B26" s="43">
        <v>2234.0219994200002</v>
      </c>
      <c r="C26" s="43">
        <v>316.09199992999999</v>
      </c>
      <c r="D26" s="42">
        <f t="shared" si="3"/>
        <v>98</v>
      </c>
      <c r="E26" s="42">
        <f t="shared" si="4"/>
        <v>12.74</v>
      </c>
      <c r="F26" s="42">
        <f t="shared" si="5"/>
        <v>144</v>
      </c>
      <c r="G26" s="42">
        <f t="shared" si="6"/>
        <v>18.72</v>
      </c>
      <c r="H26" s="42">
        <v>129.93333333333334</v>
      </c>
      <c r="I26" s="42">
        <v>19</v>
      </c>
      <c r="J26" s="42">
        <v>46.4</v>
      </c>
      <c r="K26" s="42">
        <v>7</v>
      </c>
      <c r="L26" s="43">
        <v>35</v>
      </c>
      <c r="M26" s="43">
        <v>5</v>
      </c>
      <c r="N26" s="42">
        <v>352.51199931999997</v>
      </c>
      <c r="O26" s="42">
        <v>75.9599999</v>
      </c>
      <c r="P26" s="42">
        <f t="shared" si="0"/>
        <v>0</v>
      </c>
      <c r="Q26" s="42">
        <v>0</v>
      </c>
      <c r="R26" s="42">
        <v>0</v>
      </c>
      <c r="S26" s="42">
        <f t="shared" si="1"/>
        <v>1</v>
      </c>
      <c r="T26" s="6"/>
      <c r="U26" s="4"/>
      <c r="V26" s="18">
        <f t="shared" si="7"/>
        <v>24</v>
      </c>
      <c r="W26" s="6">
        <v>2286</v>
      </c>
      <c r="X26" s="6">
        <v>3790</v>
      </c>
      <c r="Y26" s="6">
        <v>9009</v>
      </c>
      <c r="Z26" s="6">
        <v>10753</v>
      </c>
      <c r="AA26" s="6">
        <v>1259</v>
      </c>
      <c r="AB26" s="6">
        <v>3369</v>
      </c>
      <c r="AC26" s="6">
        <v>334</v>
      </c>
      <c r="AD26" s="6">
        <v>3035</v>
      </c>
    </row>
    <row r="27" spans="1:30" ht="12.75" x14ac:dyDescent="0.2">
      <c r="A27" s="28">
        <f t="shared" si="2"/>
        <v>45742</v>
      </c>
      <c r="B27" s="43">
        <v>2029.27199948</v>
      </c>
      <c r="C27" s="43">
        <v>286.94399994000003</v>
      </c>
      <c r="D27" s="42">
        <f t="shared" si="3"/>
        <v>68</v>
      </c>
      <c r="E27" s="42">
        <f t="shared" si="4"/>
        <v>8.84</v>
      </c>
      <c r="F27" s="42">
        <f t="shared" si="5"/>
        <v>120</v>
      </c>
      <c r="G27" s="42">
        <f t="shared" si="6"/>
        <v>15.600000000000001</v>
      </c>
      <c r="H27" s="42">
        <v>129.93333333333334</v>
      </c>
      <c r="I27" s="42">
        <v>19</v>
      </c>
      <c r="J27" s="42">
        <v>46.4</v>
      </c>
      <c r="K27" s="42">
        <v>7</v>
      </c>
      <c r="L27" s="43">
        <v>35</v>
      </c>
      <c r="M27" s="43">
        <v>5</v>
      </c>
      <c r="N27" s="42">
        <v>347.18399935000002</v>
      </c>
      <c r="O27" s="42">
        <v>66.959999940000003</v>
      </c>
      <c r="P27" s="42">
        <f t="shared" si="0"/>
        <v>2</v>
      </c>
      <c r="Q27" s="42">
        <v>0</v>
      </c>
      <c r="R27" s="42">
        <v>0</v>
      </c>
      <c r="S27" s="42">
        <f t="shared" si="1"/>
        <v>7</v>
      </c>
      <c r="T27" s="6"/>
      <c r="U27" s="4"/>
      <c r="V27" s="18">
        <f t="shared" si="7"/>
        <v>25</v>
      </c>
      <c r="W27" s="6">
        <v>2384</v>
      </c>
      <c r="X27" s="6">
        <v>3934</v>
      </c>
      <c r="Y27" s="6">
        <v>9011</v>
      </c>
      <c r="Z27" s="6">
        <v>10753</v>
      </c>
      <c r="AA27" s="6">
        <v>1259</v>
      </c>
      <c r="AB27" s="6">
        <v>3371</v>
      </c>
      <c r="AC27" s="6">
        <v>334</v>
      </c>
      <c r="AD27" s="6">
        <v>3036</v>
      </c>
    </row>
    <row r="28" spans="1:30" ht="12.75" x14ac:dyDescent="0.2">
      <c r="A28" s="28">
        <f t="shared" si="2"/>
        <v>45743</v>
      </c>
      <c r="B28" s="43">
        <v>2173.4579993500001</v>
      </c>
      <c r="C28" s="43">
        <v>320.33399989999998</v>
      </c>
      <c r="D28" s="42">
        <f t="shared" si="3"/>
        <v>149</v>
      </c>
      <c r="E28" s="42">
        <f t="shared" si="4"/>
        <v>19.37</v>
      </c>
      <c r="F28" s="42">
        <f t="shared" si="5"/>
        <v>120</v>
      </c>
      <c r="G28" s="42">
        <f t="shared" si="6"/>
        <v>15.600000000000001</v>
      </c>
      <c r="H28" s="42">
        <v>129.93333333333334</v>
      </c>
      <c r="I28" s="42">
        <v>19</v>
      </c>
      <c r="J28" s="42">
        <v>46.4</v>
      </c>
      <c r="K28" s="42">
        <v>7</v>
      </c>
      <c r="L28" s="43">
        <v>35</v>
      </c>
      <c r="M28" s="43">
        <v>5</v>
      </c>
      <c r="N28" s="42">
        <v>348.64799937999999</v>
      </c>
      <c r="O28" s="42">
        <v>81.287999889999995</v>
      </c>
      <c r="P28" s="42">
        <f t="shared" si="0"/>
        <v>0</v>
      </c>
      <c r="Q28" s="42">
        <v>0</v>
      </c>
      <c r="R28" s="42">
        <v>0</v>
      </c>
      <c r="S28" s="42">
        <f t="shared" si="1"/>
        <v>5</v>
      </c>
      <c r="T28" s="6"/>
      <c r="U28" s="4"/>
      <c r="V28" s="18">
        <f t="shared" si="7"/>
        <v>26</v>
      </c>
      <c r="W28" s="6">
        <v>2452</v>
      </c>
      <c r="X28" s="6">
        <v>4054</v>
      </c>
      <c r="Y28" s="6">
        <v>9015</v>
      </c>
      <c r="Z28" s="6">
        <v>10755</v>
      </c>
      <c r="AA28" s="6">
        <v>1259</v>
      </c>
      <c r="AB28" s="6">
        <v>3379</v>
      </c>
      <c r="AC28" s="6">
        <v>336</v>
      </c>
      <c r="AD28" s="6">
        <v>3043</v>
      </c>
    </row>
    <row r="29" spans="1:30" ht="12.75" x14ac:dyDescent="0.2">
      <c r="A29" s="28">
        <f t="shared" si="2"/>
        <v>45744</v>
      </c>
      <c r="B29" s="43">
        <v>1730.35799952</v>
      </c>
      <c r="C29" s="43">
        <v>276.61199993000002</v>
      </c>
      <c r="D29" s="42">
        <f t="shared" si="3"/>
        <v>73</v>
      </c>
      <c r="E29" s="42">
        <f t="shared" si="4"/>
        <v>9.49</v>
      </c>
      <c r="F29" s="42">
        <f t="shared" si="5"/>
        <v>73</v>
      </c>
      <c r="G29" s="42">
        <f t="shared" si="6"/>
        <v>9.49</v>
      </c>
      <c r="H29" s="42">
        <v>129.93333333333334</v>
      </c>
      <c r="I29" s="42">
        <v>19</v>
      </c>
      <c r="J29" s="42">
        <v>46.4</v>
      </c>
      <c r="K29" s="42">
        <v>7</v>
      </c>
      <c r="L29" s="43">
        <v>35</v>
      </c>
      <c r="M29" s="43">
        <v>5</v>
      </c>
      <c r="N29" s="42">
        <v>379.79999942000001</v>
      </c>
      <c r="O29" s="42">
        <v>58.72799989</v>
      </c>
      <c r="P29" s="42">
        <f t="shared" si="0"/>
        <v>1</v>
      </c>
      <c r="Q29" s="42">
        <v>0</v>
      </c>
      <c r="R29" s="42">
        <v>0</v>
      </c>
      <c r="S29" s="42">
        <f t="shared" si="1"/>
        <v>4</v>
      </c>
      <c r="T29" s="6"/>
      <c r="U29" s="4"/>
      <c r="V29" s="18">
        <f t="shared" si="7"/>
        <v>27</v>
      </c>
      <c r="W29" s="6">
        <v>2601</v>
      </c>
      <c r="X29" s="6">
        <v>4174</v>
      </c>
      <c r="Y29" s="6">
        <v>9017</v>
      </c>
      <c r="Z29" s="6">
        <v>10755</v>
      </c>
      <c r="AA29" s="6">
        <v>1259</v>
      </c>
      <c r="AB29" s="6">
        <v>3384</v>
      </c>
      <c r="AC29" s="6">
        <v>336</v>
      </c>
      <c r="AD29" s="6">
        <v>3048</v>
      </c>
    </row>
    <row r="30" spans="1:30" ht="12.75" x14ac:dyDescent="0.2">
      <c r="A30" s="28">
        <f t="shared" si="2"/>
        <v>45745</v>
      </c>
      <c r="B30" s="43">
        <v>1346.5619994799999</v>
      </c>
      <c r="C30" s="43">
        <v>267.45599993000002</v>
      </c>
      <c r="D30" s="42">
        <f t="shared" si="3"/>
        <v>68</v>
      </c>
      <c r="E30" s="42">
        <f t="shared" si="4"/>
        <v>8.84</v>
      </c>
      <c r="F30" s="42">
        <f t="shared" si="5"/>
        <v>59</v>
      </c>
      <c r="G30" s="42">
        <f t="shared" si="6"/>
        <v>7.67</v>
      </c>
      <c r="H30" s="42">
        <v>129.93333333333334</v>
      </c>
      <c r="I30" s="42">
        <v>19</v>
      </c>
      <c r="J30" s="42">
        <v>46.4</v>
      </c>
      <c r="K30" s="42">
        <v>7</v>
      </c>
      <c r="L30" s="43">
        <v>35</v>
      </c>
      <c r="M30" s="43">
        <v>5</v>
      </c>
      <c r="N30" s="42">
        <v>431.97599933999999</v>
      </c>
      <c r="O30" s="42">
        <v>80.567999900000004</v>
      </c>
      <c r="P30" s="42">
        <f t="shared" si="0"/>
        <v>1</v>
      </c>
      <c r="Q30" s="42">
        <v>0</v>
      </c>
      <c r="R30" s="42">
        <v>0</v>
      </c>
      <c r="S30" s="42">
        <f t="shared" si="1"/>
        <v>5</v>
      </c>
      <c r="T30" s="6"/>
      <c r="U30" s="4"/>
      <c r="V30" s="18">
        <f t="shared" si="7"/>
        <v>28</v>
      </c>
      <c r="W30" s="6">
        <v>2674</v>
      </c>
      <c r="X30" s="6">
        <v>4247</v>
      </c>
      <c r="Y30" s="6">
        <v>9020</v>
      </c>
      <c r="Z30" s="6">
        <v>10756</v>
      </c>
      <c r="AA30" s="6">
        <v>1260</v>
      </c>
      <c r="AB30" s="6">
        <v>3390</v>
      </c>
      <c r="AC30" s="6">
        <v>337</v>
      </c>
      <c r="AD30" s="6">
        <v>3052</v>
      </c>
    </row>
    <row r="31" spans="1:30" ht="12.75" x14ac:dyDescent="0.2">
      <c r="A31" s="28">
        <f t="shared" si="2"/>
        <v>45746</v>
      </c>
      <c r="B31" s="43">
        <v>1416.7859994400001</v>
      </c>
      <c r="C31" s="43">
        <v>276.6119999</v>
      </c>
      <c r="D31" s="42">
        <f t="shared" si="3"/>
        <v>59</v>
      </c>
      <c r="E31" s="42">
        <f t="shared" si="4"/>
        <v>7.67</v>
      </c>
      <c r="F31" s="42">
        <f t="shared" si="5"/>
        <v>97</v>
      </c>
      <c r="G31" s="42">
        <f t="shared" si="6"/>
        <v>12.610000000000001</v>
      </c>
      <c r="H31" s="42">
        <v>129.93333333333334</v>
      </c>
      <c r="I31" s="42">
        <v>19</v>
      </c>
      <c r="J31" s="42">
        <v>46.4</v>
      </c>
      <c r="K31" s="42">
        <v>7</v>
      </c>
      <c r="L31" s="43">
        <v>35</v>
      </c>
      <c r="M31" s="43">
        <v>5</v>
      </c>
      <c r="N31" s="42">
        <v>418.75199937999997</v>
      </c>
      <c r="O31" s="42">
        <v>72.887999899999997</v>
      </c>
      <c r="P31" s="42">
        <f t="shared" si="0"/>
        <v>0</v>
      </c>
      <c r="Q31" s="42">
        <v>0</v>
      </c>
      <c r="R31" s="42">
        <v>0</v>
      </c>
      <c r="S31" s="42">
        <f t="shared" si="1"/>
        <v>6</v>
      </c>
      <c r="T31" s="6"/>
      <c r="U31" s="4"/>
      <c r="V31" s="18">
        <f t="shared" si="7"/>
        <v>29</v>
      </c>
      <c r="W31" s="6">
        <v>2742</v>
      </c>
      <c r="X31" s="6">
        <v>4306</v>
      </c>
      <c r="Y31" s="6">
        <v>9020</v>
      </c>
      <c r="Z31" s="6">
        <v>10757</v>
      </c>
      <c r="AA31" s="6">
        <v>1260</v>
      </c>
      <c r="AB31" s="6">
        <v>3395</v>
      </c>
      <c r="AC31" s="6">
        <v>338</v>
      </c>
      <c r="AD31" s="6">
        <v>3057</v>
      </c>
    </row>
    <row r="32" spans="1:30" ht="12.75" x14ac:dyDescent="0.2">
      <c r="A32" s="28">
        <f t="shared" si="2"/>
        <v>45747</v>
      </c>
      <c r="B32" s="43">
        <v>2142.41999953</v>
      </c>
      <c r="C32" s="43">
        <v>291.81599992999998</v>
      </c>
      <c r="D32" s="42">
        <f t="shared" si="3"/>
        <v>11</v>
      </c>
      <c r="E32" s="42">
        <f t="shared" si="4"/>
        <v>1.4300000000000002</v>
      </c>
      <c r="F32" s="42">
        <f t="shared" si="5"/>
        <v>86</v>
      </c>
      <c r="G32" s="42">
        <f t="shared" si="6"/>
        <v>11.18</v>
      </c>
      <c r="H32" s="42">
        <v>129.93333333333334</v>
      </c>
      <c r="I32" s="42">
        <v>19</v>
      </c>
      <c r="J32" s="42">
        <v>46.4</v>
      </c>
      <c r="K32" s="42">
        <v>7</v>
      </c>
      <c r="L32" s="43">
        <v>35</v>
      </c>
      <c r="M32" s="43">
        <v>5</v>
      </c>
      <c r="N32" s="42">
        <v>322.96799950000002</v>
      </c>
      <c r="O32" s="42">
        <v>57.527999909999998</v>
      </c>
      <c r="P32" s="42">
        <f t="shared" si="0"/>
        <v>0</v>
      </c>
      <c r="Q32" s="42">
        <v>0</v>
      </c>
      <c r="R32" s="42">
        <v>0</v>
      </c>
      <c r="S32" s="42">
        <f t="shared" si="1"/>
        <v>6</v>
      </c>
      <c r="T32" s="6"/>
      <c r="U32" s="4"/>
      <c r="V32" s="18">
        <f t="shared" si="7"/>
        <v>30</v>
      </c>
      <c r="W32" s="6">
        <v>2801</v>
      </c>
      <c r="X32" s="6">
        <v>4403</v>
      </c>
      <c r="Y32" s="6">
        <v>9034</v>
      </c>
      <c r="Z32" s="6">
        <v>10757</v>
      </c>
      <c r="AA32" s="6">
        <v>1260</v>
      </c>
      <c r="AB32" s="6">
        <v>3402</v>
      </c>
      <c r="AC32" s="6">
        <v>338</v>
      </c>
      <c r="AD32" s="6">
        <v>3063</v>
      </c>
    </row>
    <row r="33" spans="1:30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U33" s="1"/>
      <c r="V33" s="18">
        <f t="shared" si="7"/>
        <v>31</v>
      </c>
      <c r="W33" s="6">
        <v>2812</v>
      </c>
      <c r="X33" s="6">
        <v>4489</v>
      </c>
      <c r="Y33" s="6">
        <v>9036</v>
      </c>
      <c r="Z33" s="6">
        <v>10758</v>
      </c>
      <c r="AA33" s="6">
        <v>1260</v>
      </c>
      <c r="AB33" s="6">
        <v>3408</v>
      </c>
      <c r="AC33" s="6">
        <v>338</v>
      </c>
      <c r="AD33" s="6">
        <v>3069</v>
      </c>
    </row>
    <row r="34" spans="1:30" ht="12.75" x14ac:dyDescent="0.2"/>
    <row r="36" spans="1:30" ht="12.75" x14ac:dyDescent="0.2">
      <c r="A36" s="1"/>
      <c r="B36" s="46"/>
      <c r="C36" s="46"/>
      <c r="D36" s="46"/>
      <c r="E36" s="46"/>
      <c r="F36" s="46"/>
      <c r="G36" s="46"/>
      <c r="H36" s="46"/>
      <c r="I36" s="46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6"/>
      <c r="B71" s="46"/>
      <c r="C71" s="46"/>
      <c r="D71" s="46"/>
      <c r="E71" s="46"/>
      <c r="F71" s="46"/>
      <c r="G71" s="46"/>
      <c r="H71" s="46"/>
      <c r="I71" s="46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7"/>
      <c r="B76" s="47"/>
      <c r="C76" s="47"/>
      <c r="D76" s="47"/>
      <c r="E76" s="47"/>
      <c r="F76" s="47"/>
      <c r="G76" s="47"/>
      <c r="H76" s="47"/>
      <c r="I76" s="47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8"/>
      <c r="B80" s="48"/>
      <c r="C80" s="48"/>
      <c r="D80" s="48"/>
      <c r="E80" s="48"/>
      <c r="F80" s="48"/>
      <c r="G80" s="48"/>
      <c r="H80" s="48"/>
      <c r="I80" s="48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7"/>
      <c r="B88" s="47"/>
      <c r="C88" s="47"/>
      <c r="D88" s="47"/>
      <c r="E88" s="47"/>
      <c r="F88" s="47"/>
      <c r="G88" s="47"/>
      <c r="H88" s="47"/>
      <c r="I88" s="47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6"/>
      <c r="B101" s="46"/>
      <c r="C101" s="46"/>
      <c r="D101" s="46"/>
      <c r="E101" s="46"/>
      <c r="F101" s="46"/>
      <c r="G101" s="46"/>
      <c r="H101" s="46"/>
      <c r="I101" s="46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G99"/>
  <sheetViews>
    <sheetView topLeftCell="L1" zoomScaleNormal="100" workbookViewId="0">
      <selection activeCell="T29" sqref="T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45689</v>
      </c>
      <c r="B2" s="7">
        <v>1074.5699995</v>
      </c>
      <c r="C2" s="7">
        <v>174.92999993999999</v>
      </c>
      <c r="D2" s="7">
        <v>47.06666666666667</v>
      </c>
      <c r="E2" s="7">
        <v>7</v>
      </c>
      <c r="F2" s="7">
        <v>84.6</v>
      </c>
      <c r="G2" s="7">
        <v>13</v>
      </c>
      <c r="H2" s="7">
        <v>118</v>
      </c>
      <c r="I2" s="7">
        <v>18</v>
      </c>
      <c r="J2" s="7">
        <v>46</v>
      </c>
      <c r="K2" s="7">
        <v>7</v>
      </c>
      <c r="L2" s="7">
        <v>28</v>
      </c>
      <c r="M2" s="7">
        <v>4</v>
      </c>
      <c r="N2" s="7">
        <v>300.87999996000002</v>
      </c>
      <c r="O2" s="7">
        <v>52.679999989999999</v>
      </c>
      <c r="P2" s="7">
        <f t="shared" ref="P2:P29" si="0">AC3-AC2</f>
        <v>0</v>
      </c>
      <c r="Q2" s="7">
        <v>0</v>
      </c>
      <c r="R2" s="7">
        <v>0</v>
      </c>
      <c r="S2" s="7">
        <f t="shared" ref="S2:S29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47.06666666666667</v>
      </c>
      <c r="E3" s="7">
        <v>7</v>
      </c>
      <c r="F3" s="7">
        <v>84.6</v>
      </c>
      <c r="G3" s="7">
        <v>13</v>
      </c>
      <c r="H3" s="7">
        <v>118</v>
      </c>
      <c r="I3" s="7">
        <v>18</v>
      </c>
      <c r="J3" s="7">
        <v>46</v>
      </c>
      <c r="K3" s="7">
        <v>7</v>
      </c>
      <c r="L3" s="7">
        <v>28</v>
      </c>
      <c r="M3" s="7">
        <v>4</v>
      </c>
      <c r="N3" s="7">
        <v>317.87999991999999</v>
      </c>
      <c r="O3" s="7">
        <v>69.759999989999997</v>
      </c>
      <c r="P3" s="7">
        <f t="shared" si="0"/>
        <v>0</v>
      </c>
      <c r="Q3" s="7">
        <v>0</v>
      </c>
      <c r="R3" s="7">
        <v>0</v>
      </c>
      <c r="S3" s="7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47.06666666666667</v>
      </c>
      <c r="E4" s="7">
        <v>7</v>
      </c>
      <c r="F4" s="7">
        <v>84.6</v>
      </c>
      <c r="G4" s="7">
        <v>13</v>
      </c>
      <c r="H4" s="7">
        <v>118</v>
      </c>
      <c r="I4" s="7">
        <v>18</v>
      </c>
      <c r="J4" s="7">
        <v>46</v>
      </c>
      <c r="K4" s="7">
        <v>7</v>
      </c>
      <c r="L4" s="7">
        <v>28</v>
      </c>
      <c r="M4" s="7">
        <v>4</v>
      </c>
      <c r="N4" s="7">
        <v>278.35999994000002</v>
      </c>
      <c r="O4" s="7">
        <v>49</v>
      </c>
      <c r="P4" s="7">
        <f t="shared" si="0"/>
        <v>0</v>
      </c>
      <c r="Q4" s="7">
        <v>0</v>
      </c>
      <c r="R4" s="7">
        <v>0</v>
      </c>
      <c r="S4" s="7">
        <f t="shared" si="1"/>
        <v>0</v>
      </c>
      <c r="T4" s="6"/>
      <c r="U4" s="4"/>
      <c r="V4" s="14">
        <f t="shared" ref="V4:V31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47.06666666666667</v>
      </c>
      <c r="E5" s="7">
        <v>7</v>
      </c>
      <c r="F5" s="7">
        <v>84.6</v>
      </c>
      <c r="G5" s="7">
        <v>13</v>
      </c>
      <c r="H5" s="7">
        <v>118</v>
      </c>
      <c r="I5" s="7">
        <v>18</v>
      </c>
      <c r="J5" s="7">
        <v>46</v>
      </c>
      <c r="K5" s="7">
        <v>7</v>
      </c>
      <c r="L5" s="7">
        <v>28</v>
      </c>
      <c r="M5" s="7">
        <v>4</v>
      </c>
      <c r="N5" s="7">
        <v>294.07999996000001</v>
      </c>
      <c r="O5" s="7">
        <v>59.44</v>
      </c>
      <c r="P5" s="7">
        <f t="shared" si="0"/>
        <v>0</v>
      </c>
      <c r="Q5" s="7">
        <v>0</v>
      </c>
      <c r="R5" s="7">
        <v>0</v>
      </c>
      <c r="S5" s="7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47.06666666666667</v>
      </c>
      <c r="E6" s="7">
        <v>7</v>
      </c>
      <c r="F6" s="7">
        <v>84.6</v>
      </c>
      <c r="G6" s="7">
        <v>13</v>
      </c>
      <c r="H6" s="7">
        <v>118</v>
      </c>
      <c r="I6" s="7">
        <v>18</v>
      </c>
      <c r="J6" s="7">
        <v>46</v>
      </c>
      <c r="K6" s="7">
        <v>7</v>
      </c>
      <c r="L6" s="7">
        <v>28</v>
      </c>
      <c r="M6" s="7">
        <v>4</v>
      </c>
      <c r="N6" s="7">
        <v>306.83999992999998</v>
      </c>
      <c r="O6" s="7">
        <v>51.8</v>
      </c>
      <c r="P6" s="7">
        <f t="shared" si="0"/>
        <v>0</v>
      </c>
      <c r="Q6" s="7">
        <v>0</v>
      </c>
      <c r="R6" s="7">
        <v>0</v>
      </c>
      <c r="S6" s="7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47.06666666666667</v>
      </c>
      <c r="E7" s="7">
        <v>7</v>
      </c>
      <c r="F7" s="7">
        <v>84.6</v>
      </c>
      <c r="G7" s="7">
        <v>13</v>
      </c>
      <c r="H7" s="7">
        <v>118</v>
      </c>
      <c r="I7" s="7">
        <v>18</v>
      </c>
      <c r="J7" s="7">
        <v>46</v>
      </c>
      <c r="K7" s="7">
        <v>7</v>
      </c>
      <c r="L7" s="7">
        <v>28</v>
      </c>
      <c r="M7" s="7">
        <v>4</v>
      </c>
      <c r="N7" s="7">
        <v>327.39999996</v>
      </c>
      <c r="O7" s="7">
        <v>72.479999980000002</v>
      </c>
      <c r="P7" s="7">
        <f t="shared" si="0"/>
        <v>0</v>
      </c>
      <c r="Q7" s="7">
        <v>0</v>
      </c>
      <c r="R7" s="7">
        <v>0</v>
      </c>
      <c r="S7" s="7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47.06666666666667</v>
      </c>
      <c r="E8" s="7">
        <v>7</v>
      </c>
      <c r="F8" s="7">
        <v>84.6</v>
      </c>
      <c r="G8" s="7">
        <v>13</v>
      </c>
      <c r="H8" s="7">
        <v>118</v>
      </c>
      <c r="I8" s="7">
        <v>18</v>
      </c>
      <c r="J8" s="7">
        <v>46</v>
      </c>
      <c r="K8" s="7">
        <v>7</v>
      </c>
      <c r="L8" s="7">
        <v>28</v>
      </c>
      <c r="M8" s="7">
        <v>4</v>
      </c>
      <c r="N8" s="7">
        <v>376.55999994000001</v>
      </c>
      <c r="O8" s="7">
        <v>65.08</v>
      </c>
      <c r="P8" s="7">
        <f t="shared" si="0"/>
        <v>0</v>
      </c>
      <c r="Q8" s="7">
        <v>0</v>
      </c>
      <c r="R8" s="7">
        <v>0</v>
      </c>
      <c r="S8" s="7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47.06666666666667</v>
      </c>
      <c r="E9" s="7">
        <v>7</v>
      </c>
      <c r="F9" s="7">
        <v>84.6</v>
      </c>
      <c r="G9" s="7">
        <v>13</v>
      </c>
      <c r="H9" s="7">
        <v>118</v>
      </c>
      <c r="I9" s="7">
        <v>18</v>
      </c>
      <c r="J9" s="7">
        <v>46</v>
      </c>
      <c r="K9" s="7">
        <v>7</v>
      </c>
      <c r="L9" s="7">
        <v>28</v>
      </c>
      <c r="M9" s="7">
        <v>4</v>
      </c>
      <c r="N9" s="7">
        <v>363.11999990999999</v>
      </c>
      <c r="O9" s="7">
        <v>53.039999989999998</v>
      </c>
      <c r="P9" s="7">
        <f t="shared" si="0"/>
        <v>0</v>
      </c>
      <c r="Q9" s="7">
        <v>0</v>
      </c>
      <c r="R9" s="7">
        <v>0</v>
      </c>
      <c r="S9" s="7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47.06666666666667</v>
      </c>
      <c r="E10" s="7">
        <v>7</v>
      </c>
      <c r="F10" s="7">
        <v>84.6</v>
      </c>
      <c r="G10" s="7">
        <v>13</v>
      </c>
      <c r="H10" s="7">
        <v>118</v>
      </c>
      <c r="I10" s="7">
        <v>18</v>
      </c>
      <c r="J10" s="7">
        <v>46</v>
      </c>
      <c r="K10" s="7">
        <v>7</v>
      </c>
      <c r="L10" s="7">
        <v>28</v>
      </c>
      <c r="M10" s="7">
        <v>4</v>
      </c>
      <c r="N10" s="7">
        <v>361.87999991999999</v>
      </c>
      <c r="O10" s="7">
        <v>74.719999979999997</v>
      </c>
      <c r="P10" s="7">
        <f t="shared" si="0"/>
        <v>0</v>
      </c>
      <c r="Q10" s="7">
        <v>0</v>
      </c>
      <c r="R10" s="7">
        <v>0</v>
      </c>
      <c r="S10" s="7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47.06666666666667</v>
      </c>
      <c r="E11" s="7">
        <v>7</v>
      </c>
      <c r="F11" s="7">
        <v>84.6</v>
      </c>
      <c r="G11" s="7">
        <v>13</v>
      </c>
      <c r="H11" s="7">
        <v>118</v>
      </c>
      <c r="I11" s="7">
        <v>18</v>
      </c>
      <c r="J11" s="7">
        <v>46</v>
      </c>
      <c r="K11" s="7">
        <v>7</v>
      </c>
      <c r="L11" s="7">
        <v>28</v>
      </c>
      <c r="M11" s="7">
        <v>4</v>
      </c>
      <c r="N11" s="7">
        <v>340.87999996000002</v>
      </c>
      <c r="O11" s="7">
        <v>57.84</v>
      </c>
      <c r="P11" s="7">
        <f t="shared" si="0"/>
        <v>0</v>
      </c>
      <c r="Q11" s="7">
        <v>0</v>
      </c>
      <c r="R11" s="7">
        <v>0</v>
      </c>
      <c r="S11" s="7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47.06666666666667</v>
      </c>
      <c r="E12" s="7">
        <v>7</v>
      </c>
      <c r="F12" s="7">
        <v>84.6</v>
      </c>
      <c r="G12" s="7">
        <v>13</v>
      </c>
      <c r="H12" s="7">
        <v>118</v>
      </c>
      <c r="I12" s="7">
        <v>18</v>
      </c>
      <c r="J12" s="7">
        <v>46</v>
      </c>
      <c r="K12" s="7">
        <v>7</v>
      </c>
      <c r="L12" s="7">
        <v>28</v>
      </c>
      <c r="M12" s="7">
        <v>4</v>
      </c>
      <c r="N12" s="7">
        <v>348.43999996999997</v>
      </c>
      <c r="O12" s="7">
        <v>70.359999990000006</v>
      </c>
      <c r="P12" s="7">
        <f t="shared" si="0"/>
        <v>0</v>
      </c>
      <c r="Q12" s="7">
        <v>0</v>
      </c>
      <c r="R12" s="7">
        <v>0</v>
      </c>
      <c r="S12" s="7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47.06666666666667</v>
      </c>
      <c r="E13" s="7">
        <v>7</v>
      </c>
      <c r="F13" s="7">
        <v>84.6</v>
      </c>
      <c r="G13" s="7">
        <v>13</v>
      </c>
      <c r="H13" s="7">
        <v>118</v>
      </c>
      <c r="I13" s="7">
        <v>18</v>
      </c>
      <c r="J13" s="7">
        <v>46</v>
      </c>
      <c r="K13" s="7">
        <v>7</v>
      </c>
      <c r="L13" s="7">
        <v>28</v>
      </c>
      <c r="M13" s="7">
        <v>4</v>
      </c>
      <c r="N13" s="7">
        <v>207.87199985999999</v>
      </c>
      <c r="O13" s="7">
        <v>38.279999940000003</v>
      </c>
      <c r="P13" s="7">
        <f t="shared" si="0"/>
        <v>0</v>
      </c>
      <c r="Q13" s="7">
        <v>0</v>
      </c>
      <c r="R13" s="7">
        <v>0</v>
      </c>
      <c r="S13" s="7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47.06666666666667</v>
      </c>
      <c r="E14" s="7">
        <v>7</v>
      </c>
      <c r="F14" s="7">
        <v>84.6</v>
      </c>
      <c r="G14" s="7">
        <v>13</v>
      </c>
      <c r="H14" s="7">
        <v>118</v>
      </c>
      <c r="I14" s="7">
        <v>18</v>
      </c>
      <c r="J14" s="7">
        <v>46</v>
      </c>
      <c r="K14" s="7">
        <v>7</v>
      </c>
      <c r="L14" s="7">
        <v>28</v>
      </c>
      <c r="M14" s="7">
        <v>4</v>
      </c>
      <c r="N14" s="7">
        <v>366.79199932</v>
      </c>
      <c r="O14" s="7">
        <v>56.423999870000003</v>
      </c>
      <c r="P14" s="7">
        <f t="shared" si="0"/>
        <v>0</v>
      </c>
      <c r="Q14" s="7">
        <v>0</v>
      </c>
      <c r="R14" s="7">
        <v>0</v>
      </c>
      <c r="S14" s="7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47.06666666666667</v>
      </c>
      <c r="E15" s="7">
        <v>7</v>
      </c>
      <c r="F15" s="7">
        <v>84.6</v>
      </c>
      <c r="G15" s="7">
        <v>13</v>
      </c>
      <c r="H15" s="7">
        <v>118</v>
      </c>
      <c r="I15" s="7">
        <v>18</v>
      </c>
      <c r="J15" s="7">
        <v>46</v>
      </c>
      <c r="K15" s="7">
        <v>7</v>
      </c>
      <c r="L15" s="7">
        <v>28</v>
      </c>
      <c r="M15" s="7">
        <v>4</v>
      </c>
      <c r="N15" s="7">
        <v>383.23199935000002</v>
      </c>
      <c r="O15" s="7">
        <v>53.351999929999998</v>
      </c>
      <c r="P15" s="7">
        <f t="shared" si="0"/>
        <v>0</v>
      </c>
      <c r="Q15" s="7">
        <v>0</v>
      </c>
      <c r="R15" s="7">
        <v>0</v>
      </c>
      <c r="S15" s="7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47.06666666666667</v>
      </c>
      <c r="E16" s="7">
        <v>7</v>
      </c>
      <c r="F16" s="7">
        <v>84.6</v>
      </c>
      <c r="G16" s="7">
        <v>13</v>
      </c>
      <c r="H16" s="7">
        <v>118</v>
      </c>
      <c r="I16" s="7">
        <v>18</v>
      </c>
      <c r="J16" s="7">
        <v>46</v>
      </c>
      <c r="K16" s="7">
        <v>7</v>
      </c>
      <c r="L16" s="7">
        <v>28</v>
      </c>
      <c r="M16" s="7">
        <v>4</v>
      </c>
      <c r="N16" s="7">
        <v>405.38399944999998</v>
      </c>
      <c r="O16" s="7">
        <v>70.967999930000005</v>
      </c>
      <c r="P16" s="7">
        <f t="shared" si="0"/>
        <v>0</v>
      </c>
      <c r="Q16" s="7">
        <v>0</v>
      </c>
      <c r="R16" s="7">
        <v>0</v>
      </c>
      <c r="S16" s="7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47.06666666666667</v>
      </c>
      <c r="E17" s="7">
        <v>7</v>
      </c>
      <c r="F17" s="7">
        <v>84.6</v>
      </c>
      <c r="G17" s="7">
        <v>13</v>
      </c>
      <c r="H17" s="7">
        <v>118</v>
      </c>
      <c r="I17" s="7">
        <v>18</v>
      </c>
      <c r="J17" s="7">
        <v>46</v>
      </c>
      <c r="K17" s="7">
        <v>7</v>
      </c>
      <c r="L17" s="7">
        <v>28</v>
      </c>
      <c r="M17" s="7">
        <v>4</v>
      </c>
      <c r="N17" s="7">
        <v>419.06399934000001</v>
      </c>
      <c r="O17" s="7">
        <v>81.263999909999995</v>
      </c>
      <c r="P17" s="7">
        <f t="shared" si="0"/>
        <v>0</v>
      </c>
      <c r="Q17" s="7">
        <v>0</v>
      </c>
      <c r="R17" s="7">
        <v>0</v>
      </c>
      <c r="S17" s="7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47.06666666666667</v>
      </c>
      <c r="E18" s="7">
        <v>7</v>
      </c>
      <c r="F18" s="7">
        <v>84.6</v>
      </c>
      <c r="G18" s="7">
        <v>13</v>
      </c>
      <c r="H18" s="7">
        <v>118</v>
      </c>
      <c r="I18" s="7">
        <v>18</v>
      </c>
      <c r="J18" s="7">
        <v>46</v>
      </c>
      <c r="K18" s="7">
        <v>7</v>
      </c>
      <c r="L18" s="7">
        <v>28</v>
      </c>
      <c r="M18" s="7">
        <v>4</v>
      </c>
      <c r="N18" s="7">
        <v>391.43999945000002</v>
      </c>
      <c r="O18" s="7">
        <v>72.599999890000007</v>
      </c>
      <c r="P18" s="7">
        <f t="shared" si="0"/>
        <v>0</v>
      </c>
      <c r="Q18" s="7">
        <v>0</v>
      </c>
      <c r="R18" s="7">
        <v>0</v>
      </c>
      <c r="S18" s="7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47.06666666666667</v>
      </c>
      <c r="E19" s="7">
        <v>7</v>
      </c>
      <c r="F19" s="7">
        <v>84.6</v>
      </c>
      <c r="G19" s="7">
        <v>13</v>
      </c>
      <c r="H19" s="7">
        <v>118</v>
      </c>
      <c r="I19" s="7">
        <v>18</v>
      </c>
      <c r="J19" s="7">
        <v>46</v>
      </c>
      <c r="K19" s="7">
        <v>7</v>
      </c>
      <c r="L19" s="7">
        <v>28</v>
      </c>
      <c r="M19" s="7">
        <v>4</v>
      </c>
      <c r="N19" s="7">
        <v>395.08799942000002</v>
      </c>
      <c r="O19" s="7">
        <v>69.623999900000001</v>
      </c>
      <c r="P19" s="7">
        <f t="shared" si="0"/>
        <v>0</v>
      </c>
      <c r="Q19" s="7">
        <v>0</v>
      </c>
      <c r="R19" s="7">
        <v>0</v>
      </c>
      <c r="S19" s="7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47.06666666666667</v>
      </c>
      <c r="E20" s="7">
        <v>7</v>
      </c>
      <c r="F20" s="7">
        <v>84.6</v>
      </c>
      <c r="G20" s="7">
        <v>13</v>
      </c>
      <c r="H20" s="7">
        <v>118</v>
      </c>
      <c r="I20" s="7">
        <v>18</v>
      </c>
      <c r="J20" s="7">
        <v>46</v>
      </c>
      <c r="K20" s="7">
        <v>7</v>
      </c>
      <c r="L20" s="7">
        <v>28</v>
      </c>
      <c r="M20" s="7">
        <v>4</v>
      </c>
      <c r="N20" s="7">
        <v>396.04799925999998</v>
      </c>
      <c r="O20" s="7">
        <v>68.063999879999997</v>
      </c>
      <c r="P20" s="7">
        <f t="shared" si="0"/>
        <v>0</v>
      </c>
      <c r="Q20" s="7">
        <v>0</v>
      </c>
      <c r="R20" s="7">
        <v>0</v>
      </c>
      <c r="S20" s="7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47.06666666666667</v>
      </c>
      <c r="E21" s="7">
        <v>7</v>
      </c>
      <c r="F21" s="7">
        <v>84.6</v>
      </c>
      <c r="G21" s="7">
        <v>13</v>
      </c>
      <c r="H21" s="7">
        <v>118</v>
      </c>
      <c r="I21" s="7">
        <v>18</v>
      </c>
      <c r="J21" s="7">
        <v>46</v>
      </c>
      <c r="K21" s="7">
        <v>7</v>
      </c>
      <c r="L21" s="7">
        <v>28</v>
      </c>
      <c r="M21" s="7">
        <v>4</v>
      </c>
      <c r="N21" s="7">
        <v>397.99199934000001</v>
      </c>
      <c r="O21" s="7">
        <v>72.26399988</v>
      </c>
      <c r="P21" s="7">
        <f t="shared" si="0"/>
        <v>0</v>
      </c>
      <c r="Q21" s="7">
        <v>0</v>
      </c>
      <c r="R21" s="7">
        <v>0</v>
      </c>
      <c r="S21" s="7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47.06666666666667</v>
      </c>
      <c r="E22" s="7">
        <v>7</v>
      </c>
      <c r="F22" s="7">
        <v>84.6</v>
      </c>
      <c r="G22" s="7">
        <v>13</v>
      </c>
      <c r="H22" s="7">
        <v>118</v>
      </c>
      <c r="I22" s="7">
        <v>18</v>
      </c>
      <c r="J22" s="7">
        <v>46</v>
      </c>
      <c r="K22" s="7">
        <v>7</v>
      </c>
      <c r="L22" s="7">
        <v>28</v>
      </c>
      <c r="M22" s="7">
        <v>4</v>
      </c>
      <c r="N22" s="7">
        <v>413.66399931000001</v>
      </c>
      <c r="O22" s="7">
        <v>74.207999900000004</v>
      </c>
      <c r="P22" s="7">
        <f t="shared" si="0"/>
        <v>0</v>
      </c>
      <c r="Q22" s="7">
        <v>0</v>
      </c>
      <c r="R22" s="7">
        <v>0</v>
      </c>
      <c r="S22" s="7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47.06666666666667</v>
      </c>
      <c r="E23" s="7">
        <v>7</v>
      </c>
      <c r="F23" s="7">
        <v>84.6</v>
      </c>
      <c r="G23" s="7">
        <v>13</v>
      </c>
      <c r="H23" s="7">
        <v>118</v>
      </c>
      <c r="I23" s="7">
        <v>18</v>
      </c>
      <c r="J23" s="7">
        <v>46</v>
      </c>
      <c r="K23" s="7">
        <v>7</v>
      </c>
      <c r="L23" s="7">
        <v>28</v>
      </c>
      <c r="M23" s="7">
        <v>4</v>
      </c>
      <c r="N23" s="7">
        <v>391.55999944000001</v>
      </c>
      <c r="O23" s="7">
        <v>73.895999880000005</v>
      </c>
      <c r="P23" s="7">
        <f t="shared" si="0"/>
        <v>0</v>
      </c>
      <c r="Q23" s="7">
        <v>0</v>
      </c>
      <c r="R23" s="7">
        <v>0</v>
      </c>
      <c r="S23" s="7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47.06666666666667</v>
      </c>
      <c r="E24" s="7">
        <v>7</v>
      </c>
      <c r="F24" s="7">
        <v>84.6</v>
      </c>
      <c r="G24" s="7">
        <v>13</v>
      </c>
      <c r="H24" s="7">
        <v>118</v>
      </c>
      <c r="I24" s="7">
        <v>18</v>
      </c>
      <c r="J24" s="7">
        <v>46</v>
      </c>
      <c r="K24" s="7">
        <v>7</v>
      </c>
      <c r="L24" s="7">
        <v>28</v>
      </c>
      <c r="M24" s="7">
        <v>4</v>
      </c>
      <c r="N24" s="7">
        <v>447.19199930000002</v>
      </c>
      <c r="O24" s="7">
        <v>74.879999889999993</v>
      </c>
      <c r="P24" s="7">
        <f t="shared" si="0"/>
        <v>0</v>
      </c>
      <c r="Q24" s="7">
        <v>0</v>
      </c>
      <c r="R24" s="7">
        <v>0</v>
      </c>
      <c r="S24" s="7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47.06666666666667</v>
      </c>
      <c r="E25" s="7">
        <v>7</v>
      </c>
      <c r="F25" s="7">
        <v>84.6</v>
      </c>
      <c r="G25" s="7">
        <v>13</v>
      </c>
      <c r="H25" s="7">
        <v>118</v>
      </c>
      <c r="I25" s="7">
        <v>18</v>
      </c>
      <c r="J25" s="7">
        <v>46</v>
      </c>
      <c r="K25" s="7">
        <v>7</v>
      </c>
      <c r="L25" s="7">
        <v>28</v>
      </c>
      <c r="M25" s="7">
        <v>4</v>
      </c>
      <c r="N25" s="7">
        <v>385.63199931999998</v>
      </c>
      <c r="O25" s="7">
        <v>72.359999909999999</v>
      </c>
      <c r="P25" s="7">
        <f t="shared" si="0"/>
        <v>0</v>
      </c>
      <c r="Q25" s="7">
        <v>0</v>
      </c>
      <c r="R25" s="7">
        <v>0</v>
      </c>
      <c r="S25" s="7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47.06666666666667</v>
      </c>
      <c r="E26" s="7">
        <v>7</v>
      </c>
      <c r="F26" s="7">
        <v>84.6</v>
      </c>
      <c r="G26" s="7">
        <v>13</v>
      </c>
      <c r="H26" s="7">
        <v>118</v>
      </c>
      <c r="I26" s="7">
        <v>18</v>
      </c>
      <c r="J26" s="7">
        <v>46</v>
      </c>
      <c r="K26" s="7">
        <v>7</v>
      </c>
      <c r="L26" s="7">
        <v>28</v>
      </c>
      <c r="M26" s="7">
        <v>4</v>
      </c>
      <c r="N26" s="7">
        <v>371.1359994</v>
      </c>
      <c r="O26" s="7">
        <v>75.767999880000005</v>
      </c>
      <c r="P26" s="7">
        <f t="shared" si="0"/>
        <v>0</v>
      </c>
      <c r="Q26" s="7">
        <v>0</v>
      </c>
      <c r="R26" s="7">
        <v>0</v>
      </c>
      <c r="S26" s="7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47.06666666666667</v>
      </c>
      <c r="E27" s="7">
        <v>7</v>
      </c>
      <c r="F27" s="7">
        <v>84.6</v>
      </c>
      <c r="G27" s="7">
        <v>13</v>
      </c>
      <c r="H27" s="7">
        <v>118</v>
      </c>
      <c r="I27" s="7">
        <v>18</v>
      </c>
      <c r="J27" s="7">
        <v>46</v>
      </c>
      <c r="K27" s="7">
        <v>7</v>
      </c>
      <c r="L27" s="7">
        <v>28</v>
      </c>
      <c r="M27" s="7">
        <v>4</v>
      </c>
      <c r="N27" s="7">
        <v>360.23999929000001</v>
      </c>
      <c r="O27" s="7">
        <v>72.551999890000005</v>
      </c>
      <c r="P27" s="7">
        <f t="shared" si="0"/>
        <v>0</v>
      </c>
      <c r="Q27" s="7">
        <v>0</v>
      </c>
      <c r="R27" s="7">
        <v>0</v>
      </c>
      <c r="S27" s="7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47.06666666666667</v>
      </c>
      <c r="E28" s="7">
        <v>7</v>
      </c>
      <c r="F28" s="7">
        <v>84.6</v>
      </c>
      <c r="G28" s="7">
        <v>13</v>
      </c>
      <c r="H28" s="7">
        <v>118</v>
      </c>
      <c r="I28" s="7">
        <v>18</v>
      </c>
      <c r="J28" s="7">
        <v>46</v>
      </c>
      <c r="K28" s="7">
        <v>7</v>
      </c>
      <c r="L28" s="7">
        <v>28</v>
      </c>
      <c r="M28" s="7">
        <v>4</v>
      </c>
      <c r="N28" s="7">
        <v>399.07199945000002</v>
      </c>
      <c r="O28" s="7">
        <v>72.359999880000004</v>
      </c>
      <c r="P28" s="7">
        <f t="shared" si="0"/>
        <v>0</v>
      </c>
      <c r="Q28" s="7">
        <v>0</v>
      </c>
      <c r="R28" s="7">
        <v>0</v>
      </c>
      <c r="S28" s="7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47.06666666666667</v>
      </c>
      <c r="E29" s="7">
        <v>7</v>
      </c>
      <c r="F29" s="7">
        <v>84.6</v>
      </c>
      <c r="G29" s="7">
        <v>13</v>
      </c>
      <c r="H29" s="7">
        <v>118</v>
      </c>
      <c r="I29" s="7">
        <v>18</v>
      </c>
      <c r="J29" s="7">
        <v>46</v>
      </c>
      <c r="K29" s="7">
        <v>7</v>
      </c>
      <c r="L29" s="7">
        <v>28</v>
      </c>
      <c r="M29" s="7">
        <v>4</v>
      </c>
      <c r="N29" s="7">
        <v>389.90399932999998</v>
      </c>
      <c r="O29" s="7">
        <v>68.447999920000001</v>
      </c>
      <c r="P29" s="7">
        <f t="shared" si="0"/>
        <v>0</v>
      </c>
      <c r="Q29" s="7">
        <v>0</v>
      </c>
      <c r="R29" s="7">
        <v>0</v>
      </c>
      <c r="S29" s="7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1"/>
      <c r="B30" s="36"/>
      <c r="C30" s="36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5.75" customHeight="1" x14ac:dyDescent="0.2">
      <c r="A31" s="1"/>
      <c r="B31" s="36"/>
      <c r="C31" s="36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1"/>
      <c r="B32" s="46"/>
      <c r="C32" s="46"/>
      <c r="D32" s="46"/>
      <c r="E32" s="46"/>
      <c r="F32" s="46"/>
      <c r="G32" s="46"/>
      <c r="H32" s="46"/>
      <c r="I32" s="46"/>
      <c r="T32" s="27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46"/>
      <c r="B67" s="46"/>
      <c r="C67" s="46"/>
      <c r="D67" s="46"/>
      <c r="E67" s="46"/>
      <c r="F67" s="46"/>
      <c r="G67" s="46"/>
      <c r="H67" s="46"/>
      <c r="I67" s="46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47"/>
      <c r="B72" s="47"/>
      <c r="C72" s="47"/>
      <c r="D72" s="47"/>
      <c r="E72" s="47"/>
      <c r="F72" s="47"/>
      <c r="G72" s="47"/>
      <c r="H72" s="47"/>
      <c r="I72" s="47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47"/>
      <c r="B84" s="47"/>
      <c r="C84" s="47"/>
      <c r="D84" s="47"/>
      <c r="E84" s="47"/>
      <c r="F84" s="47"/>
      <c r="G84" s="47"/>
      <c r="H84" s="47"/>
      <c r="I84" s="47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46"/>
      <c r="B97" s="46"/>
      <c r="C97" s="46"/>
      <c r="D97" s="46"/>
      <c r="E97" s="46"/>
      <c r="F97" s="46"/>
      <c r="G97" s="46"/>
      <c r="H97" s="46"/>
      <c r="I97" s="46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G103"/>
  <sheetViews>
    <sheetView topLeftCell="Q1" zoomScaleNormal="100" workbookViewId="0">
      <selection activeCell="T1" sqref="T1:T1048576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45658</v>
      </c>
      <c r="B2" s="7">
        <v>1000.0619996</v>
      </c>
      <c r="C2" s="7">
        <v>159.01199990999999</v>
      </c>
      <c r="D2" s="7">
        <v>41</v>
      </c>
      <c r="E2" s="7">
        <v>6</v>
      </c>
      <c r="F2" s="7">
        <v>92</v>
      </c>
      <c r="G2" s="7">
        <v>14</v>
      </c>
      <c r="H2" s="7">
        <v>140</v>
      </c>
      <c r="I2" s="7">
        <v>21</v>
      </c>
      <c r="J2" s="7">
        <v>37</v>
      </c>
      <c r="K2" s="7">
        <v>6</v>
      </c>
      <c r="L2" s="7">
        <v>28</v>
      </c>
      <c r="M2" s="7">
        <v>4</v>
      </c>
      <c r="N2" s="7">
        <v>252.91999999000001</v>
      </c>
      <c r="O2" s="7">
        <v>46.36</v>
      </c>
      <c r="P2" s="6">
        <f t="shared" ref="P2:P32" si="0">AC3-AC2</f>
        <v>0</v>
      </c>
      <c r="Q2" s="6">
        <v>0</v>
      </c>
      <c r="R2" s="6">
        <v>0</v>
      </c>
      <c r="S2" s="6">
        <f t="shared" ref="S2:S32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41</v>
      </c>
      <c r="E3" s="7">
        <v>6</v>
      </c>
      <c r="F3" s="7">
        <v>92</v>
      </c>
      <c r="G3" s="7">
        <v>14</v>
      </c>
      <c r="H3" s="7">
        <v>140</v>
      </c>
      <c r="I3" s="7">
        <v>21</v>
      </c>
      <c r="J3" s="7">
        <v>37</v>
      </c>
      <c r="K3" s="7">
        <v>6</v>
      </c>
      <c r="L3" s="7">
        <v>28</v>
      </c>
      <c r="M3" s="7">
        <v>4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41</v>
      </c>
      <c r="E4" s="7">
        <v>6</v>
      </c>
      <c r="F4" s="7">
        <v>92</v>
      </c>
      <c r="G4" s="7">
        <v>14</v>
      </c>
      <c r="H4" s="7">
        <v>140</v>
      </c>
      <c r="I4" s="7">
        <v>21</v>
      </c>
      <c r="J4" s="7">
        <v>37</v>
      </c>
      <c r="K4" s="7">
        <v>6</v>
      </c>
      <c r="L4" s="7">
        <v>28</v>
      </c>
      <c r="M4" s="7">
        <v>4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6"/>
      <c r="U4" s="4"/>
      <c r="V4" s="14">
        <f t="shared" ref="V4:V32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41</v>
      </c>
      <c r="E5" s="7">
        <v>6</v>
      </c>
      <c r="F5" s="7">
        <v>92</v>
      </c>
      <c r="G5" s="7">
        <v>14</v>
      </c>
      <c r="H5" s="7">
        <v>140</v>
      </c>
      <c r="I5" s="7">
        <v>21</v>
      </c>
      <c r="J5" s="7">
        <v>37</v>
      </c>
      <c r="K5" s="7">
        <v>6</v>
      </c>
      <c r="L5" s="7">
        <v>28</v>
      </c>
      <c r="M5" s="7">
        <v>4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41</v>
      </c>
      <c r="E6" s="7">
        <v>6</v>
      </c>
      <c r="F6" s="7">
        <v>92</v>
      </c>
      <c r="G6" s="7">
        <v>14</v>
      </c>
      <c r="H6" s="7">
        <v>140</v>
      </c>
      <c r="I6" s="7">
        <v>21</v>
      </c>
      <c r="J6" s="7">
        <v>37</v>
      </c>
      <c r="K6" s="7">
        <v>6</v>
      </c>
      <c r="L6" s="7">
        <v>28</v>
      </c>
      <c r="M6" s="7">
        <v>4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41</v>
      </c>
      <c r="E7" s="7">
        <v>6</v>
      </c>
      <c r="F7" s="7">
        <v>92</v>
      </c>
      <c r="G7" s="7">
        <v>14</v>
      </c>
      <c r="H7" s="7">
        <v>140</v>
      </c>
      <c r="I7" s="7">
        <v>21</v>
      </c>
      <c r="J7" s="7">
        <v>37</v>
      </c>
      <c r="K7" s="7">
        <v>6</v>
      </c>
      <c r="L7" s="7">
        <v>28</v>
      </c>
      <c r="M7" s="7">
        <v>4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41</v>
      </c>
      <c r="E8" s="7">
        <v>6</v>
      </c>
      <c r="F8" s="7">
        <v>92</v>
      </c>
      <c r="G8" s="7">
        <v>14</v>
      </c>
      <c r="H8" s="7">
        <v>140</v>
      </c>
      <c r="I8" s="7">
        <v>21</v>
      </c>
      <c r="J8" s="7">
        <v>37</v>
      </c>
      <c r="K8" s="7">
        <v>6</v>
      </c>
      <c r="L8" s="7">
        <v>28</v>
      </c>
      <c r="M8" s="7">
        <v>4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41</v>
      </c>
      <c r="E9" s="7">
        <v>6</v>
      </c>
      <c r="F9" s="7">
        <v>92</v>
      </c>
      <c r="G9" s="7">
        <v>14</v>
      </c>
      <c r="H9" s="7">
        <v>140</v>
      </c>
      <c r="I9" s="7">
        <v>21</v>
      </c>
      <c r="J9" s="7">
        <v>37</v>
      </c>
      <c r="K9" s="7">
        <v>6</v>
      </c>
      <c r="L9" s="7">
        <v>28</v>
      </c>
      <c r="M9" s="7">
        <v>4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41</v>
      </c>
      <c r="E10" s="7">
        <v>6</v>
      </c>
      <c r="F10" s="7">
        <v>92</v>
      </c>
      <c r="G10" s="7">
        <v>14</v>
      </c>
      <c r="H10" s="7">
        <v>140</v>
      </c>
      <c r="I10" s="7">
        <v>21</v>
      </c>
      <c r="J10" s="7">
        <v>37</v>
      </c>
      <c r="K10" s="7">
        <v>6</v>
      </c>
      <c r="L10" s="7">
        <v>28</v>
      </c>
      <c r="M10" s="7">
        <v>4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41</v>
      </c>
      <c r="E11" s="7">
        <v>6</v>
      </c>
      <c r="F11" s="7">
        <v>92</v>
      </c>
      <c r="G11" s="7">
        <v>14</v>
      </c>
      <c r="H11" s="7">
        <v>140</v>
      </c>
      <c r="I11" s="7">
        <v>21</v>
      </c>
      <c r="J11" s="7">
        <v>37</v>
      </c>
      <c r="K11" s="7">
        <v>6</v>
      </c>
      <c r="L11" s="7">
        <v>28</v>
      </c>
      <c r="M11" s="7">
        <v>4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41</v>
      </c>
      <c r="E12" s="7">
        <v>6</v>
      </c>
      <c r="F12" s="7">
        <v>92</v>
      </c>
      <c r="G12" s="7">
        <v>14</v>
      </c>
      <c r="H12" s="7">
        <v>140</v>
      </c>
      <c r="I12" s="7">
        <v>21</v>
      </c>
      <c r="J12" s="7">
        <v>37</v>
      </c>
      <c r="K12" s="7">
        <v>6</v>
      </c>
      <c r="L12" s="7">
        <v>28</v>
      </c>
      <c r="M12" s="7">
        <v>4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41</v>
      </c>
      <c r="E13" s="7">
        <v>6</v>
      </c>
      <c r="F13" s="7">
        <v>92</v>
      </c>
      <c r="G13" s="7">
        <v>14</v>
      </c>
      <c r="H13" s="7">
        <v>140</v>
      </c>
      <c r="I13" s="7">
        <v>21</v>
      </c>
      <c r="J13" s="7">
        <v>37</v>
      </c>
      <c r="K13" s="7">
        <v>6</v>
      </c>
      <c r="L13" s="7">
        <v>28</v>
      </c>
      <c r="M13" s="7">
        <v>4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41</v>
      </c>
      <c r="E14" s="7">
        <v>6</v>
      </c>
      <c r="F14" s="7">
        <v>92</v>
      </c>
      <c r="G14" s="7">
        <v>14</v>
      </c>
      <c r="H14" s="7">
        <v>140</v>
      </c>
      <c r="I14" s="7">
        <v>21</v>
      </c>
      <c r="J14" s="7">
        <v>37</v>
      </c>
      <c r="K14" s="7">
        <v>6</v>
      </c>
      <c r="L14" s="7">
        <v>28</v>
      </c>
      <c r="M14" s="7">
        <v>4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41</v>
      </c>
      <c r="E15" s="7">
        <v>6</v>
      </c>
      <c r="F15" s="7">
        <v>92</v>
      </c>
      <c r="G15" s="7">
        <v>14</v>
      </c>
      <c r="H15" s="7">
        <v>140</v>
      </c>
      <c r="I15" s="7">
        <v>21</v>
      </c>
      <c r="J15" s="7">
        <v>37</v>
      </c>
      <c r="K15" s="7">
        <v>6</v>
      </c>
      <c r="L15" s="7">
        <v>28</v>
      </c>
      <c r="M15" s="7">
        <v>4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41</v>
      </c>
      <c r="E16" s="7">
        <v>6</v>
      </c>
      <c r="F16" s="7">
        <v>92</v>
      </c>
      <c r="G16" s="7">
        <v>14</v>
      </c>
      <c r="H16" s="7">
        <v>140</v>
      </c>
      <c r="I16" s="7">
        <v>21</v>
      </c>
      <c r="J16" s="7">
        <v>37</v>
      </c>
      <c r="K16" s="7">
        <v>6</v>
      </c>
      <c r="L16" s="7">
        <v>28</v>
      </c>
      <c r="M16" s="7">
        <v>4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41</v>
      </c>
      <c r="E17" s="7">
        <v>6</v>
      </c>
      <c r="F17" s="7">
        <v>92</v>
      </c>
      <c r="G17" s="7">
        <v>14</v>
      </c>
      <c r="H17" s="7">
        <v>140</v>
      </c>
      <c r="I17" s="7">
        <v>21</v>
      </c>
      <c r="J17" s="7">
        <v>37</v>
      </c>
      <c r="K17" s="7">
        <v>6</v>
      </c>
      <c r="L17" s="7">
        <v>28</v>
      </c>
      <c r="M17" s="7">
        <v>4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41</v>
      </c>
      <c r="E18" s="7">
        <v>6</v>
      </c>
      <c r="F18" s="7">
        <v>92</v>
      </c>
      <c r="G18" s="7">
        <v>14</v>
      </c>
      <c r="H18" s="7">
        <v>140</v>
      </c>
      <c r="I18" s="7">
        <v>21</v>
      </c>
      <c r="J18" s="7">
        <v>37</v>
      </c>
      <c r="K18" s="7">
        <v>6</v>
      </c>
      <c r="L18" s="7">
        <v>28</v>
      </c>
      <c r="M18" s="7">
        <v>4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41</v>
      </c>
      <c r="E19" s="7">
        <v>6</v>
      </c>
      <c r="F19" s="7">
        <v>92</v>
      </c>
      <c r="G19" s="7">
        <v>14</v>
      </c>
      <c r="H19" s="7">
        <v>140</v>
      </c>
      <c r="I19" s="7">
        <v>21</v>
      </c>
      <c r="J19" s="7">
        <v>37</v>
      </c>
      <c r="K19" s="7">
        <v>6</v>
      </c>
      <c r="L19" s="7">
        <v>28</v>
      </c>
      <c r="M19" s="7">
        <v>4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41</v>
      </c>
      <c r="E20" s="7">
        <v>6</v>
      </c>
      <c r="F20" s="7">
        <v>92</v>
      </c>
      <c r="G20" s="7">
        <v>14</v>
      </c>
      <c r="H20" s="7">
        <v>140</v>
      </c>
      <c r="I20" s="7">
        <v>21</v>
      </c>
      <c r="J20" s="7">
        <v>37</v>
      </c>
      <c r="K20" s="7">
        <v>6</v>
      </c>
      <c r="L20" s="7">
        <v>28</v>
      </c>
      <c r="M20" s="7">
        <v>4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41</v>
      </c>
      <c r="E21" s="7">
        <v>6</v>
      </c>
      <c r="F21" s="7">
        <v>92</v>
      </c>
      <c r="G21" s="7">
        <v>14</v>
      </c>
      <c r="H21" s="7">
        <v>140</v>
      </c>
      <c r="I21" s="7">
        <v>21</v>
      </c>
      <c r="J21" s="7">
        <v>37</v>
      </c>
      <c r="K21" s="7">
        <v>6</v>
      </c>
      <c r="L21" s="7">
        <v>28</v>
      </c>
      <c r="M21" s="7">
        <v>4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41</v>
      </c>
      <c r="E22" s="7">
        <v>6</v>
      </c>
      <c r="F22" s="7">
        <v>92</v>
      </c>
      <c r="G22" s="7">
        <v>14</v>
      </c>
      <c r="H22" s="7">
        <v>140</v>
      </c>
      <c r="I22" s="7">
        <v>21</v>
      </c>
      <c r="J22" s="7">
        <v>37</v>
      </c>
      <c r="K22" s="7">
        <v>6</v>
      </c>
      <c r="L22" s="7">
        <v>28</v>
      </c>
      <c r="M22" s="7">
        <v>4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41</v>
      </c>
      <c r="E23" s="7">
        <v>6</v>
      </c>
      <c r="F23" s="7">
        <v>92</v>
      </c>
      <c r="G23" s="7">
        <v>14</v>
      </c>
      <c r="H23" s="7">
        <v>140</v>
      </c>
      <c r="I23" s="7">
        <v>21</v>
      </c>
      <c r="J23" s="7">
        <v>37</v>
      </c>
      <c r="K23" s="7">
        <v>6</v>
      </c>
      <c r="L23" s="7">
        <v>28</v>
      </c>
      <c r="M23" s="7">
        <v>4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41</v>
      </c>
      <c r="E24" s="7">
        <v>6</v>
      </c>
      <c r="F24" s="7">
        <v>92</v>
      </c>
      <c r="G24" s="7">
        <v>14</v>
      </c>
      <c r="H24" s="7">
        <v>140</v>
      </c>
      <c r="I24" s="7">
        <v>21</v>
      </c>
      <c r="J24" s="7">
        <v>37</v>
      </c>
      <c r="K24" s="7">
        <v>6</v>
      </c>
      <c r="L24" s="7">
        <v>28</v>
      </c>
      <c r="M24" s="7">
        <v>4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41</v>
      </c>
      <c r="E25" s="7">
        <v>6</v>
      </c>
      <c r="F25" s="7">
        <v>92</v>
      </c>
      <c r="G25" s="7">
        <v>14</v>
      </c>
      <c r="H25" s="7">
        <v>140</v>
      </c>
      <c r="I25" s="7">
        <v>21</v>
      </c>
      <c r="J25" s="7">
        <v>37</v>
      </c>
      <c r="K25" s="7">
        <v>6</v>
      </c>
      <c r="L25" s="7">
        <v>28</v>
      </c>
      <c r="M25" s="7">
        <v>4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41</v>
      </c>
      <c r="E26" s="7">
        <v>6</v>
      </c>
      <c r="F26" s="7">
        <v>92</v>
      </c>
      <c r="G26" s="7">
        <v>14</v>
      </c>
      <c r="H26" s="7">
        <v>140</v>
      </c>
      <c r="I26" s="7">
        <v>21</v>
      </c>
      <c r="J26" s="7">
        <v>37</v>
      </c>
      <c r="K26" s="7">
        <v>6</v>
      </c>
      <c r="L26" s="7">
        <v>28</v>
      </c>
      <c r="M26" s="7">
        <v>4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41</v>
      </c>
      <c r="E27" s="7">
        <v>6</v>
      </c>
      <c r="F27" s="7">
        <v>92</v>
      </c>
      <c r="G27" s="7">
        <v>14</v>
      </c>
      <c r="H27" s="7">
        <v>140</v>
      </c>
      <c r="I27" s="7">
        <v>21</v>
      </c>
      <c r="J27" s="7">
        <v>37</v>
      </c>
      <c r="K27" s="7">
        <v>6</v>
      </c>
      <c r="L27" s="7">
        <v>28</v>
      </c>
      <c r="M27" s="7">
        <v>4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41</v>
      </c>
      <c r="E28" s="7">
        <v>6</v>
      </c>
      <c r="F28" s="7">
        <v>92</v>
      </c>
      <c r="G28" s="7">
        <v>14</v>
      </c>
      <c r="H28" s="7">
        <v>140</v>
      </c>
      <c r="I28" s="7">
        <v>21</v>
      </c>
      <c r="J28" s="7">
        <v>37</v>
      </c>
      <c r="K28" s="7">
        <v>6</v>
      </c>
      <c r="L28" s="7">
        <v>28</v>
      </c>
      <c r="M28" s="7">
        <v>4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41</v>
      </c>
      <c r="E29" s="7">
        <v>6</v>
      </c>
      <c r="F29" s="7">
        <v>92</v>
      </c>
      <c r="G29" s="7">
        <v>14</v>
      </c>
      <c r="H29" s="7">
        <v>140</v>
      </c>
      <c r="I29" s="7">
        <v>21</v>
      </c>
      <c r="J29" s="7">
        <v>37</v>
      </c>
      <c r="K29" s="7">
        <v>6</v>
      </c>
      <c r="L29" s="7">
        <v>28</v>
      </c>
      <c r="M29" s="7">
        <v>4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41</v>
      </c>
      <c r="E30" s="7">
        <v>6</v>
      </c>
      <c r="F30" s="7">
        <v>92</v>
      </c>
      <c r="G30" s="7">
        <v>14</v>
      </c>
      <c r="H30" s="7">
        <v>140</v>
      </c>
      <c r="I30" s="7">
        <v>21</v>
      </c>
      <c r="J30" s="7">
        <v>37</v>
      </c>
      <c r="K30" s="7">
        <v>6</v>
      </c>
      <c r="L30" s="7">
        <v>28</v>
      </c>
      <c r="M30" s="7">
        <v>4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6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41</v>
      </c>
      <c r="E31" s="7">
        <v>6</v>
      </c>
      <c r="F31" s="7">
        <v>92</v>
      </c>
      <c r="G31" s="7">
        <v>14</v>
      </c>
      <c r="H31" s="7">
        <v>140</v>
      </c>
      <c r="I31" s="7">
        <v>21</v>
      </c>
      <c r="J31" s="7">
        <v>37</v>
      </c>
      <c r="K31" s="7">
        <v>6</v>
      </c>
      <c r="L31" s="7">
        <v>28</v>
      </c>
      <c r="M31" s="7">
        <v>4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6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41</v>
      </c>
      <c r="E32" s="7">
        <v>6</v>
      </c>
      <c r="F32" s="7">
        <v>92</v>
      </c>
      <c r="G32" s="7">
        <v>14</v>
      </c>
      <c r="H32" s="7">
        <v>140</v>
      </c>
      <c r="I32" s="7">
        <v>21</v>
      </c>
      <c r="J32" s="7">
        <v>37</v>
      </c>
      <c r="K32" s="7">
        <v>6</v>
      </c>
      <c r="L32" s="7">
        <v>28</v>
      </c>
      <c r="M32" s="7">
        <v>4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6"/>
      <c r="U32" s="4"/>
      <c r="V32" s="18">
        <f t="shared" si="3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7"/>
      <c r="M33" s="37"/>
      <c r="N33" s="37"/>
      <c r="O33" s="37"/>
      <c r="P33" s="37"/>
      <c r="Q33" s="37"/>
      <c r="R33" s="37"/>
      <c r="S33" s="37"/>
      <c r="U33" s="37"/>
    </row>
    <row r="34" spans="1:21" ht="12.75" x14ac:dyDescent="0.2"/>
    <row r="36" spans="1:21" ht="12.75" x14ac:dyDescent="0.2">
      <c r="A36" s="1"/>
      <c r="B36" s="46"/>
      <c r="C36" s="46"/>
      <c r="D36" s="46"/>
      <c r="E36" s="46"/>
      <c r="F36" s="46"/>
      <c r="G36" s="46"/>
      <c r="H36" s="46"/>
      <c r="I36" s="46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6"/>
      <c r="B71" s="46"/>
      <c r="C71" s="46"/>
      <c r="D71" s="46"/>
      <c r="E71" s="46"/>
      <c r="F71" s="46"/>
      <c r="G71" s="46"/>
      <c r="H71" s="46"/>
      <c r="I71" s="46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7"/>
      <c r="B76" s="47"/>
      <c r="C76" s="47"/>
      <c r="D76" s="47"/>
      <c r="E76" s="47"/>
      <c r="F76" s="47"/>
      <c r="G76" s="47"/>
      <c r="H76" s="47"/>
      <c r="I76" s="47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8"/>
      <c r="B80" s="48"/>
      <c r="C80" s="48"/>
      <c r="D80" s="48"/>
      <c r="E80" s="48"/>
      <c r="F80" s="48"/>
      <c r="G80" s="48"/>
      <c r="H80" s="48"/>
      <c r="I80" s="48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7"/>
      <c r="B88" s="47"/>
      <c r="C88" s="47"/>
      <c r="D88" s="47"/>
      <c r="E88" s="47"/>
      <c r="F88" s="47"/>
      <c r="G88" s="47"/>
      <c r="H88" s="47"/>
      <c r="I88" s="47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6"/>
      <c r="B101" s="46"/>
      <c r="C101" s="46"/>
      <c r="D101" s="46"/>
      <c r="E101" s="46"/>
      <c r="F101" s="46"/>
      <c r="G101" s="46"/>
      <c r="H101" s="46"/>
      <c r="I101" s="46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2025-07-25T14:36:28Z</dcterms:modified>
  <dc:language>pt-BR</dc:language>
</cp:coreProperties>
</file>