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e.hess/Documents/STORE/WORK/teaching_and_courses/slides_archive/Files and code/Excel files/MNL/"/>
    </mc:Choice>
  </mc:AlternateContent>
  <xr:revisionPtr revIDLastSave="0" documentId="13_ncr:1_{6698B909-C754-9C4A-9E41-54D3D6246AF9}" xr6:coauthVersionLast="47" xr6:coauthVersionMax="47" xr10:uidLastSave="{00000000-0000-0000-0000-000000000000}"/>
  <bookViews>
    <workbookView xWindow="0" yWindow="500" windowWidth="25760" windowHeight="17500" xr2:uid="{00000000-000D-0000-FFFF-FFFF00000000}"/>
  </bookViews>
  <sheets>
    <sheet name="MNL example 1" sheetId="8" r:id="rId1"/>
    <sheet name="MNL example 2" sheetId="4" r:id="rId2"/>
    <sheet name="MNL example 3" sheetId="6" r:id="rId3"/>
    <sheet name="MNL example 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8" l="1"/>
  <c r="J13" i="8" s="1"/>
  <c r="I12" i="8"/>
  <c r="J12" i="8" s="1"/>
  <c r="I12" i="7"/>
  <c r="I26" i="7"/>
  <c r="J26" i="7" s="1"/>
  <c r="K24" i="7" s="1"/>
  <c r="I25" i="7"/>
  <c r="J25" i="7" s="1"/>
  <c r="I24" i="7"/>
  <c r="J24" i="7" s="1"/>
  <c r="I14" i="7"/>
  <c r="J14" i="7" s="1"/>
  <c r="I13" i="7"/>
  <c r="J12" i="7"/>
  <c r="J13" i="7"/>
  <c r="I14" i="6"/>
  <c r="J14" i="6" s="1"/>
  <c r="I13" i="6"/>
  <c r="J13" i="6" s="1"/>
  <c r="I12" i="6"/>
  <c r="J12" i="6" s="1"/>
  <c r="I13" i="4"/>
  <c r="J13" i="4" s="1"/>
  <c r="I12" i="4"/>
  <c r="J12" i="4" s="1"/>
  <c r="K12" i="8" l="1"/>
  <c r="K13" i="8" s="1"/>
  <c r="K25" i="7"/>
  <c r="K26" i="7"/>
  <c r="K12" i="7"/>
  <c r="K13" i="7"/>
  <c r="K14" i="7"/>
  <c r="K12" i="6"/>
  <c r="K13" i="6"/>
  <c r="K14" i="6"/>
  <c r="K12" i="4"/>
  <c r="K13" i="4" s="1"/>
</calcChain>
</file>

<file path=xl/sharedStrings.xml><?xml version="1.0" encoding="utf-8"?>
<sst xmlns="http://schemas.openxmlformats.org/spreadsheetml/2006/main" count="65" uniqueCount="26">
  <si>
    <t>beta</t>
  </si>
  <si>
    <t>Alternative</t>
  </si>
  <si>
    <t>beta_c</t>
  </si>
  <si>
    <t>cost (GPB)</t>
  </si>
  <si>
    <t>beta_t</t>
  </si>
  <si>
    <t>V</t>
  </si>
  <si>
    <t>exp V</t>
  </si>
  <si>
    <t>P</t>
  </si>
  <si>
    <t>Route choice type choice (unlabelled, two alternatives)</t>
  </si>
  <si>
    <t>Route choice (unlabelled, three alternatives)</t>
  </si>
  <si>
    <t>Route choice (labelled, three alternatives)</t>
  </si>
  <si>
    <t>asc_car</t>
  </si>
  <si>
    <t>car</t>
  </si>
  <si>
    <t>train</t>
  </si>
  <si>
    <t>high speed train</t>
  </si>
  <si>
    <t>asc_train</t>
  </si>
  <si>
    <t>asc_highSpeedTrain</t>
  </si>
  <si>
    <t>convince yourselves that model is overspecified and scale parameter needs to be normalised</t>
  </si>
  <si>
    <t>value</t>
  </si>
  <si>
    <t>parameter</t>
  </si>
  <si>
    <t>mu</t>
  </si>
  <si>
    <t>Vj</t>
  </si>
  <si>
    <t>exp(mu*Vj)</t>
  </si>
  <si>
    <t>Pj</t>
  </si>
  <si>
    <t>convince yourselves that choice of base is arbitrary, but that normalisation is needed</t>
  </si>
  <si>
    <t>travel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</si>
</sst>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4" xfId="0" applyFill="1" applyBorder="1"/>
    <xf numFmtId="0" fontId="0" fillId="5" borderId="5" xfId="0" applyFill="1" applyBorder="1" applyAlignment="1">
      <alignment horizontal="center"/>
    </xf>
    <xf numFmtId="10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0" fontId="0" fillId="5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0" fontId="0" fillId="5" borderId="7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C06-19A1-7547-8EFC-D915303F6885}">
  <dimension ref="C2:K19"/>
  <sheetViews>
    <sheetView tabSelected="1" workbookViewId="0">
      <selection activeCell="F11" sqref="F11"/>
    </sheetView>
  </sheetViews>
  <sheetFormatPr baseColWidth="10" defaultRowHeight="15" x14ac:dyDescent="0.2"/>
  <cols>
    <col min="1" max="1" width="2" customWidth="1"/>
    <col min="2" max="2" width="1.5" customWidth="1"/>
    <col min="3" max="3" width="9.83203125" customWidth="1"/>
    <col min="4" max="5" width="17.5" customWidth="1"/>
    <col min="6" max="9" width="17.5" style="1" customWidth="1"/>
    <col min="10" max="11" width="17.5" customWidth="1"/>
    <col min="12" max="253" width="8.83203125" customWidth="1"/>
  </cols>
  <sheetData>
    <row r="2" spans="3:11" x14ac:dyDescent="0.2">
      <c r="D2" s="19" t="s">
        <v>8</v>
      </c>
      <c r="E2" s="19"/>
      <c r="F2" s="19"/>
      <c r="G2" s="19"/>
      <c r="H2" s="19"/>
      <c r="I2" s="19"/>
      <c r="J2" s="19"/>
      <c r="K2" s="19"/>
    </row>
    <row r="3" spans="3:11" x14ac:dyDescent="0.2">
      <c r="D3" s="20" t="s">
        <v>17</v>
      </c>
      <c r="E3" s="20"/>
      <c r="F3" s="20"/>
      <c r="G3" s="20"/>
      <c r="H3" s="20"/>
      <c r="I3" s="20"/>
      <c r="J3" s="20"/>
      <c r="K3" s="20"/>
    </row>
    <row r="6" spans="3:11" x14ac:dyDescent="0.2">
      <c r="C6" s="3" t="s">
        <v>19</v>
      </c>
      <c r="D6" s="2" t="s">
        <v>20</v>
      </c>
      <c r="E6" s="2" t="s">
        <v>4</v>
      </c>
      <c r="F6" s="2" t="s">
        <v>2</v>
      </c>
      <c r="G6"/>
      <c r="H6"/>
      <c r="I6"/>
    </row>
    <row r="7" spans="3:11" x14ac:dyDescent="0.2">
      <c r="C7" s="3" t="s">
        <v>18</v>
      </c>
      <c r="D7" s="2">
        <v>1</v>
      </c>
      <c r="E7" s="2">
        <v>-0.01</v>
      </c>
      <c r="F7" s="2">
        <v>-0.04</v>
      </c>
      <c r="G7"/>
      <c r="H7"/>
      <c r="I7"/>
    </row>
    <row r="8" spans="3:11" x14ac:dyDescent="0.2">
      <c r="I8"/>
    </row>
    <row r="9" spans="3:11" x14ac:dyDescent="0.2">
      <c r="I9"/>
    </row>
    <row r="11" spans="3:11" x14ac:dyDescent="0.2">
      <c r="E11" s="4" t="s">
        <v>1</v>
      </c>
      <c r="F11" s="5" t="s">
        <v>25</v>
      </c>
      <c r="G11" s="5" t="s">
        <v>3</v>
      </c>
      <c r="I11" s="6" t="s">
        <v>21</v>
      </c>
      <c r="J11" s="8" t="s">
        <v>22</v>
      </c>
      <c r="K11" s="6" t="s">
        <v>23</v>
      </c>
    </row>
    <row r="12" spans="3:11" x14ac:dyDescent="0.2">
      <c r="E12" s="7">
        <v>1</v>
      </c>
      <c r="F12" s="1">
        <v>120</v>
      </c>
      <c r="G12" s="1">
        <v>10</v>
      </c>
      <c r="I12" s="15">
        <f>SUMPRODUCT(E$7:F$7,F12:G12)</f>
        <v>-1.6</v>
      </c>
      <c r="J12" s="8">
        <f>EXP($D$7*I12)</f>
        <v>0.20189651799465538</v>
      </c>
      <c r="K12" s="17">
        <f>J12/(J12+J13)</f>
        <v>0.52497918747894001</v>
      </c>
    </row>
    <row r="13" spans="3:11" x14ac:dyDescent="0.2">
      <c r="E13" s="7">
        <v>2</v>
      </c>
      <c r="F13" s="1">
        <v>90</v>
      </c>
      <c r="G13" s="1">
        <v>20</v>
      </c>
      <c r="I13" s="16">
        <f>SUMPRODUCT(E$7:F$7,F13:G13)</f>
        <v>-1.7000000000000002</v>
      </c>
      <c r="J13" s="10">
        <f>EXP($D$7*I13)</f>
        <v>0.18268352405273461</v>
      </c>
      <c r="K13" s="18">
        <f>1-K12</f>
        <v>0.47502081252105999</v>
      </c>
    </row>
    <row r="15" spans="3:11" x14ac:dyDescent="0.2">
      <c r="I15"/>
    </row>
    <row r="16" spans="3:11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</sheetData>
  <mergeCells count="2">
    <mergeCell ref="D2:K2"/>
    <mergeCell ref="D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9"/>
  <sheetViews>
    <sheetView workbookViewId="0">
      <selection activeCell="F11" sqref="F11"/>
    </sheetView>
  </sheetViews>
  <sheetFormatPr baseColWidth="10" defaultRowHeight="15" x14ac:dyDescent="0.2"/>
  <cols>
    <col min="1" max="1" width="2" customWidth="1"/>
    <col min="2" max="2" width="1.5" customWidth="1"/>
    <col min="3" max="3" width="9.83203125" customWidth="1"/>
    <col min="4" max="5" width="17.5" customWidth="1"/>
    <col min="6" max="9" width="17.5" style="1" customWidth="1"/>
    <col min="10" max="11" width="17.5" customWidth="1"/>
    <col min="12" max="253" width="8.83203125" customWidth="1"/>
  </cols>
  <sheetData>
    <row r="2" spans="3:11" x14ac:dyDescent="0.2">
      <c r="D2" s="19" t="s">
        <v>8</v>
      </c>
      <c r="E2" s="19"/>
      <c r="F2" s="19"/>
      <c r="G2" s="19"/>
      <c r="H2" s="19"/>
      <c r="I2" s="19"/>
      <c r="J2" s="19"/>
      <c r="K2" s="19"/>
    </row>
    <row r="6" spans="3:11" x14ac:dyDescent="0.2">
      <c r="D6" s="2" t="s">
        <v>4</v>
      </c>
      <c r="E6" s="2" t="s">
        <v>2</v>
      </c>
      <c r="G6"/>
      <c r="H6"/>
      <c r="I6"/>
    </row>
    <row r="7" spans="3:11" x14ac:dyDescent="0.2">
      <c r="C7" s="3" t="s">
        <v>0</v>
      </c>
      <c r="D7" s="2">
        <v>-0.01</v>
      </c>
      <c r="E7" s="2">
        <v>-0.04</v>
      </c>
      <c r="G7"/>
      <c r="H7"/>
      <c r="I7"/>
    </row>
    <row r="8" spans="3:11" x14ac:dyDescent="0.2">
      <c r="I8"/>
    </row>
    <row r="9" spans="3:11" x14ac:dyDescent="0.2">
      <c r="I9"/>
    </row>
    <row r="11" spans="3:11" x14ac:dyDescent="0.2">
      <c r="E11" s="4" t="s">
        <v>1</v>
      </c>
      <c r="F11" s="5" t="s">
        <v>25</v>
      </c>
      <c r="G11" s="5" t="s">
        <v>3</v>
      </c>
      <c r="I11" s="6" t="s">
        <v>5</v>
      </c>
      <c r="J11" s="6" t="s">
        <v>6</v>
      </c>
      <c r="K11" s="6" t="s">
        <v>7</v>
      </c>
    </row>
    <row r="12" spans="3:11" x14ac:dyDescent="0.2">
      <c r="E12" s="7">
        <v>1</v>
      </c>
      <c r="F12" s="1">
        <v>120</v>
      </c>
      <c r="G12" s="1">
        <v>10</v>
      </c>
      <c r="I12" s="8">
        <f>SUMPRODUCT(D$7:E$7,F12:G12)</f>
        <v>-1.6</v>
      </c>
      <c r="J12" s="8">
        <f>EXP(I12)</f>
        <v>0.20189651799465538</v>
      </c>
      <c r="K12" s="9">
        <f>J12/(J12+J13)</f>
        <v>0.52497918747894001</v>
      </c>
    </row>
    <row r="13" spans="3:11" x14ac:dyDescent="0.2">
      <c r="E13" s="7">
        <v>2</v>
      </c>
      <c r="F13" s="1">
        <v>90</v>
      </c>
      <c r="G13" s="1">
        <v>20</v>
      </c>
      <c r="I13" s="10">
        <f>SUMPRODUCT(D$7:E$7,F13:G13)</f>
        <v>-1.7000000000000002</v>
      </c>
      <c r="J13" s="10">
        <f>EXP(I13)</f>
        <v>0.18268352405273461</v>
      </c>
      <c r="K13" s="11">
        <f>1-K12</f>
        <v>0.47502081252105999</v>
      </c>
    </row>
    <row r="15" spans="3:11" x14ac:dyDescent="0.2">
      <c r="I15"/>
    </row>
    <row r="16" spans="3:11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</sheetData>
  <mergeCells count="1"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E0F-EFE7-264C-9D99-63587740569E}">
  <dimension ref="C2:K19"/>
  <sheetViews>
    <sheetView workbookViewId="0">
      <selection activeCell="F11" sqref="F11"/>
    </sheetView>
  </sheetViews>
  <sheetFormatPr baseColWidth="10" defaultRowHeight="15" x14ac:dyDescent="0.2"/>
  <cols>
    <col min="1" max="1" width="2" customWidth="1"/>
    <col min="2" max="2" width="1.5" customWidth="1"/>
    <col min="3" max="3" width="9.83203125" customWidth="1"/>
    <col min="4" max="5" width="17.5" customWidth="1"/>
    <col min="6" max="9" width="17.5" style="1" customWidth="1"/>
    <col min="10" max="11" width="17.5" customWidth="1"/>
    <col min="12" max="253" width="8.83203125" customWidth="1"/>
  </cols>
  <sheetData>
    <row r="2" spans="3:11" x14ac:dyDescent="0.2">
      <c r="D2" s="19" t="s">
        <v>9</v>
      </c>
      <c r="E2" s="19"/>
      <c r="F2" s="19"/>
      <c r="G2" s="19"/>
      <c r="H2" s="19"/>
      <c r="I2" s="19"/>
      <c r="J2" s="19"/>
      <c r="K2" s="19"/>
    </row>
    <row r="6" spans="3:11" x14ac:dyDescent="0.2">
      <c r="D6" s="2" t="s">
        <v>4</v>
      </c>
      <c r="E6" s="2" t="s">
        <v>2</v>
      </c>
      <c r="G6"/>
      <c r="H6"/>
      <c r="I6"/>
    </row>
    <row r="7" spans="3:11" x14ac:dyDescent="0.2">
      <c r="C7" s="3" t="s">
        <v>0</v>
      </c>
      <c r="D7" s="2">
        <v>-0.01</v>
      </c>
      <c r="E7" s="2">
        <v>-0.04</v>
      </c>
      <c r="G7"/>
      <c r="H7"/>
      <c r="I7"/>
    </row>
    <row r="8" spans="3:11" x14ac:dyDescent="0.2">
      <c r="I8"/>
    </row>
    <row r="9" spans="3:11" x14ac:dyDescent="0.2">
      <c r="I9"/>
    </row>
    <row r="11" spans="3:11" x14ac:dyDescent="0.2">
      <c r="E11" s="4" t="s">
        <v>1</v>
      </c>
      <c r="F11" s="5" t="s">
        <v>25</v>
      </c>
      <c r="G11" s="5" t="s">
        <v>3</v>
      </c>
      <c r="I11" s="6" t="s">
        <v>5</v>
      </c>
      <c r="J11" s="6" t="s">
        <v>6</v>
      </c>
      <c r="K11" s="6" t="s">
        <v>7</v>
      </c>
    </row>
    <row r="12" spans="3:11" x14ac:dyDescent="0.2">
      <c r="E12" s="7">
        <v>1</v>
      </c>
      <c r="F12" s="1">
        <v>120</v>
      </c>
      <c r="G12" s="1">
        <v>10</v>
      </c>
      <c r="I12" s="8">
        <f>SUMPRODUCT(D$7:E$7,F12:G12)</f>
        <v>-1.6</v>
      </c>
      <c r="J12" s="8">
        <f>EXP(I12)</f>
        <v>0.20189651799465538</v>
      </c>
      <c r="K12" s="9">
        <f>J12/SUM(J$12:J$14)</f>
        <v>0.44000201606668449</v>
      </c>
    </row>
    <row r="13" spans="3:11" x14ac:dyDescent="0.2">
      <c r="E13" s="7">
        <v>2</v>
      </c>
      <c r="F13" s="1">
        <v>90</v>
      </c>
      <c r="G13" s="1">
        <v>20</v>
      </c>
      <c r="I13" s="12">
        <f>SUMPRODUCT(D$7:E$7,F13:G13)</f>
        <v>-1.7000000000000002</v>
      </c>
      <c r="J13" s="12">
        <f>EXP(I13)</f>
        <v>0.18268352405273461</v>
      </c>
      <c r="K13" s="13">
        <f t="shared" ref="K13:K14" si="0">J13/SUM(J$12:J$14)</f>
        <v>0.39813028814839557</v>
      </c>
    </row>
    <row r="14" spans="3:11" x14ac:dyDescent="0.2">
      <c r="E14" s="7">
        <v>3</v>
      </c>
      <c r="F14" s="1">
        <v>60</v>
      </c>
      <c r="G14" s="1">
        <v>50</v>
      </c>
      <c r="I14" s="10">
        <f>SUMPRODUCT(D$7:E$7,F14:G14)</f>
        <v>-2.6</v>
      </c>
      <c r="J14" s="10">
        <f>EXP(I14)</f>
        <v>7.4273578214333877E-2</v>
      </c>
      <c r="K14" s="11">
        <f t="shared" si="0"/>
        <v>0.16186769578491988</v>
      </c>
    </row>
    <row r="15" spans="3:11" x14ac:dyDescent="0.2">
      <c r="I15"/>
    </row>
    <row r="16" spans="3:11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</sheetData>
  <mergeCells count="1">
    <mergeCell ref="D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2AD8-28A4-C648-89C3-FC3227BF0B1E}">
  <dimension ref="C2:K26"/>
  <sheetViews>
    <sheetView workbookViewId="0">
      <selection activeCell="J7" sqref="J7"/>
    </sheetView>
  </sheetViews>
  <sheetFormatPr baseColWidth="10" defaultRowHeight="15" x14ac:dyDescent="0.2"/>
  <cols>
    <col min="1" max="1" width="2" customWidth="1"/>
    <col min="2" max="2" width="1.5" customWidth="1"/>
    <col min="3" max="3" width="9.83203125" customWidth="1"/>
    <col min="4" max="5" width="17.5" customWidth="1"/>
    <col min="6" max="9" width="17.5" style="1" customWidth="1"/>
    <col min="10" max="11" width="17.5" customWidth="1"/>
    <col min="12" max="253" width="8.83203125" customWidth="1"/>
  </cols>
  <sheetData>
    <row r="2" spans="3:11" x14ac:dyDescent="0.2">
      <c r="D2" s="19" t="s">
        <v>10</v>
      </c>
      <c r="E2" s="19"/>
      <c r="F2" s="19"/>
      <c r="G2" s="19"/>
      <c r="H2" s="19"/>
      <c r="I2" s="19"/>
      <c r="J2" s="19"/>
      <c r="K2" s="19"/>
    </row>
    <row r="3" spans="3:11" x14ac:dyDescent="0.2">
      <c r="D3" s="20" t="s">
        <v>24</v>
      </c>
      <c r="E3" s="20"/>
      <c r="F3" s="20"/>
      <c r="G3" s="20"/>
      <c r="H3" s="20"/>
      <c r="I3" s="20"/>
      <c r="J3" s="20"/>
      <c r="K3" s="20"/>
    </row>
    <row r="6" spans="3:11" x14ac:dyDescent="0.2">
      <c r="D6" s="2" t="s">
        <v>4</v>
      </c>
      <c r="E6" s="2" t="s">
        <v>2</v>
      </c>
      <c r="F6" s="2" t="s">
        <v>11</v>
      </c>
      <c r="G6" s="2" t="s">
        <v>15</v>
      </c>
      <c r="H6" s="2" t="s">
        <v>16</v>
      </c>
      <c r="I6"/>
    </row>
    <row r="7" spans="3:11" x14ac:dyDescent="0.2">
      <c r="C7" s="3" t="s">
        <v>0</v>
      </c>
      <c r="D7" s="2">
        <v>-0.01</v>
      </c>
      <c r="E7" s="2">
        <v>-0.04</v>
      </c>
      <c r="F7" s="14">
        <v>0</v>
      </c>
      <c r="G7" s="2">
        <v>0.5</v>
      </c>
      <c r="H7" s="2">
        <v>1.5</v>
      </c>
      <c r="I7"/>
    </row>
    <row r="8" spans="3:11" x14ac:dyDescent="0.2">
      <c r="I8"/>
    </row>
    <row r="9" spans="3:11" x14ac:dyDescent="0.2">
      <c r="I9"/>
    </row>
    <row r="11" spans="3:11" x14ac:dyDescent="0.2">
      <c r="E11" s="4" t="s">
        <v>1</v>
      </c>
      <c r="F11" s="5" t="s">
        <v>25</v>
      </c>
      <c r="G11" s="5" t="s">
        <v>3</v>
      </c>
      <c r="I11" s="6" t="s">
        <v>5</v>
      </c>
      <c r="J11" s="6" t="s">
        <v>6</v>
      </c>
      <c r="K11" s="6" t="s">
        <v>7</v>
      </c>
    </row>
    <row r="12" spans="3:11" x14ac:dyDescent="0.2">
      <c r="E12" s="7" t="s">
        <v>12</v>
      </c>
      <c r="F12" s="1">
        <v>120</v>
      </c>
      <c r="G12" s="1">
        <v>10</v>
      </c>
      <c r="I12" s="8">
        <f>SUMPRODUCT(D$7:E$7,F12:G12)+F7</f>
        <v>-1.6</v>
      </c>
      <c r="J12" s="8">
        <f>EXP(I12)</f>
        <v>0.20189651799465538</v>
      </c>
      <c r="K12" s="9">
        <f>J12/SUM(J$12:J$14)</f>
        <v>0.24151404371452387</v>
      </c>
    </row>
    <row r="13" spans="3:11" x14ac:dyDescent="0.2">
      <c r="E13" s="7" t="s">
        <v>13</v>
      </c>
      <c r="F13" s="1">
        <v>90</v>
      </c>
      <c r="G13" s="1">
        <v>20</v>
      </c>
      <c r="I13" s="12">
        <f>SUMPRODUCT(D$7:E$7,F13:G13)+G7</f>
        <v>-1.2000000000000002</v>
      </c>
      <c r="J13" s="12">
        <f>EXP(I13)</f>
        <v>0.30119421191220203</v>
      </c>
      <c r="K13" s="13">
        <f t="shared" ref="K13:K14" si="0">J13/SUM(J$12:J$14)</f>
        <v>0.36029661524054007</v>
      </c>
    </row>
    <row r="14" spans="3:11" x14ac:dyDescent="0.2">
      <c r="E14" s="7" t="s">
        <v>14</v>
      </c>
      <c r="F14" s="1">
        <v>60</v>
      </c>
      <c r="G14" s="1">
        <v>50</v>
      </c>
      <c r="I14" s="10">
        <f>SUMPRODUCT(D$7:E$7,F14:G14)+H7</f>
        <v>-1.1000000000000001</v>
      </c>
      <c r="J14" s="10">
        <f>EXP(I14)</f>
        <v>0.33287108369807955</v>
      </c>
      <c r="K14" s="11">
        <f t="shared" si="0"/>
        <v>0.39818934104493614</v>
      </c>
    </row>
    <row r="15" spans="3:11" x14ac:dyDescent="0.2">
      <c r="I15"/>
    </row>
    <row r="16" spans="3:11" x14ac:dyDescent="0.2">
      <c r="I16"/>
    </row>
    <row r="17" spans="3:11" x14ac:dyDescent="0.2">
      <c r="I17"/>
    </row>
    <row r="18" spans="3:11" x14ac:dyDescent="0.2">
      <c r="D18" s="2" t="s">
        <v>4</v>
      </c>
      <c r="E18" s="2" t="s">
        <v>2</v>
      </c>
      <c r="F18" s="2" t="s">
        <v>11</v>
      </c>
      <c r="G18" s="2" t="s">
        <v>15</v>
      </c>
      <c r="H18" s="2" t="s">
        <v>16</v>
      </c>
      <c r="I18"/>
    </row>
    <row r="19" spans="3:11" x14ac:dyDescent="0.2">
      <c r="C19" s="3" t="s">
        <v>0</v>
      </c>
      <c r="D19" s="2">
        <v>-0.01</v>
      </c>
      <c r="E19" s="2">
        <v>-0.04</v>
      </c>
      <c r="F19" s="2">
        <v>-1.5</v>
      </c>
      <c r="G19" s="2">
        <v>-1</v>
      </c>
      <c r="H19" s="14">
        <v>0</v>
      </c>
      <c r="I19"/>
    </row>
    <row r="20" spans="3:11" x14ac:dyDescent="0.2">
      <c r="I20"/>
    </row>
    <row r="21" spans="3:11" x14ac:dyDescent="0.2">
      <c r="I21"/>
    </row>
    <row r="23" spans="3:11" x14ac:dyDescent="0.2">
      <c r="E23" s="4" t="s">
        <v>1</v>
      </c>
      <c r="F23" s="5" t="s">
        <v>25</v>
      </c>
      <c r="G23" s="5" t="s">
        <v>3</v>
      </c>
      <c r="I23" s="6" t="s">
        <v>5</v>
      </c>
      <c r="J23" s="6" t="s">
        <v>6</v>
      </c>
      <c r="K23" s="6" t="s">
        <v>7</v>
      </c>
    </row>
    <row r="24" spans="3:11" x14ac:dyDescent="0.2">
      <c r="E24" s="7" t="s">
        <v>12</v>
      </c>
      <c r="F24" s="1">
        <v>120</v>
      </c>
      <c r="G24" s="1">
        <v>10</v>
      </c>
      <c r="I24" s="8">
        <f>SUMPRODUCT(D$19:E$19,F24:G24)+F19</f>
        <v>-3.1</v>
      </c>
      <c r="J24" s="8">
        <f>EXP(I24)</f>
        <v>4.5049202393557801E-2</v>
      </c>
      <c r="K24" s="9">
        <f>J24/SUM(J$24:J$26)</f>
        <v>0.24151404371452387</v>
      </c>
    </row>
    <row r="25" spans="3:11" x14ac:dyDescent="0.2">
      <c r="E25" s="7" t="s">
        <v>13</v>
      </c>
      <c r="F25" s="1">
        <v>90</v>
      </c>
      <c r="G25" s="1">
        <v>20</v>
      </c>
      <c r="I25" s="12">
        <f>SUMPRODUCT(D$19:E$19,F25:G25)+G19</f>
        <v>-2.7</v>
      </c>
      <c r="J25" s="12">
        <f>EXP(I25)</f>
        <v>6.7205512739749756E-2</v>
      </c>
      <c r="K25" s="13">
        <f t="shared" ref="K25:K26" si="1">J25/SUM(J$24:J$26)</f>
        <v>0.36029661524054007</v>
      </c>
    </row>
    <row r="26" spans="3:11" x14ac:dyDescent="0.2">
      <c r="E26" s="7" t="s">
        <v>14</v>
      </c>
      <c r="F26" s="1">
        <v>60</v>
      </c>
      <c r="G26" s="1">
        <v>50</v>
      </c>
      <c r="I26" s="10">
        <f>SUMPRODUCT(D$19:E$19,F26:G26)+H19</f>
        <v>-2.6</v>
      </c>
      <c r="J26" s="10">
        <f>EXP(I26)</f>
        <v>7.4273578214333877E-2</v>
      </c>
      <c r="K26" s="11">
        <f t="shared" si="1"/>
        <v>0.39818934104493608</v>
      </c>
    </row>
  </sheetData>
  <mergeCells count="2">
    <mergeCell ref="D2:K2"/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MNL example 1</vt:lpstr>
      <vt:lpstr>MNL example 2</vt:lpstr>
      <vt:lpstr>MNL example 3</vt:lpstr>
      <vt:lpstr>MNL example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Hess</dc:creator>
  <cp:lastModifiedBy>Stephane Hess</cp:lastModifiedBy>
  <dcterms:created xsi:type="dcterms:W3CDTF">2007-11-13T12:03:30Z</dcterms:created>
  <dcterms:modified xsi:type="dcterms:W3CDTF">2023-10-03T13:00:36Z</dcterms:modified>
</cp:coreProperties>
</file>