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0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wmf" ContentType="image/x-wmf"/>
  <Override PartName="/xl/media/image21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Overview" sheetId="1" state="visible" r:id="rId2"/>
    <sheet name="Header" sheetId="2" state="visible" r:id="rId3"/>
    <sheet name="Record" sheetId="3" state="visible" r:id="rId4"/>
    <sheet name="Dados de Postagem" sheetId="4" state="visible" r:id="rId5"/>
    <sheet name="RFU 105" sheetId="5" state="visible" r:id="rId6"/>
    <sheet name="ChipRecord" sheetId="6" state="visible" r:id="rId7"/>
    <sheet name="Trailer" sheetId="7" state="visible" r:id="rId8"/>
    <sheet name="FileNaming" sheetId="8" state="visible" r:id="rId9"/>
    <sheet name="Glossary" sheetId="9" state="visible" r:id="rId10"/>
    <sheet name="Changelog" sheetId="10" state="visible" r:id="rId11"/>
  </sheets>
  <definedNames>
    <definedName function="false" hidden="false" name="ACM" vbProcedure="false">Glossary!$B$8</definedName>
    <definedName function="false" hidden="false" name="AID" vbProcedure="false">Glossary!$B$7</definedName>
    <definedName function="false" hidden="false" name="ALU" vbProcedure="false">Glossary!$B$9</definedName>
    <definedName function="false" hidden="false" name="APM" vbProcedure="false">Glossary!$B$10</definedName>
    <definedName function="false" hidden="false" name="ASCII" vbProcedure="false">Glossary!$B$11</definedName>
    <definedName function="false" hidden="false" name="BIN" vbProcedure="false">Glossary!$B$12</definedName>
    <definedName function="false" hidden="false" name="CNPJ" vbProcedure="false">Glossary!$B$14</definedName>
    <definedName function="false" hidden="false" name="CPF" vbProcedure="false">Glossary!$B$15</definedName>
    <definedName function="false" hidden="false" name="CVC" vbProcedure="false">Glossary!$B$16</definedName>
    <definedName function="false" hidden="false" name="CVV" vbProcedure="false">Glossary!$B$18</definedName>
    <definedName function="false" hidden="false" name="DGI" vbProcedure="false">Glossary!$B$22</definedName>
    <definedName function="false" hidden="false" name="iCVC" vbProcedure="false">Glossary!$B$26</definedName>
    <definedName function="false" hidden="false" name="iCVV" vbProcedure="false">Glossary!$B$27</definedName>
    <definedName function="false" hidden="false" name="IIN" vbProcedure="false">Glossary!$B$28</definedName>
    <definedName function="false" hidden="false" name="NSA" vbProcedure="false">Glossary!$B$29</definedName>
    <definedName function="false" hidden="false" name="PAN" vbProcedure="false">Glossary!$B$30</definedName>
    <definedName function="false" hidden="false" name="PDC" vbProcedure="false">Glossary!$B$31</definedName>
    <definedName function="false" hidden="false" name="PIN" vbProcedure="false">Glossary!$B$32</definedName>
    <definedName function="false" hidden="false" name="PINBlock" vbProcedure="false">Glossary!$B$33</definedName>
    <definedName function="false" hidden="false" name="RFU" vbProcedure="false">Glossary!$B$35</definedName>
    <definedName function="false" hidden="false" name="RID" vbProcedure="false">Glossary!$B$34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<sst xmlns="http://schemas.openxmlformats.org/spreadsheetml/2006/main" count="647" uniqueCount="370">
  <si>
    <r>
      <rPr>
        <b val="true"/>
        <i val="true"/>
        <sz val="11"/>
        <color rgb="FF000000"/>
        <rFont val="Calibri"/>
        <family val="2"/>
        <charset val="1"/>
      </rPr>
      <t>Layout</t>
    </r>
    <r>
      <rPr>
        <b val="true"/>
        <sz val="11"/>
        <color rgb="FF000000"/>
        <rFont val="Calibri"/>
        <family val="2"/>
        <charset val="1"/>
      </rPr>
      <t> de </t>
    </r>
    <r>
      <rPr>
        <b val="true"/>
        <i val="true"/>
        <sz val="11"/>
        <color rgb="FF000000"/>
        <rFont val="Calibri"/>
        <family val="2"/>
        <charset val="1"/>
      </rPr>
      <t>embossing</t>
    </r>
    <r>
      <rPr>
        <b val="true"/>
        <sz val="11"/>
        <color rgb="FF000000"/>
        <rFont val="Calibri"/>
        <family val="2"/>
        <charset val="1"/>
      </rPr>
      <t> padrão paySmart</t>
    </r>
  </si>
  <si>
    <t>Versão 08</t>
  </si>
  <si>
    <t>Introdução</t>
  </si>
  <si>
    <r>
      <rPr>
        <sz val="11"/>
        <color rgb="FF000000"/>
        <rFont val="Calibri"/>
        <family val="2"/>
        <charset val="1"/>
      </rPr>
      <t>Essa planilha contém informações sobre o </t>
    </r>
    <r>
      <rPr>
        <i val="true"/>
        <sz val="11"/>
        <color rgb="FF000000"/>
        <rFont val="Calibri"/>
        <family val="2"/>
        <charset val="1"/>
      </rPr>
      <t>layout</t>
    </r>
    <r>
      <rPr>
        <sz val="11"/>
        <color rgb="FF000000"/>
        <rFont val="Calibri"/>
        <family val="2"/>
        <charset val="1"/>
      </rPr>
      <t> de </t>
    </r>
    <r>
      <rPr>
        <i val="true"/>
        <sz val="11"/>
        <color rgb="FF000000"/>
        <rFont val="Calibri"/>
        <family val="2"/>
        <charset val="1"/>
      </rPr>
      <t>embossing</t>
    </r>
    <r>
      <rPr>
        <sz val="11"/>
        <color rgb="FF000000"/>
        <rFont val="Calibri"/>
        <family val="2"/>
        <charset val="1"/>
      </rPr>
      <t> </t>
    </r>
    <r>
      <rPr>
        <i val="true"/>
        <sz val="11"/>
        <color rgb="FF000000"/>
        <rFont val="Calibri"/>
        <family val="2"/>
        <charset val="1"/>
      </rPr>
      <t>default</t>
    </r>
    <r>
      <rPr>
        <sz val="11"/>
        <color rgb="FF000000"/>
        <rFont val="Calibri"/>
        <family val="2"/>
        <charset val="1"/>
      </rPr>
      <t> da paySmart, compartilhado com clientes que não tenham suas próprias interfaces proprietárias. </t>
    </r>
  </si>
  <si>
    <r>
      <rPr>
        <b val="true"/>
        <sz val="11"/>
        <color rgb="FF000000"/>
        <rFont val="Calibri"/>
        <family val="2"/>
        <charset val="1"/>
      </rPr>
      <t>Estrutura dos arquivos de </t>
    </r>
    <r>
      <rPr>
        <b val="true"/>
        <i val="true"/>
        <sz val="11"/>
        <color rgb="FF000000"/>
        <rFont val="Calibri"/>
        <family val="2"/>
        <charset val="1"/>
      </rPr>
      <t>embossing</t>
    </r>
    <r>
      <rPr>
        <b val="true"/>
        <sz val="11"/>
        <color rgb="FF000000"/>
        <rFont val="Calibri"/>
        <family val="2"/>
        <charset val="1"/>
      </rPr>
      <t> paySmart</t>
    </r>
  </si>
  <si>
    <r>
      <rPr>
        <sz val="11"/>
        <color rgb="FF000000"/>
        <rFont val="Calibri"/>
        <family val="2"/>
        <charset val="1"/>
      </rPr>
      <t>Arquivos de </t>
    </r>
    <r>
      <rPr>
        <i val="true"/>
        <sz val="11"/>
        <color rgb="FF000000"/>
        <rFont val="Calibri"/>
        <family val="2"/>
        <charset val="1"/>
      </rPr>
      <t>embossing</t>
    </r>
    <r>
      <rPr>
        <sz val="11"/>
        <color rgb="FF000000"/>
        <rFont val="Calibri"/>
        <family val="2"/>
        <charset val="1"/>
      </rPr>
      <t> paySmart são arquivos texto com a seguinte estrutura:</t>
    </r>
  </si>
  <si>
    <t>           1 Cabeçalho [Header]</t>
  </si>
  <si>
    <t>           n registros de cartões [Record] </t>
  </si>
  <si>
    <t>           1 Terminador [Trailer]</t>
  </si>
  <si>
    <r>
      <rPr>
        <sz val="11"/>
        <color rgb="FF000000"/>
        <rFont val="Calibri"/>
        <family val="2"/>
        <charset val="1"/>
      </rPr>
      <t>Depois de passar pelos processos de </t>
    </r>
    <r>
      <rPr>
        <i val="true"/>
        <sz val="11"/>
        <color rgb="FF000000"/>
        <rFont val="Calibri"/>
        <family val="2"/>
        <charset val="1"/>
      </rPr>
      <t>Data Preparation</t>
    </r>
    <r>
      <rPr>
        <sz val="11"/>
        <color rgb="FF000000"/>
        <rFont val="Calibri"/>
        <family val="2"/>
        <charset val="1"/>
      </rPr>
      <t> da paySmart, ao invés de apenas registro de cartões, os arquivos passam a conter:</t>
    </r>
  </si>
  <si>
    <t>           n registros de cartões com dados do chip [ChipRecord]</t>
  </si>
  <si>
    <t>Informações adicionais:</t>
  </si>
  <si>
    <t>Esta planilha contém ainda:</t>
  </si>
  <si>
    <t>           Estrutura de nomes utilizada para processamento automático dos arquivos [FileNaming]</t>
  </si>
  <si>
    <t>           Um Glossário de acrônimos utilizados [Glossary]</t>
  </si>
  <si>
    <t>           Um Controle de Revisões [ChangeLog]</t>
  </si>
  <si>
    <t>Exemplo: </t>
  </si>
  <si>
    <t>              Clique no ícone à esquerda para abrir um exemplo </t>
  </si>
  <si>
    <r>
      <rPr>
        <b val="true"/>
        <sz val="11"/>
        <color rgb="FF254061"/>
        <rFont val="Calibri"/>
        <family val="2"/>
        <charset val="1"/>
      </rPr>
      <t>              EXEMP_999777_DN_240114_02.txt</t>
    </r>
    <r>
      <rPr>
        <sz val="11"/>
        <color rgb="FF254061"/>
        <rFont val="Calibri"/>
        <family val="2"/>
        <charset val="1"/>
      </rPr>
      <t> (9 registros)</t>
    </r>
  </si>
  <si>
    <t>Voltar</t>
  </si>
  <si>
    <t>Header</t>
  </si>
  <si>
    <r>
      <rPr>
        <sz val="11"/>
        <color rgb="FF000000"/>
        <rFont val="Calibri"/>
        <family val="2"/>
        <charset val="1"/>
      </rPr>
      <t>Descrição do formato do cabeçalho dos arquivos de </t>
    </r>
    <r>
      <rPr>
        <i val="true"/>
        <sz val="11"/>
        <color rgb="FF000000"/>
        <rFont val="Calibri"/>
        <family val="2"/>
        <charset val="1"/>
      </rPr>
      <t>embossing da paySmart</t>
    </r>
  </si>
  <si>
    <t>Campo</t>
  </si>
  <si>
    <t>Início</t>
  </si>
  <si>
    <t>Fim</t>
  </si>
  <si>
    <t>Tam.</t>
  </si>
  <si>
    <t>Formato</t>
  </si>
  <si>
    <t>Descrição</t>
  </si>
  <si>
    <t>Obrigatório</t>
  </si>
  <si>
    <t>Identificador</t>
  </si>
  <si>
    <t>Texto, fixo</t>
  </si>
  <si>
    <t>Fixo "H" para sinalizar que se trata de uma linha de Header</t>
  </si>
  <si>
    <t>Sequencial</t>
  </si>
  <si>
    <t>Numérico, preenchido à esquerda com zeros</t>
  </si>
  <si>
    <t>Sequencial crescente iniciando com "00000001"</t>
  </si>
  <si>
    <t>ü</t>
  </si>
  <si>
    <t>Versão</t>
  </si>
  <si>
    <t>Versão do formato de layout de embossing. Esta versão é "07"</t>
  </si>
  <si>
    <t>Nome da empresa</t>
  </si>
  <si>
    <t>Texto livre, preenchido à direita com espaços </t>
  </si>
  <si>
    <t>Nome da empresa que está enviando o arquivo, ex: "CLIENTE         "</t>
  </si>
  <si>
    <t>Separador</t>
  </si>
  <si>
    <t>Fixo, contendo a string "BIN="</t>
  </si>
  <si>
    <t>BIN</t>
  </si>
  <si>
    <t>Numérico de 6 digitos</t>
  </si>
  <si>
    <t>O BIN/IIN, os 6 dígitos do Emissor/Produto de acordo com a norma ISO 7812. </t>
  </si>
  <si>
    <t>Produto</t>
  </si>
  <si>
    <t>Nome do produto / cartão plastico que deve ser utilizado com o arquivo</t>
  </si>
  <si>
    <t>Fixo contendo "DATE="</t>
  </si>
  <si>
    <t>Data</t>
  </si>
  <si>
    <t>Numérico de 8 dígitos</t>
  </si>
  <si>
    <t>Data no formato AAAAMMDD</t>
  </si>
  <si>
    <t>Fixo contendo "FILE SEQUENCE="</t>
  </si>
  <si>
    <t>File Sequence</t>
  </si>
  <si>
    <t>Numérico preenchido a esquerda com zeros</t>
  </si>
  <si>
    <t>Número sequencial do arquivo enviado. Este campo serve para garantir que nenhum arquivo foi ignorado no processamento. Cada arquivo enviado deve ter um número que é igual ao anterior acrescido de 1.</t>
  </si>
  <si>
    <t>Fixo contendo "MODE="</t>
  </si>
  <si>
    <t>Modo</t>
  </si>
  <si>
    <t>Deve ser "TEST" para arquivos com chaves de teste e "PROD" para arquivos gerados com chaves de produção</t>
  </si>
  <si>
    <t>Fixo contendo "NUM RECORDS="</t>
  </si>
  <si>
    <t>Quantidade</t>
  </si>
  <si>
    <t>Quantidade total de cartões carregados pelo arquivo de dados.</t>
  </si>
  <si>
    <t>Fixo "NSA="</t>
  </si>
  <si>
    <t>NSA</t>
  </si>
  <si>
    <t>Numerico preenchido a esquerda com zeros</t>
  </si>
  <si>
    <t>Número de sequencia de arquivo - Para garantir que todos os arquivos enviados foram recebidos sem que haja falhas que ocasionem a perda de um arquivo inteiro. O NSA é igual ao File sequence enquanto não houver retransmissão de arquivos. Quando houver uma retransmissão, o NSA é incrementado, o file sequence não.</t>
  </si>
  <si>
    <t>RFU</t>
  </si>
  <si>
    <t>Reservado para uso futuro. Preenchido com espaços em branco.</t>
  </si>
  <si>
    <t>Terminador</t>
  </si>
  <si>
    <t>Binário</t>
  </si>
  <si>
    <t>Terminador de linha padrão Windows \n\r (0x0D 0x0A)</t>
  </si>
  <si>
    <t>         Voltar</t>
  </si>
  <si>
    <t>Record</t>
  </si>
  <si>
    <r>
      <rPr>
        <sz val="11"/>
        <color rgb="FF000000"/>
        <rFont val="Calibri"/>
        <family val="2"/>
        <charset val="1"/>
      </rPr>
      <t>Descrição do formato dos registros de </t>
    </r>
    <r>
      <rPr>
        <i val="true"/>
        <sz val="11"/>
        <color rgb="FF000000"/>
        <rFont val="Calibri"/>
        <family val="2"/>
        <charset val="1"/>
      </rPr>
      <t>embossing </t>
    </r>
    <r>
      <rPr>
        <sz val="11"/>
        <color rgb="FF000000"/>
        <rFont val="Calibri"/>
        <family val="2"/>
        <charset val="1"/>
      </rPr>
      <t>da paySmart</t>
    </r>
  </si>
  <si>
    <t>Fixo "D" para sinalizar que se trata de uma linha de Detalhe </t>
  </si>
  <si>
    <t>Sequencial crescente, iniciando com 00000002. 
Facilita na identificação de um registro de dados corrompido durante a transmissão.</t>
  </si>
  <si>
    <t>Reservado para uso futuro. 
Preenchido com espaços em branco</t>
  </si>
  <si>
    <t>Indica o tipo de cartão: 
Exemplos:
"20" - Conta Corrente PF 
"21" - Conta Poupança PF 
"22" - Conta Corrente PJ 
"23" - Cartão Funcional </t>
  </si>
  <si>
    <t>Agência</t>
  </si>
  <si>
    <t>Texto</t>
  </si>
  <si>
    <t>Código da agência - preenchido com "    " quando não se aplicar</t>
  </si>
  <si>
    <t>Posto</t>
  </si>
  <si>
    <t>Código do posto - preenchido com "  " quando não se aplicar</t>
  </si>
  <si>
    <t>Conta</t>
  </si>
  <si>
    <t>Número da conta - preenchido com espaços em branco quando não se aplicar.</t>
  </si>
  <si>
    <t>Fixo</t>
  </si>
  <si>
    <t>Fixo "$" para indicar o início da 1a linha de embossing (PAN)</t>
  </si>
  <si>
    <t>EMB1_PAN</t>
  </si>
  <si>
    <t>Texto, formatado como 4 blocos com espaços </t>
  </si>
  <si>
    <t>Número a ser personalizador na primeira linha de embossing, na face do cartão. 
Pode ser embossado ou termografado e deve vir formatado pronto para impressão. 
Formado pelo BIN (6 dígitos) e demais dígitos do PAN. Ex. "6372 3320 1111 1111"</t>
  </si>
  <si>
    <t>Fixo "*" para indicar o início da 2a linha de embossing</t>
  </si>
  <si>
    <t>EMB2_ExpDate</t>
  </si>
  <si>
    <t>Texto contendo os dados a serem impressos na segunda linha do cartão. 
Transporta a data de validade do cartão no formato MM/AA</t>
  </si>
  <si>
    <t>Fixo "*" para indicar o início da 3a linha de embossing</t>
  </si>
  <si>
    <t>EMB3_CardholderName</t>
  </si>
  <si>
    <t>Texto contendo os dados a serem impressos na segunda linha do plástico. Se o cartão for embossado em relevo há limitações quanto a caracteres especiais e caracteres acentuados. Transporta o nome do card holder - Nome do titular</t>
  </si>
  <si>
    <t>Fixo "*" para indicar o início da 4a linha de embossing</t>
  </si>
  <si>
    <t>EMB4</t>
  </si>
  <si>
    <t>Texto contendo os dados a serem impressos na quarta linha do plástico. Se o cartão for embossado em relevo há limitações quanto a caracteres especiais e caracteres acentuados. No exemplo carrega número da agencia e conta corrente. Agência + posto no formato : "0014-00"  222222-7</t>
  </si>
  <si>
    <r>
      <rPr>
        <sz val="11"/>
        <color rgb="FF808080"/>
        <rFont val="Calibri"/>
        <family val="2"/>
        <charset val="1"/>
      </rPr>
      <t>Fixo </t>
    </r>
    <r>
      <rPr>
        <sz val="11"/>
        <color rgb="FF808080"/>
        <rFont val="Courier New"/>
        <family val="3"/>
        <charset val="1"/>
      </rPr>
      <t>"*     "</t>
    </r>
    <r>
      <rPr>
        <sz val="11"/>
        <color rgb="FF808080"/>
        <rFont val="Calibri"/>
        <family val="2"/>
        <charset val="1"/>
      </rPr>
      <t> Reservado para uso futuro</t>
    </r>
  </si>
  <si>
    <t>Fixo "%" para indicar início da Trilha 1</t>
  </si>
  <si>
    <t>Trilha1</t>
  </si>
  <si>
    <t>Trilha 1</t>
  </si>
  <si>
    <r>
      <rPr>
        <sz val="11"/>
        <color rgb="FF000000"/>
        <rFont val="Calibri"/>
        <family val="2"/>
        <charset val="1"/>
      </rPr>
      <t>Trilha 1 de acordo com a norma ISO 7811. 
  </t>
    </r>
    <r>
      <rPr>
        <b val="true"/>
        <sz val="11"/>
        <color rgb="FF000000"/>
        <rFont val="Calibri"/>
        <family val="2"/>
        <charset val="1"/>
      </rPr>
      <t>Format Code</t>
    </r>
    <r>
      <rPr>
        <sz val="11"/>
        <color rgb="FF000000"/>
        <rFont val="Calibri"/>
        <family val="2"/>
        <charset val="1"/>
      </rPr>
      <t>: B
  </t>
    </r>
    <r>
      <rPr>
        <b val="true"/>
        <sz val="11"/>
        <color rgb="FF000000"/>
        <rFont val="Calibri"/>
        <family val="2"/>
        <charset val="1"/>
      </rPr>
      <t>PAN</t>
    </r>
    <r>
      <rPr>
        <sz val="11"/>
        <color rgb="FF000000"/>
        <rFont val="Calibri"/>
        <family val="2"/>
        <charset val="1"/>
      </rPr>
      <t>: 16 dígitos do número do cartão
  </t>
    </r>
    <r>
      <rPr>
        <b val="true"/>
        <sz val="11"/>
        <color rgb="FF000000"/>
        <rFont val="Calibri"/>
        <family val="2"/>
        <charset val="1"/>
      </rPr>
      <t>Separador</t>
    </r>
    <r>
      <rPr>
        <sz val="11"/>
        <color rgb="FF000000"/>
        <rFont val="Calibri"/>
        <family val="2"/>
        <charset val="1"/>
      </rPr>
      <t>: ^
  </t>
    </r>
    <r>
      <rPr>
        <b val="true"/>
        <sz val="11"/>
        <color rgb="FF000000"/>
        <rFont val="Calibri"/>
        <family val="2"/>
        <charset val="1"/>
      </rPr>
      <t>CardholderName</t>
    </r>
    <r>
      <rPr>
        <sz val="11"/>
        <color rgb="FF000000"/>
        <rFont val="Calibri"/>
        <family val="2"/>
        <charset val="1"/>
      </rPr>
      <t>: Nome do titular do cartão, com 26 caracteres, com espaços à direita.
  </t>
    </r>
    <r>
      <rPr>
        <b val="true"/>
        <sz val="11"/>
        <color rgb="FF000000"/>
        <rFont val="Calibri"/>
        <family val="2"/>
        <charset val="1"/>
      </rPr>
      <t>Separador:</t>
    </r>
    <r>
      <rPr>
        <sz val="11"/>
        <color rgb="FF000000"/>
        <rFont val="Calibri"/>
        <family val="2"/>
        <charset val="1"/>
      </rPr>
      <t> ^
  </t>
    </r>
    <r>
      <rPr>
        <b val="true"/>
        <sz val="11"/>
        <color rgb="FF000000"/>
        <rFont val="Calibri"/>
        <family val="2"/>
        <charset val="1"/>
      </rPr>
      <t>Validade do Cartão:</t>
    </r>
    <r>
      <rPr>
        <sz val="11"/>
        <color rgb="FF000000"/>
        <rFont val="Calibri"/>
        <family val="2"/>
        <charset val="1"/>
      </rPr>
      <t> Data de expiração no formato AAMM
  </t>
    </r>
    <r>
      <rPr>
        <b val="true"/>
        <sz val="11"/>
        <color rgb="FF000000"/>
        <rFont val="Calibri"/>
        <family val="2"/>
        <charset val="1"/>
      </rPr>
      <t>ServiceCode:</t>
    </r>
    <r>
      <rPr>
        <sz val="11"/>
        <color rgb="FF000000"/>
        <rFont val="Calibri"/>
        <family val="2"/>
        <charset val="1"/>
      </rPr>
      <t> Código de serviço, com três dígitos. Valor sugerido 606.
  </t>
    </r>
    <r>
      <rPr>
        <b val="true"/>
        <sz val="11"/>
        <color rgb="FF000000"/>
        <rFont val="Calibri"/>
        <family val="2"/>
        <charset val="1"/>
      </rPr>
      <t>Discretionary Data:</t>
    </r>
    <r>
      <rPr>
        <sz val="11"/>
        <color rgb="FF000000"/>
        <rFont val="Calibri"/>
        <family val="2"/>
        <charset val="1"/>
      </rPr>
      <t> 13 dígitos numéricos. Pode ser usado para armazenar informações extras para uso do emissor, como por exemplo o CVV e valores de Titularidade e Via. O restante deve ser preenchido com zeros.
Exemplo: 
  "B1234560000000059^NOME PORTADOR             ^17106061210102000000"
   Número do Cartão (PAN): 1234560000000059
   Nome do portador: "NOME PORTADOR"
   Validade do Cartão: 10/2017
   Service Code: 606
   Discretionary Data: 1210102000000
           CVV: 121
           Titularidade: 01
           Via: 02</t>
    </r>
  </si>
  <si>
    <t>Fixo </t>
  </si>
  <si>
    <t>Fixo "?" para indicar o final da trilha 1. O sinal de terminação de trilha deve ser inserido ao final dos dados válidos da trilha. </t>
  </si>
  <si>
    <t>Fixo ";" para indicar inicio da trilha 2</t>
  </si>
  <si>
    <t>Trilha2</t>
  </si>
  <si>
    <t>Trilha 2</t>
  </si>
  <si>
    <r>
      <rPr>
        <sz val="11"/>
        <color rgb="FF000000"/>
        <rFont val="Calibri"/>
        <family val="2"/>
        <charset val="1"/>
      </rPr>
      <t>Trilha 2, de acordo com ISO 7811:
  </t>
    </r>
    <r>
      <rPr>
        <b val="true"/>
        <sz val="11"/>
        <color rgb="FF000000"/>
        <rFont val="Calibri"/>
        <family val="2"/>
        <charset val="1"/>
      </rPr>
      <t>Número do Cartão (PAN)</t>
    </r>
    <r>
      <rPr>
        <sz val="11"/>
        <color rgb="FF000000"/>
        <rFont val="Calibri"/>
        <family val="2"/>
        <charset val="1"/>
      </rPr>
      <t>: 16 dígitos
  </t>
    </r>
    <r>
      <rPr>
        <b val="true"/>
        <sz val="11"/>
        <color rgb="FF000000"/>
        <rFont val="Calibri"/>
        <family val="2"/>
        <charset val="1"/>
      </rPr>
      <t>Separador:</t>
    </r>
    <r>
      <rPr>
        <sz val="11"/>
        <color rgb="FF000000"/>
        <rFont val="Calibri"/>
        <family val="2"/>
        <charset val="1"/>
      </rPr>
      <t> =
  </t>
    </r>
    <r>
      <rPr>
        <b val="true"/>
        <sz val="11"/>
        <color rgb="FF000000"/>
        <rFont val="Calibri"/>
        <family val="2"/>
        <charset val="1"/>
      </rPr>
      <t>Validade do Cartão</t>
    </r>
    <r>
      <rPr>
        <sz val="11"/>
        <color rgb="FF000000"/>
        <rFont val="Calibri"/>
        <family val="2"/>
        <charset val="1"/>
      </rPr>
      <t>: Data de expiração no formato AAMM
  </t>
    </r>
    <r>
      <rPr>
        <b val="true"/>
        <sz val="11"/>
        <color rgb="FF000000"/>
        <rFont val="Calibri"/>
        <family val="2"/>
        <charset val="1"/>
      </rPr>
      <t>ServiceCode</t>
    </r>
    <r>
      <rPr>
        <sz val="11"/>
        <color rgb="FF000000"/>
        <rFont val="Calibri"/>
        <family val="2"/>
        <charset val="1"/>
      </rPr>
      <t>: Código de serviço, com três dígitos. Valor sugerido 606.
  </t>
    </r>
    <r>
      <rPr>
        <b val="true"/>
        <sz val="11"/>
        <color rgb="FF000000"/>
        <rFont val="Calibri"/>
        <family val="2"/>
        <charset val="1"/>
      </rPr>
      <t>Discretionary Data</t>
    </r>
    <r>
      <rPr>
        <sz val="11"/>
        <color rgb="FF000000"/>
        <rFont val="Calibri"/>
        <family val="2"/>
        <charset val="1"/>
      </rPr>
      <t>: 13 dígitos numéricos. Pode ser usado para armazenar informações extras para uso do emissor, como por exemplo o CVV e valores de Titularidade e Via. O restante deve ser preenchido com zeros.
Exemplo: 
   "1234560000000059=17106061210102000000"
   Número do Cartão (PAN): 1234560000000059
   Validade do Cartão: 10/2017
   Service Code: 606
   Discretionary Data: 1210102000000
           CVV: 121
           Titularidade: 01
           Via: 02</t>
    </r>
  </si>
  <si>
    <t>Fixo "?" para indicar o final da trilha 2. O sinal de terminação de trilha deve ser inserido ao final dos dados válidos da trilha. A trilha não pode ultrapassar o comprimento de 37 caracteres conforme ISO7811</t>
  </si>
  <si>
    <t>Fixo "|" Para indicar início dos dados de postagem</t>
  </si>
  <si>
    <t>Dados de postagem(ver planilha de detalhe)</t>
  </si>
  <si>
    <t>Texto </t>
  </si>
  <si>
    <r>
      <rPr>
        <sz val="11"/>
        <color rgb="FF000000"/>
        <rFont val="Calibri"/>
        <family val="2"/>
        <charset val="1"/>
      </rPr>
      <t>Campo utilizado para imprimir no material de postagem dos cartões. Pode conter informações como etiquetas de endereçamento, controle de </t>
    </r>
    <r>
      <rPr>
        <i val="true"/>
        <sz val="11"/>
        <color rgb="FF000000"/>
        <rFont val="Calibri"/>
        <family val="2"/>
        <charset val="1"/>
      </rPr>
      <t>courriers</t>
    </r>
    <r>
      <rPr>
        <sz val="11"/>
        <color rgb="FF000000"/>
        <rFont val="Calibri"/>
        <family val="2"/>
        <charset val="1"/>
      </rPr>
      <t>, códigos de rastreio, etc. 
A formatação e o conteúdo desse campo deve ser acordada entre o Emissor e a Personalizadora</t>
    </r>
  </si>
  <si>
    <t>CVV2</t>
  </si>
  <si>
    <t>CVV2, que será impresso no verso do cartão</t>
  </si>
  <si>
    <t>Separador fixo "CPF=" indicado para sinalizar a presença de um CPF. 
Se não houver CPF, deve estar preenchido com 4 espaços em branco.</t>
  </si>
  <si>
    <t>CPF</t>
  </si>
  <si>
    <t>Texto, formatado como 3 blocos com pontos, hifem e código verificador. </t>
  </si>
  <si>
    <t>Cadastro de Pessoa Física da Receita Federal do Brasil, quando houver. 
Exemplo: '425.269.731-04 '
Se não estiver presente, deve estar preenchido com 14 espaços em branco</t>
  </si>
  <si>
    <t>Separador fixo "CNPJ" indicado para sinalizar a presença de um CNPJ.
Se não houver um CNPJ, deve estar preenchido com 4 espaços em branco.</t>
  </si>
  <si>
    <t>CNPJ</t>
  </si>
  <si>
    <t>Texto sem formatação</t>
  </si>
  <si>
    <t>Cadastro de Pessoa Jurídica da Receita Federal do Brasil, quando houver. 
Exemplo: '006182839000174 '
Se não houver um CNPJ, deve estar preenchido com 15 espaços em branco</t>
  </si>
  <si>
    <t>Separador fixo "CEL=" indicado para sinalizar a presença de um celular.
Se não houver um Celular, deve estar preenchido com 4 espaços em branco.</t>
  </si>
  <si>
    <t>Celular</t>
  </si>
  <si>
    <t>Número de telefone celular formatado como '+DDI DDD Telefone'</t>
  </si>
  <si>
    <t>Exemplos: '+5511999876543' '+555191234567 '
Se não houver um número de celular, deve estar preenchido com 14 espaços em branco</t>
  </si>
  <si>
    <t>obrigatório caso queiram suportar PDC* no e-commerce</t>
  </si>
  <si>
    <t>Separador fixo "DtE=" indicado para sinalizar a presença de data de efetivação.
Se não houver, deve estar preenchido com 4 espaços em branco.</t>
  </si>
  <si>
    <t>Data de Efetivação</t>
  </si>
  <si>
    <t>Data de Efetivação das aplicações do cartão no formato AAMMDD</t>
  </si>
  <si>
    <t>Exemplo: 150131.
Caso não esteja presente, a data de efetivação será a data de preparação do arquivo.</t>
  </si>
  <si>
    <t>RFU - (Ver Planilha de Detalhe)</t>
  </si>
  <si>
    <t>Reservado para uso futuro</t>
  </si>
  <si>
    <t>Titularidade</t>
  </si>
  <si>
    <t>Valor para diferenciar quando um mesmo número de cartão (PAN) for reutilizado para diferentes níveis de titularidade (ex: Titular/Cônjuge/Dependentes). Valor opcional, numérico de 01 a 09. Se não for utilizado, preencher com espaços em branco.</t>
  </si>
  <si>
    <t>Via</t>
  </si>
  <si>
    <t>Valor para diferenciar quando um mesmo número de cartão (PAN) for reutilizado para emissões em vias distintas. Valor opcional, numérico de 01 a 09. Se não for utilizado, preencher com espaços em branco.</t>
  </si>
  <si>
    <t>Aplicações</t>
  </si>
  <si>
    <t>Numérico</t>
  </si>
  <si>
    <t>Aplicações a serem geradas. Valor opcional, numérico de 0 a 9. Se não for utilizado, preencher com espaços em branco. 
Exemplo :  13 
Neste exemplo devem ser carregadas as aplicações com identificador = 1 (CRÉDITO) e com identificador = 3 (VOUCHER).
    0 - PSE
    1 - Crédito
    2 - Débito
    3 - Voucher</t>
  </si>
  <si>
    <t>PINBlock</t>
  </si>
  <si>
    <t>Texto hexadecimal</t>
  </si>
  <si>
    <r>
      <rPr>
        <sz val="11"/>
        <color rgb="FF000000"/>
        <rFont val="Calibri"/>
        <family val="2"/>
        <charset val="1"/>
      </rPr>
      <t>Bloco de PIN cifrado, quando o cartão contiver senha </t>
    </r>
    <r>
      <rPr>
        <i val="true"/>
        <sz val="11"/>
        <color rgb="FF000000"/>
        <rFont val="Calibri"/>
        <family val="2"/>
        <charset val="1"/>
      </rPr>
      <t>offline</t>
    </r>
    <r>
      <rPr>
        <sz val="11"/>
        <color rgb="FF000000"/>
        <rFont val="Calibri"/>
        <family val="2"/>
        <charset val="1"/>
      </rPr>
      <t>.
O PIN Block cifrado deve codificado em caracteres hexadecimais (0-9a-f),com uma chave de transporte inserida previamente no HSM da Personalizadora, tipícamente de acordo com ISO 9797, formato ISO-0.</t>
    </r>
  </si>
  <si>
    <t>Espaços para facilitar visualização</t>
  </si>
  <si>
    <t>Marcador chip</t>
  </si>
  <si>
    <t>Fixo "#CH#" para indicar início dos dados do chip</t>
  </si>
  <si>
    <t>Binário, fixo</t>
  </si>
  <si>
    <t>Tamanho</t>
  </si>
  <si>
    <t>Endereço:</t>
  </si>
  <si>
    <t>Número:</t>
  </si>
  <si>
    <t>Complemento:</t>
  </si>
  <si>
    <t>Bairro:</t>
  </si>
  <si>
    <t>Cidade:</t>
  </si>
  <si>
    <t>UF:</t>
  </si>
  <si>
    <t>CEP:</t>
  </si>
  <si>
    <t>Total</t>
  </si>
  <si>
    <t>Dados de postagem</t>
  </si>
  <si>
    <r>
      <rPr>
        <b val="true"/>
        <sz val="11"/>
        <color rgb="FFFF0000"/>
        <rFont val="Calibri"/>
        <family val="2"/>
        <charset val="1"/>
      </rPr>
      <t>Campo utilizado para imprimir no material de postagem dos cartões. Pode conter informações como etiquetas de endereçamento, controle de </t>
    </r>
    <r>
      <rPr>
        <b val="true"/>
        <i val="true"/>
        <sz val="11"/>
        <color rgb="FFFF0000"/>
        <rFont val="Calibri"/>
        <family val="2"/>
        <charset val="1"/>
      </rPr>
      <t>courriers</t>
    </r>
    <r>
      <rPr>
        <b val="true"/>
        <sz val="11"/>
        <color rgb="FFFF0000"/>
        <rFont val="Calibri"/>
        <family val="2"/>
        <charset val="1"/>
      </rPr>
      <t>, códigos de rastreio, etc. </t>
    </r>
  </si>
  <si>
    <t>Descricao</t>
  </si>
  <si>
    <t>Inicio</t>
  </si>
  <si>
    <t>Tipo</t>
  </si>
  <si>
    <t>RFU - EMPRESA</t>
  </si>
  <si>
    <t>EMPRESA</t>
  </si>
  <si>
    <t>TEXTO</t>
  </si>
  <si>
    <t>RFU - DEPTO</t>
  </si>
  <si>
    <t>DEPARTAMENTO USUÁRIO</t>
  </si>
  <si>
    <t>RFU - MATRICULA</t>
  </si>
  <si>
    <t>REG EMPREGADO</t>
  </si>
  <si>
    <t>RFU - LOTE</t>
  </si>
  <si>
    <t>NÚMERO DO LOTE</t>
  </si>
  <si>
    <t>RFU-SENHA_CRYPT</t>
  </si>
  <si>
    <t>SENHA DO CARTÃO</t>
  </si>
  <si>
    <t>ChipData</t>
  </si>
  <si>
    <r>
      <rPr>
        <sz val="11"/>
        <color rgb="FF000000"/>
        <rFont val="Calibri"/>
        <family val="2"/>
        <charset val="1"/>
      </rPr>
      <t>Descrição do formato dos dados do </t>
    </r>
    <r>
      <rPr>
        <i val="true"/>
        <sz val="11"/>
        <color rgb="FF000000"/>
        <rFont val="Calibri"/>
        <family val="2"/>
        <charset val="1"/>
      </rPr>
      <t>chip</t>
    </r>
    <r>
      <rPr>
        <sz val="11"/>
        <color rgb="FF000000"/>
        <rFont val="Calibri"/>
        <family val="2"/>
        <charset val="1"/>
      </rPr>
      <t> no arquivo de embossing da paySmart.
Note que os primeiros campos, até o offset 622, são idênticos aos campos do Registro Normal</t>
    </r>
  </si>
  <si>
    <t>PAN</t>
  </si>
  <si>
    <r>
      <rPr>
        <sz val="11"/>
        <color rgb="FF000000"/>
        <rFont val="Calibri"/>
        <family val="2"/>
        <charset val="1"/>
      </rPr>
      <t>Número a ser personalizador na primeira linha de embossing, na face do cartão. 
Pode ser embossado ou termografado e deve vir formatado pronto para impressão. 
Formado pelo BIN (6 dígitos) e demais dígitos do PAN. Ex. "</t>
    </r>
    <r>
      <rPr>
        <b val="true"/>
        <sz val="11"/>
        <color rgb="FF000000"/>
        <rFont val="Calibri"/>
        <family val="2"/>
        <charset val="1"/>
      </rPr>
      <t>6372 33</t>
    </r>
    <r>
      <rPr>
        <sz val="11"/>
        <color rgb="FF000000"/>
        <rFont val="Calibri"/>
        <family val="2"/>
        <charset val="1"/>
      </rPr>
      <t>20</t>
    </r>
    <r>
      <rPr>
        <b val="true"/>
        <sz val="11"/>
        <color rgb="FF000000"/>
        <rFont val="Calibri"/>
        <family val="2"/>
        <charset val="1"/>
      </rPr>
      <t> </t>
    </r>
    <r>
      <rPr>
        <sz val="11"/>
        <color rgb="FF000000"/>
        <rFont val="Calibri"/>
        <family val="2"/>
        <charset val="1"/>
      </rPr>
      <t>1111 1111"</t>
    </r>
  </si>
  <si>
    <t>Embossing2</t>
  </si>
  <si>
    <t>Texto livre</t>
  </si>
  <si>
    <r>
      <rPr>
        <sz val="11"/>
        <color rgb="FF000000"/>
        <rFont val="Calibri"/>
        <family val="2"/>
        <charset val="1"/>
      </rPr>
      <t>Texto contendo os dados a serem impressos na segunda linha do cartão. 
Se o cartão for embossado em relevo há limitações quanto a caracteres especiais e caracteres acentuados. 
No exemplo, transporta a </t>
    </r>
    <r>
      <rPr>
        <b val="true"/>
        <sz val="11"/>
        <color rgb="FF000000"/>
        <rFont val="Calibri"/>
        <family val="2"/>
        <charset val="1"/>
      </rPr>
      <t>data de validade do cartão no formato MM/AA</t>
    </r>
  </si>
  <si>
    <t>Embossing3</t>
  </si>
  <si>
    <r>
      <rPr>
        <sz val="11"/>
        <color rgb="FF000000"/>
        <rFont val="Calibri"/>
        <family val="2"/>
        <charset val="1"/>
      </rPr>
      <t>Texto contendo os dados a serem impressos na segunda linha do plástico. Se o cartão for embossado em relevo há limitações quanto a caracteres especiais e caracteres acentuados. No exemplo transporta o nome do card holder - </t>
    </r>
    <r>
      <rPr>
        <b val="true"/>
        <sz val="11"/>
        <color rgb="FF000000"/>
        <rFont val="Calibri"/>
        <family val="2"/>
        <charset val="1"/>
      </rPr>
      <t>Nome do titular</t>
    </r>
  </si>
  <si>
    <t>Embossing 4</t>
  </si>
  <si>
    <r>
      <rPr>
        <sz val="11"/>
        <color rgb="FF000000"/>
        <rFont val="Calibri"/>
        <family val="2"/>
        <charset val="1"/>
      </rPr>
      <t>Texto contendo os dados a serem impressos na quarta linha do plástico. Se o cartão for embossado em relevo há limitações quanto a caracteres especiais e caracteres acentuados. No exemplo carrega número da agencia e conta corrente. </t>
    </r>
    <r>
      <rPr>
        <b val="true"/>
        <sz val="11"/>
        <color rgb="FF000000"/>
        <rFont val="Calibri"/>
        <family val="2"/>
        <charset val="1"/>
      </rPr>
      <t>Agência + posto</t>
    </r>
    <r>
      <rPr>
        <sz val="11"/>
        <color rgb="FF000000"/>
        <rFont val="Calibri"/>
        <family val="2"/>
        <charset val="1"/>
      </rPr>
      <t> no formato : "0014-00"  222222-7</t>
    </r>
  </si>
  <si>
    <r>
      <rPr>
        <sz val="11"/>
        <color rgb="FF000000"/>
        <rFont val="Calibri"/>
        <family val="2"/>
        <charset val="1"/>
      </rPr>
      <t>Trilha 1 de acordo com a norma ISO 7811. 
  </t>
    </r>
    <r>
      <rPr>
        <b val="true"/>
        <sz val="11"/>
        <color rgb="FF000000"/>
        <rFont val="Calibri"/>
        <family val="2"/>
        <charset val="1"/>
      </rPr>
      <t>Format Code</t>
    </r>
    <r>
      <rPr>
        <sz val="11"/>
        <color rgb="FF000000"/>
        <rFont val="Calibri"/>
        <family val="2"/>
        <charset val="1"/>
      </rPr>
      <t>: B
  </t>
    </r>
    <r>
      <rPr>
        <b val="true"/>
        <sz val="11"/>
        <color rgb="FF000000"/>
        <rFont val="Calibri"/>
        <family val="2"/>
        <charset val="1"/>
      </rPr>
      <t>PAN</t>
    </r>
    <r>
      <rPr>
        <sz val="11"/>
        <color rgb="FF000000"/>
        <rFont val="Calibri"/>
        <family val="2"/>
        <charset val="1"/>
      </rPr>
      <t>: 16 dígitos do número do cartão
  </t>
    </r>
    <r>
      <rPr>
        <b val="true"/>
        <sz val="11"/>
        <color rgb="FF000000"/>
        <rFont val="Calibri"/>
        <family val="2"/>
        <charset val="1"/>
      </rPr>
      <t>Separador</t>
    </r>
    <r>
      <rPr>
        <sz val="11"/>
        <color rgb="FF000000"/>
        <rFont val="Calibri"/>
        <family val="2"/>
        <charset val="1"/>
      </rPr>
      <t>: ^
  </t>
    </r>
    <r>
      <rPr>
        <b val="true"/>
        <sz val="11"/>
        <color rgb="FF000000"/>
        <rFont val="Calibri"/>
        <family val="2"/>
        <charset val="1"/>
      </rPr>
      <t>CardholderName</t>
    </r>
    <r>
      <rPr>
        <sz val="11"/>
        <color rgb="FF000000"/>
        <rFont val="Calibri"/>
        <family val="2"/>
        <charset val="1"/>
      </rPr>
      <t>: Nome do titular do cartão, com 26 caracteres, com espaços à direita.
  </t>
    </r>
    <r>
      <rPr>
        <b val="true"/>
        <sz val="11"/>
        <color rgb="FF000000"/>
        <rFont val="Calibri"/>
        <family val="2"/>
        <charset val="1"/>
      </rPr>
      <t>Separador:</t>
    </r>
    <r>
      <rPr>
        <sz val="11"/>
        <color rgb="FF000000"/>
        <rFont val="Calibri"/>
        <family val="2"/>
        <charset val="1"/>
      </rPr>
      <t> ^
  </t>
    </r>
    <r>
      <rPr>
        <b val="true"/>
        <sz val="11"/>
        <color rgb="FF000000"/>
        <rFont val="Calibri"/>
        <family val="2"/>
        <charset val="1"/>
      </rPr>
      <t>Validade do Cartão:</t>
    </r>
    <r>
      <rPr>
        <sz val="11"/>
        <color rgb="FF000000"/>
        <rFont val="Calibri"/>
        <family val="2"/>
        <charset val="1"/>
      </rPr>
      <t> Data de expiração no formato AAMM
  </t>
    </r>
    <r>
      <rPr>
        <b val="true"/>
        <sz val="11"/>
        <color rgb="FF000000"/>
        <rFont val="Calibri"/>
        <family val="2"/>
        <charset val="1"/>
      </rPr>
      <t>ServiceCode:</t>
    </r>
    <r>
      <rPr>
        <sz val="11"/>
        <color rgb="FF000000"/>
        <rFont val="Calibri"/>
        <family val="2"/>
        <charset val="1"/>
      </rPr>
      <t> Código de serviço, com três dígitos. Valor sugerido 606.
  </t>
    </r>
    <r>
      <rPr>
        <b val="true"/>
        <sz val="11"/>
        <color rgb="FF000000"/>
        <rFont val="Calibri"/>
        <family val="2"/>
        <charset val="1"/>
      </rPr>
      <t>Discretionary Data:</t>
    </r>
    <r>
      <rPr>
        <sz val="11"/>
        <color rgb="FF000000"/>
        <rFont val="Calibri"/>
        <family val="2"/>
        <charset val="1"/>
      </rPr>
      <t> 13 dígitos numéricos.
Exemplo: 
  "B1234560000000059^NOME PORTADOR             ^17102011210000000000"
   Número do Cartão (PAN): 1234560000000059
   Nome do portador: "NOME PORTADOR"
   Validade do Cartão: 10/2017
   Service Code: 201
   Discretionary Data: 1210000000000
</t>
    </r>
  </si>
  <si>
    <r>
      <rPr>
        <sz val="11"/>
        <color rgb="FF000000"/>
        <rFont val="Calibri"/>
        <family val="2"/>
        <charset val="1"/>
      </rPr>
      <t>Trilha 2, de acordo com ISO 7811:
  </t>
    </r>
    <r>
      <rPr>
        <b val="true"/>
        <sz val="11"/>
        <color rgb="FF000000"/>
        <rFont val="Calibri"/>
        <family val="2"/>
        <charset val="1"/>
      </rPr>
      <t>Número do Cartão (PAN)</t>
    </r>
    <r>
      <rPr>
        <sz val="11"/>
        <color rgb="FF000000"/>
        <rFont val="Calibri"/>
        <family val="2"/>
        <charset val="1"/>
      </rPr>
      <t>: 16 dígitos
  </t>
    </r>
    <r>
      <rPr>
        <b val="true"/>
        <sz val="11"/>
        <color rgb="FF000000"/>
        <rFont val="Calibri"/>
        <family val="2"/>
        <charset val="1"/>
      </rPr>
      <t>Separador:</t>
    </r>
    <r>
      <rPr>
        <sz val="11"/>
        <color rgb="FF000000"/>
        <rFont val="Calibri"/>
        <family val="2"/>
        <charset val="1"/>
      </rPr>
      <t> =
  </t>
    </r>
    <r>
      <rPr>
        <b val="true"/>
        <sz val="11"/>
        <color rgb="FF000000"/>
        <rFont val="Calibri"/>
        <family val="2"/>
        <charset val="1"/>
      </rPr>
      <t>Validade do Cartão</t>
    </r>
    <r>
      <rPr>
        <sz val="11"/>
        <color rgb="FF000000"/>
        <rFont val="Calibri"/>
        <family val="2"/>
        <charset val="1"/>
      </rPr>
      <t>: Data de expiração no formato AAMM
  </t>
    </r>
    <r>
      <rPr>
        <b val="true"/>
        <sz val="11"/>
        <color rgb="FF000000"/>
        <rFont val="Calibri"/>
        <family val="2"/>
        <charset val="1"/>
      </rPr>
      <t>ServiceCode</t>
    </r>
    <r>
      <rPr>
        <sz val="11"/>
        <color rgb="FF000000"/>
        <rFont val="Calibri"/>
        <family val="2"/>
        <charset val="1"/>
      </rPr>
      <t>: Código de serviço, com três dígitos. Valor sugerido 606.
  </t>
    </r>
    <r>
      <rPr>
        <b val="true"/>
        <sz val="11"/>
        <color rgb="FF000000"/>
        <rFont val="Calibri"/>
        <family val="2"/>
        <charset val="1"/>
      </rPr>
      <t>Discretionary Data</t>
    </r>
    <r>
      <rPr>
        <sz val="11"/>
        <color rgb="FF000000"/>
        <rFont val="Calibri"/>
        <family val="2"/>
        <charset val="1"/>
      </rPr>
      <t>: 13 dígitos numéricos
Exemplo: 
   "1234560000000059=17102011210000000000"
   Número do Cartão (PAN): 1234560000000059
   Validade do Cartão: 10/2017
   Service Code: 201
   Discretionary Data: 1210000000000
</t>
    </r>
  </si>
  <si>
    <t>Espaços, em ASCII, 0x20</t>
  </si>
  <si>
    <t>Reservado para uso fuuro</t>
  </si>
  <si>
    <t>Valor para diferenciar quando um mesmo número de cartão (PAN) for reutilizado para diferentes níveis de titularidade (ex: Titular/Cônjuge/Dependentes). Valor opcional, numérico de 01 a 15. Se não for utilizado, preencher com espaços em branco.</t>
  </si>
  <si>
    <t>Valor para diferenciar quando um mesmo número de cartão (PAN) for reutilizado para emissões em vias distintas. Valor opcional, numérico de 01 a 15. Se não for utilizado, preencher com espaços em branco.</t>
  </si>
  <si>
    <t>Bloco de PIN cifrado, quando o cartão contiver senha offline.
O PIN Block cifrado deve codificado em caracteres hexadecimais (0-9a-f),com uma chave de transporte inserida previamente no HSM da Personalizadora, tipícamente de acordo com ISO 9797, formato ISO-0.</t>
  </si>
  <si>
    <t>2 Espaços ("  ") para facilitar visualização</t>
  </si>
  <si>
    <t>BIN do cartão, correspondente aos 6 primeiros números do PAN.</t>
  </si>
  <si>
    <t>Quantidade de aplicações</t>
  </si>
  <si>
    <t>2 digitos, indicando a quantidade de aplicações no registro. 
Para cartões com apenas 1 aplicação (ex: puro débito e puro crédito) esse número deve ser "01", para múltiplo, "02".</t>
  </si>
  <si>
    <t>AID da aplicação 1</t>
  </si>
  <si>
    <t>Texto 
hexadecimal</t>
  </si>
  <si>
    <t>AID da aplicação. Ex.: "A0000005555010"</t>
  </si>
  <si>
    <t>Formato dos dados do chip da aplicação 1</t>
  </si>
  <si>
    <t>Formato dos dados, gerado pelo processo de DataPrep:
* "ACM" - ALUs Confidenciais MULTOS Step/One
* "APM" - ALUs Protegidos MULTOS Full
* "DGJ" - DGIs para JavaCard</t>
  </si>
  <si>
    <t>Tamanho dos dados da aplicação 1</t>
  </si>
  <si>
    <t>Quantidade de caracteres hexadecimais necessários para codificar os Dados da Aplicação. 
Para um ALU de 3.553 bytes (representado em 7.106 caracteres hexadecimais), esse campo teria o valor "07106"</t>
  </si>
  <si>
    <t>Dados da aplicação 1</t>
  </si>
  <si>
    <t>var</t>
  </si>
  <si>
    <t>String hexa contendo os dados da aplicação de acordo com o seu tipo.</t>
  </si>
  <si>
    <t>AID da aplicação 2</t>
  </si>
  <si>
    <t>AID da aplicação. Ex.: "A0000005555020"</t>
  </si>
  <si>
    <t>Tipo dos dados da aplicação 2</t>
  </si>
  <si>
    <t>Tamanho dos dados da aplicação 2</t>
  </si>
  <si>
    <t>Quantidade de carcteres hexadecimais do campo Dados da Aplicação, com zeros à esquerda. Ex.: Para um ALU de 3.553 bytes, esse campo seria representado como "07106"</t>
  </si>
  <si>
    <t>Dados da aplicação 2</t>
  </si>
  <si>
    <t>String hexadecimal, contendo os dados da aplicação de acordo com o seu tipo (ACM, APM ou DGJ).</t>
  </si>
  <si>
    <t>Binário, Fixo</t>
  </si>
  <si>
    <t>Trailer</t>
  </si>
  <si>
    <t>Descrição do formato do terminador do arquivo de embossing da paySmart.
</t>
  </si>
  <si>
    <t>Texto, Fixo</t>
  </si>
  <si>
    <t>Fixo "T" para sinalizar que se trata de uma linha de Trailer</t>
  </si>
  <si>
    <t>Sequencial crescente iniciando com 00000001 e terminando com o total de linhas do arquivo no trailer</t>
  </si>
  <si>
    <t>Fixo "TOTAL=" </t>
  </si>
  <si>
    <t>Total de registros</t>
  </si>
  <si>
    <t>Campo contendo a quantidade total de cartões transportados no arquivo, o valor deve ser igual ao campo "Quantidade" do header</t>
  </si>
  <si>
    <t>Acrônimo</t>
  </si>
  <si>
    <t>Domínio</t>
  </si>
  <si>
    <t>CCCCC</t>
  </si>
  <si>
    <t>Codigo de Cliente</t>
  </si>
  <si>
    <t>Identificador único do cliente para a paySmart</t>
  </si>
  <si>
    <t>PAYSMART</t>
  </si>
  <si>
    <t>_</t>
  </si>
  <si>
    <t>Fixo. Caractere underscore ("_")</t>
  </si>
  <si>
    <t>X</t>
  </si>
  <si>
    <t>BBBBB</t>
  </si>
  <si>
    <t>BIN/IIN</t>
  </si>
  <si>
    <t>Número de Identificador do Emissor (IIN)</t>
  </si>
  <si>
    <t>IP</t>
  </si>
  <si>
    <t>Identificador de Produto</t>
  </si>
  <si>
    <t>2 caracteres indicando se o produto é:
"CN" - Crédito Nacional 
"DN" - Débito Nacional
"MN" - Múltiplo Nacional
"VN" - Voucher Nacional
"ON" - Outros, Nacional</t>
  </si>
  <si>
    <t>DDMMAA</t>
  </si>
  <si>
    <t>Data </t>
  </si>
  <si>
    <t>Data no formato DD-MM-AA</t>
  </si>
  <si>
    <t>PE</t>
  </si>
  <si>
    <t>Identificador de Perfil Eletrônico</t>
  </si>
  <si>
    <t>Identificador do Perfil Eletrônico
Código numérico de 2 dígitos que identifica unicamente o perfil. Esse código identifica qual kit deve ser utilizado para impressao
</t>
  </si>
  <si>
    <t>VALID</t>
  </si>
  <si>
    <t>A</t>
  </si>
  <si>
    <t>Identificador de agrupamento de postagem</t>
  </si>
  <si>
    <t>Indica se o lote deve ser postado em um único pacote.
 1 - SIM; 
0 - Não;</t>
  </si>
  <si>
    <t>D</t>
  </si>
  <si>
    <t>Identificador de quebra por departamento</t>
  </si>
  <si>
    <t>Indicador de quebra por departamento. Esse campo sinaliza se a entrega do lote deve ser separada por departamento. A impressão deverá seguir a ordem do arquivo, porém a entrega deve ser separada por departamento. Essa rega só se aplica caso o campo AP esteja definido como SIM(1).
 1 - SIM; 
0 - Não;</t>
  </si>
  <si>
    <t>S</t>
  </si>
  <si>
    <t>Flag indicando a necessidade de impressão da senha no porta cartão</t>
  </si>
  <si>
    <t>Indica a necessidade ou não de emitir carta senha. Caso preenchido com "0", a senha deve se impressa juntamemente com a carta-breço do cartão.
 1 - SIM; 
0 - Não;</t>
  </si>
  <si>
    <t>Exemplos:</t>
  </si>
  <si>
    <t>MAXXC_636557_VN_110416_01110.txt</t>
  </si>
  <si>
    <r>
      <rPr>
        <sz val="11"/>
        <color rgb="FF000000"/>
        <rFont val="Calibri"/>
        <family val="2"/>
        <charset val="1"/>
      </rPr>
      <t>Identificador do Cliente:</t>
    </r>
    <r>
      <rPr>
        <b val="true"/>
        <sz val="11"/>
        <color rgb="FF000000"/>
        <rFont val="Calibri"/>
        <family val="2"/>
        <charset val="1"/>
      </rPr>
      <t> MAXXC = MAXXCARD</t>
    </r>
  </si>
  <si>
    <t>BIN: 636557</t>
  </si>
  <si>
    <r>
      <rPr>
        <sz val="11"/>
        <color rgb="FF000000"/>
        <rFont val="Calibri"/>
        <family val="2"/>
        <charset val="1"/>
      </rPr>
      <t>Identificador da aplicação: VN = </t>
    </r>
    <r>
      <rPr>
        <b val="true"/>
        <sz val="11"/>
        <color rgb="FF000000"/>
        <rFont val="Calibri"/>
        <family val="2"/>
        <charset val="1"/>
      </rPr>
      <t>Voucher Nacional</t>
    </r>
  </si>
  <si>
    <r>
      <rPr>
        <sz val="11"/>
        <color rgb="FF000000"/>
        <rFont val="Calibri"/>
        <family val="2"/>
        <charset val="1"/>
      </rPr>
      <t>Data: </t>
    </r>
    <r>
      <rPr>
        <b val="true"/>
        <sz val="11"/>
        <color rgb="FF000000"/>
        <rFont val="Calibri"/>
        <family val="2"/>
        <charset val="1"/>
      </rPr>
      <t>11/04/2016</t>
    </r>
  </si>
  <si>
    <r>
      <rPr>
        <sz val="11"/>
        <color rgb="FF000000"/>
        <rFont val="Calibri"/>
        <family val="2"/>
        <charset val="1"/>
      </rPr>
      <t>Identificador do Perfil Eletrônico: </t>
    </r>
    <r>
      <rPr>
        <b val="true"/>
        <sz val="11"/>
        <color rgb="FF000000"/>
        <rFont val="Calibri"/>
        <family val="2"/>
        <charset val="1"/>
      </rPr>
      <t>01</t>
    </r>
  </si>
  <si>
    <r>
      <rPr>
        <sz val="11"/>
        <color rgb="FF000000"/>
        <rFont val="Calibri"/>
        <family val="2"/>
        <charset val="1"/>
      </rPr>
      <t>Identificador de agrupamento de postagem: </t>
    </r>
    <r>
      <rPr>
        <b val="true"/>
        <sz val="11"/>
        <color rgb="FF000000"/>
        <rFont val="Calibri"/>
        <family val="2"/>
        <charset val="1"/>
      </rPr>
      <t>1 = Sim, deve ir em uma única postagem todos os cartões do lote</t>
    </r>
  </si>
  <si>
    <r>
      <rPr>
        <sz val="11"/>
        <color rgb="FF000000"/>
        <rFont val="Calibri"/>
        <family val="2"/>
        <charset val="1"/>
      </rPr>
      <t>Identificador de quebra por departamento: </t>
    </r>
    <r>
      <rPr>
        <b val="true"/>
        <sz val="11"/>
        <color rgb="FF000000"/>
        <rFont val="Calibri"/>
        <family val="2"/>
        <charset val="1"/>
      </rPr>
      <t>1 = SIM, deve haver quebra por departamento</t>
    </r>
  </si>
  <si>
    <r>
      <rPr>
        <sz val="11"/>
        <color rgb="FF000000"/>
        <rFont val="Calibri"/>
        <family val="2"/>
        <charset val="1"/>
      </rPr>
      <t>Flag indicando a necessidade de carta senha: </t>
    </r>
    <r>
      <rPr>
        <b val="true"/>
        <sz val="11"/>
        <color rgb="FF000000"/>
        <rFont val="Calibri"/>
        <family val="2"/>
        <charset val="1"/>
      </rPr>
      <t>0 = Sem carta senha. A senha deve ser impressa na própria carta berço que acompanha o cartão.</t>
    </r>
  </si>
  <si>
    <t>MAXXC_605944_DN_110416_03001.txt</t>
  </si>
  <si>
    <t>BIN: 605944</t>
  </si>
  <si>
    <r>
      <rPr>
        <sz val="11"/>
        <color rgb="FF000000"/>
        <rFont val="Calibri"/>
        <family val="2"/>
        <charset val="1"/>
      </rPr>
      <t>Identificador da aplicação: </t>
    </r>
    <r>
      <rPr>
        <b val="true"/>
        <sz val="11"/>
        <color rgb="FF000000"/>
        <rFont val="Calibri"/>
        <family val="2"/>
        <charset val="1"/>
      </rPr>
      <t>DN = Débito Nacional</t>
    </r>
  </si>
  <si>
    <r>
      <rPr>
        <sz val="11"/>
        <color rgb="FF000000"/>
        <rFont val="Calibri"/>
        <family val="2"/>
        <charset val="1"/>
      </rPr>
      <t>Identificador do Perfil Eletrônico: </t>
    </r>
    <r>
      <rPr>
        <b val="true"/>
        <sz val="11"/>
        <color rgb="FF000000"/>
        <rFont val="Calibri"/>
        <family val="2"/>
        <charset val="1"/>
      </rPr>
      <t>03</t>
    </r>
  </si>
  <si>
    <r>
      <rPr>
        <sz val="11"/>
        <color rgb="FF000000"/>
        <rFont val="Calibri"/>
        <family val="2"/>
        <charset val="1"/>
      </rPr>
      <t>Identificador de agrupamento de postagem: </t>
    </r>
    <r>
      <rPr>
        <b val="true"/>
        <sz val="11"/>
        <color rgb="FF000000"/>
        <rFont val="Calibri"/>
        <family val="2"/>
        <charset val="1"/>
      </rPr>
      <t>0 = Não, cada item do lote deve ser postado separadamente</t>
    </r>
  </si>
  <si>
    <r>
      <rPr>
        <sz val="11"/>
        <color rgb="FF000000"/>
        <rFont val="Calibri"/>
        <family val="2"/>
        <charset val="1"/>
      </rPr>
      <t>Identificador de quebra por departamento: </t>
    </r>
    <r>
      <rPr>
        <b val="true"/>
        <sz val="11"/>
        <color rgb="FF000000"/>
        <rFont val="Calibri"/>
        <family val="2"/>
        <charset val="1"/>
      </rPr>
      <t>0 = Não, emitir conforme sequencia do arquivo</t>
    </r>
  </si>
  <si>
    <r>
      <rPr>
        <sz val="11"/>
        <color rgb="FF000000"/>
        <rFont val="Calibri"/>
        <family val="2"/>
        <charset val="1"/>
      </rPr>
      <t>Flag indicando a necessidade de carta senha: </t>
    </r>
    <r>
      <rPr>
        <b val="true"/>
        <sz val="11"/>
        <color rgb="FF000000"/>
        <rFont val="Calibri"/>
        <family val="2"/>
        <charset val="1"/>
      </rPr>
      <t>0 = Deve ser emitida a carta senha</t>
    </r>
  </si>
  <si>
    <t>MAXXC_636557_CN_110416_04100.txt</t>
  </si>
  <si>
    <r>
      <rPr>
        <sz val="11"/>
        <color rgb="FF000000"/>
        <rFont val="Calibri"/>
        <family val="2"/>
        <charset val="1"/>
      </rPr>
      <t>Identificador da aplicação: </t>
    </r>
    <r>
      <rPr>
        <b val="true"/>
        <sz val="11"/>
        <color rgb="FF000000"/>
        <rFont val="Calibri"/>
        <family val="2"/>
        <charset val="1"/>
      </rPr>
      <t>CN = Crédito Nacional</t>
    </r>
  </si>
  <si>
    <r>
      <rPr>
        <sz val="11"/>
        <color rgb="FF000000"/>
        <rFont val="Calibri"/>
        <family val="2"/>
        <charset val="1"/>
      </rPr>
      <t>Identificador do Perfil Eletrônico: </t>
    </r>
    <r>
      <rPr>
        <b val="true"/>
        <sz val="11"/>
        <color rgb="FF000000"/>
        <rFont val="Calibri"/>
        <family val="2"/>
        <charset val="1"/>
      </rPr>
      <t>04</t>
    </r>
  </si>
  <si>
    <t>Glossário de Acrônimos utilizados neste documento</t>
  </si>
  <si>
    <t>Significado</t>
  </si>
  <si>
    <t>AID</t>
  </si>
  <si>
    <t>Application Identifier</t>
  </si>
  <si>
    <t>Identificador de Aplicação no chip, de acordo com a norma ISO7816. O AID é composto de 5 bytes do RID e 2 a 11 dígitos de código de produto. 
Aplicações EMV da paySmart possuem 2 dígitos de produto. 
</t>
  </si>
  <si>
    <t>ACM</t>
  </si>
  <si>
    <t>ALUs Confidenciais MULTOS Step/One</t>
  </si>
  <si>
    <t>Formato de empacotamento de dados gerados por processos de preparação de dados (DataPrep) da paySmart. Contém ALUs completos (com código e dados) personalizados, cifrados com chaves de transporte carregadas nos cartões durante o processo de pré-personalização (enablement) de cartões MULTOS Step/One. </t>
  </si>
  <si>
    <t>ALU</t>
  </si>
  <si>
    <t>Application Load Unit</t>
  </si>
  <si>
    <t>Unidade de Carga de Aplicação. 
Estrutura de dados MULTOS capaz de conter código e dados de uma aplicação MULTOS ou MULTOS Step/One.</t>
  </si>
  <si>
    <t>APM</t>
  </si>
  <si>
    <t>ALUs Protegidos MULTOS Full</t>
  </si>
  <si>
    <t>Formato de empacotamento de dados do chip, gerado por processos de preparação de dados (DataPrep) da paySmart para cartões MULTOS. Contém ALUs completos (com código e dados) personalizados, protegidos com uma chave de transporte. </t>
  </si>
  <si>
    <t>ASCII</t>
  </si>
  <si>
    <t>American Standard Code for Information Interchange</t>
  </si>
  <si>
    <t>Padrão mundial de codificação de caracteres utilizado em baixa plataforma</t>
  </si>
  <si>
    <t>Bank Identification Number</t>
  </si>
  <si>
    <t>Ver IIN</t>
  </si>
  <si>
    <t>CH</t>
  </si>
  <si>
    <t>CHip Data</t>
  </si>
  <si>
    <t>Identificador #CH# utilizado para indicar o início de dados do chip.</t>
  </si>
  <si>
    <t>Código de Pessoa Jurídica</t>
  </si>
  <si>
    <t>Código de 14 dígitos, atribuído pela Receita Federal do Brasil, utilizado para identificar empresas.</t>
  </si>
  <si>
    <t>Código de Pessoa Física</t>
  </si>
  <si>
    <t>Código de 11 dígitos atribuído pela Receita Federal do Brasil, utilizado para identificar pessoas.</t>
  </si>
  <si>
    <t>CVC</t>
  </si>
  <si>
    <t>Card Verification Code</t>
  </si>
  <si>
    <t>Ver CVV</t>
  </si>
  <si>
    <t>CVC2</t>
  </si>
  <si>
    <t>Card Verification Value 2</t>
  </si>
  <si>
    <t>Código análogo ao CVC, mas impresso no verso, tipicamente sobre o painel de assinatura. Normalmente utilizado para proteger transações de e-commerce.</t>
  </si>
  <si>
    <t>CVV</t>
  </si>
  <si>
    <t>Card Verification Value</t>
  </si>
  <si>
    <t>Um código (tipicamente de 3 dígitos), gerado criptograficamente à partir dos dados do cartão (PAN e Service Code), utilizado para verificar a integridade do PAN de um cartão.</t>
  </si>
  <si>
    <t>Card Verification Code 2</t>
  </si>
  <si>
    <t>Código análogo ao CVV, mas impresso no verso, tipicamente sobre o painel de assinatura. 
Normalmente utilizado para proteger transações de e-commerce.</t>
  </si>
  <si>
    <t>DDD</t>
  </si>
  <si>
    <t>Discagem Direta à Distância</t>
  </si>
  <si>
    <t>Identificador de 3 dígitos utilizado para identificar cidade/região. Ex: 011 ou (11) para indicar Grande São Paulo em telefones no Brasil.</t>
  </si>
  <si>
    <t>DDI</t>
  </si>
  <si>
    <t>Discagem Direta Internacional</t>
  </si>
  <si>
    <t>Identificador de até 3 dígitos (http://countrycode.org) utilizado para identificar país, precedido por "+". 
Ex: +55 para indicar Brasil.</t>
  </si>
  <si>
    <t>DGI</t>
  </si>
  <si>
    <t>Data Group Indicator</t>
  </si>
  <si>
    <t>Indicador de Grupo de Dados. 
Estrutura Global Platform semelhante ao ISO 7815 BER-TLV, para codificar dados de aplicações JavaCard </t>
  </si>
  <si>
    <t>DGJ</t>
  </si>
  <si>
    <t>DGIs JavaCard</t>
  </si>
  <si>
    <t>Formato de empacotamento de dados gerados por processos de preparação de dados (DataPrep) da paySmart. 
Contém DGIs personalizados para cartões JavaCard, cifrados com chaves de transporte. </t>
  </si>
  <si>
    <t>EMV</t>
  </si>
  <si>
    <t>Europay MasterCard Visa</t>
  </si>
  <si>
    <t>Norma criada pelo consórcio EMV (www.EMVco.com) que define características de cartões e terminais de pagamento.</t>
  </si>
  <si>
    <t>HSM</t>
  </si>
  <si>
    <t>Hardware Security Module</t>
  </si>
  <si>
    <t>Módulo de Segurança em Hardware. 
Dispositivo criptográfico (criptógrafo) utilizado para armazenar chaves com segurança e permitir realizar operações com as chaves sem expô-las.</t>
  </si>
  <si>
    <t>iCVC</t>
  </si>
  <si>
    <t>Chip Card Verification Code</t>
  </si>
  <si>
    <t>Ver iCVV</t>
  </si>
  <si>
    <t>iCVV</t>
  </si>
  <si>
    <t>Chip Card Verification Value</t>
  </si>
  <si>
    <r>
      <rPr>
        <i val="true"/>
        <sz val="11"/>
        <color rgb="FF000000"/>
        <rFont val="Calibri"/>
        <family val="2"/>
        <charset val="1"/>
      </rPr>
      <t>Código de validação de integridade de dados da trilha, similar ao CVV, mas armazenado dentro do elemento 57 </t>
    </r>
    <r>
      <rPr>
        <sz val="11"/>
        <color rgb="FF000000"/>
        <rFont val="Calibri"/>
        <family val="2"/>
        <charset val="1"/>
      </rPr>
      <t>(Track 2 Equivalent Data)</t>
    </r>
    <r>
      <rPr>
        <i val="true"/>
        <sz val="11"/>
        <color rgb="FF000000"/>
        <rFont val="Calibri"/>
        <family val="2"/>
        <charset val="1"/>
      </rPr>
      <t>, dentro de cartões com chip.</t>
    </r>
  </si>
  <si>
    <t>IIN</t>
  </si>
  <si>
    <t>Issuer Identification Number</t>
  </si>
  <si>
    <t>Número de 6 dígitos que identifica unicamente um Emissor e/ou Produto, de acordo com a norma ISO7812. Faz parte do número do cartão (PAN).
Em cartões ISO 7812, o PAN é separado em blocos de 4 caracteres, o que faz os primeiros 4 dígitos do IIN ficarem destacados na 1a linha de embossing, mas o IIN possui 6 dígitos.</t>
  </si>
  <si>
    <t>Número Sequencial do Arquivo</t>
  </si>
  <si>
    <t>Um número sequencial, incrementado a cada envio.</t>
  </si>
  <si>
    <t>Primary Account Number</t>
  </si>
  <si>
    <t>Número de Conta Primário. 
Um número de 16 a 19 dígitos contendo o BIN/IIN e demais dígitos que identificam unicamente uma conta/cartão dentro do Emissor</t>
  </si>
  <si>
    <t>PDC</t>
  </si>
  <si>
    <t>paySmart Dynamic Code</t>
  </si>
  <si>
    <t>Código Dinâmico paySmart. 
Tecnologia paySmart de geração de códigos dinâmicos para autenticar transações de e-commerce ao invés de utilizar um CVC2 estático.</t>
  </si>
  <si>
    <t>PIN</t>
  </si>
  <si>
    <t>Personal Identification Number</t>
  </si>
  <si>
    <t>Número de Identificação Pessoal.
Senha de 4 a 12 digitos numéricos utilizada normalmente para identificar um portador de cartão. </t>
  </si>
  <si>
    <t>PIN Block</t>
  </si>
  <si>
    <t>Bloco de PIN. 
Estrutura de dados contendo um PIN. Também pode ser utilizado para se referir a um PIN Block cifrado (com uma chave de transporte, por exemplo).</t>
  </si>
  <si>
    <t>RID</t>
  </si>
  <si>
    <t>Register ID. Ver AID.</t>
  </si>
  <si>
    <t>Identificador de provedores de aplicação com chip (semelhante ao IIN), definido pela norma ISO 7816 . 
O Identificador RID da paySmart é "A0 00 00 05 55".</t>
  </si>
  <si>
    <t>Reserved for Future Use</t>
  </si>
  <si>
    <t>Reservado para Uso Futuro. 
Campos normalmente contendo zeros ou espaços que não são utilizados atualmente mas são reservados para uso futuro desta especificação.</t>
  </si>
  <si>
    <t>Controle de Revisões</t>
  </si>
  <si>
    <t>Principais alterações</t>
  </si>
  <si>
    <t>01</t>
  </si>
  <si>
    <t>Versão inicial no novo formato paySmart 2014</t>
  </si>
  <si>
    <t>02</t>
  </si>
  <si>
    <t>Inclusão de mais detalhes sobre cada campo e exemplos</t>
  </si>
  <si>
    <t>03</t>
  </si>
  <si>
    <t>* Inclusão do campo data de efetivação
* Inclusão de exemplo na planilha
* Inclusão deste changelog</t>
  </si>
  <si>
    <t>04</t>
  </si>
  <si>
    <t>* Revisão de texto</t>
  </si>
  <si>
    <t>05</t>
  </si>
  <si>
    <t>06</t>
  </si>
  <si>
    <t>07</t>
  </si>
  <si>
    <t>* Inclusão dos campos "Titularidade" e "Via" 
   (utlizados para computar automaticamente o valor do PANSeq no chip). 
* Inclusão de exemplos sobre titularidade e via no texto de descrição 
   dos dados da tarja e no arquivo exemplo.
* Revisão e inclusão de acrônimos no glossário. </t>
  </si>
  <si>
    <t>* Inclusão do campo "Aplicações"
   (utlizados para selecionar as aplicações a serem carregadas). 
* Inclusão de exemplos sobre aplicações no texto de descrição.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</si>
</sst>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M/YY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254061"/>
      <name val="Calibri"/>
      <family val="2"/>
      <charset val="1"/>
    </font>
    <font>
      <sz val="11"/>
      <color rgb="FF25406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name val="Calibri"/>
      <family val="2"/>
      <charset val="1"/>
    </font>
    <font>
      <sz val="20"/>
      <color rgb="FF000000"/>
      <name val="Wingdings"/>
      <family val="0"/>
      <charset val="2"/>
    </font>
    <font>
      <u val="single"/>
      <sz val="11"/>
      <color rgb="FF808080"/>
      <name val="Calibri"/>
      <family val="2"/>
      <charset val="1"/>
    </font>
    <font>
      <sz val="11"/>
      <color rgb="FF808080"/>
      <name val="Courier New"/>
      <family val="3"/>
      <charset val="1"/>
    </font>
    <font>
      <sz val="11"/>
      <color rgb="FF7F7F7F"/>
      <name val="Calibri"/>
      <family val="2"/>
      <charset val="1"/>
    </font>
    <font>
      <sz val="12"/>
      <color rgb="FF545454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9CDE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9D9D9"/>
        <bgColor rgb="FFB9CDE5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top" textRotation="0" wrapText="false" indent="6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7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6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top" textRotation="0" wrapText="true" indent="6" shrinkToFit="false"/>
      <protection locked="true" hidden="false"/>
    </xf>
    <xf numFmtId="164" fontId="15" fillId="6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6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0" xfId="20" applyFont="true" applyBorder="true" applyAlignment="true" applyProtection="true">
      <alignment horizontal="left" vertical="top" textRotation="0" wrapText="false" indent="6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28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7F7F7F"/>
      <rgbColor rgb="FF003366"/>
      <rgbColor rgb="FF339966"/>
      <rgbColor rgb="FF003300"/>
      <rgbColor rgb="FF545454"/>
      <rgbColor rgb="FF993300"/>
      <rgbColor rgb="FF993366"/>
      <rgbColor rgb="FF1F497D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20.png"/><Relationship Id="rId2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1411200</xdr:colOff>
      <xdr:row>0</xdr:row>
      <xdr:rowOff>79920</xdr:rowOff>
    </xdr:from>
    <xdr:to>
      <xdr:col>2</xdr:col>
      <xdr:colOff>3985920</xdr:colOff>
      <xdr:row>0</xdr:row>
      <xdr:rowOff>1724400</xdr:rowOff>
    </xdr:to>
    <xdr:pic>
      <xdr:nvPicPr>
        <xdr:cNvPr id="0" name="Imagem 1" descr=""/>
        <xdr:cNvPicPr/>
      </xdr:nvPicPr>
      <xdr:blipFill>
        <a:blip r:embed="rId1"/>
        <a:srcRect l="0" t="11010" r="7385" b="6417"/>
        <a:stretch/>
      </xdr:blipFill>
      <xdr:spPr>
        <a:xfrm>
          <a:off x="1982520" y="79920"/>
          <a:ext cx="2574720" cy="164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72360</xdr:colOff>
      <xdr:row>8</xdr:row>
      <xdr:rowOff>27720</xdr:rowOff>
    </xdr:from>
    <xdr:to>
      <xdr:col>2</xdr:col>
      <xdr:colOff>304200</xdr:colOff>
      <xdr:row>8</xdr:row>
      <xdr:rowOff>201600</xdr:rowOff>
    </xdr:to>
    <xdr:pic>
      <xdr:nvPicPr>
        <xdr:cNvPr id="1" name="Imagem 16" descr=""/>
        <xdr:cNvPicPr/>
      </xdr:nvPicPr>
      <xdr:blipFill>
        <a:blip r:embed="rId2"/>
        <a:stretch/>
      </xdr:blipFill>
      <xdr:spPr>
        <a:xfrm>
          <a:off x="643680" y="3663000"/>
          <a:ext cx="231840" cy="17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79200</xdr:colOff>
      <xdr:row>13</xdr:row>
      <xdr:rowOff>360</xdr:rowOff>
    </xdr:from>
    <xdr:to>
      <xdr:col>2</xdr:col>
      <xdr:colOff>311040</xdr:colOff>
      <xdr:row>13</xdr:row>
      <xdr:rowOff>174240</xdr:rowOff>
    </xdr:to>
    <xdr:pic>
      <xdr:nvPicPr>
        <xdr:cNvPr id="2" name="Imagem 17" descr=""/>
        <xdr:cNvPicPr/>
      </xdr:nvPicPr>
      <xdr:blipFill>
        <a:blip r:embed="rId3"/>
        <a:stretch/>
      </xdr:blipFill>
      <xdr:spPr>
        <a:xfrm>
          <a:off x="650520" y="4988160"/>
          <a:ext cx="231840" cy="17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81360</xdr:colOff>
      <xdr:row>9</xdr:row>
      <xdr:rowOff>18360</xdr:rowOff>
    </xdr:from>
    <xdr:to>
      <xdr:col>2</xdr:col>
      <xdr:colOff>305640</xdr:colOff>
      <xdr:row>9</xdr:row>
      <xdr:rowOff>192960</xdr:rowOff>
    </xdr:to>
    <xdr:pic>
      <xdr:nvPicPr>
        <xdr:cNvPr id="3" name="Imagem 18" descr=""/>
        <xdr:cNvPicPr/>
      </xdr:nvPicPr>
      <xdr:blipFill>
        <a:blip r:embed="rId4"/>
        <a:stretch/>
      </xdr:blipFill>
      <xdr:spPr>
        <a:xfrm>
          <a:off x="652680" y="3910680"/>
          <a:ext cx="224280" cy="17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88200</xdr:colOff>
      <xdr:row>14</xdr:row>
      <xdr:rowOff>11520</xdr:rowOff>
    </xdr:from>
    <xdr:to>
      <xdr:col>2</xdr:col>
      <xdr:colOff>312120</xdr:colOff>
      <xdr:row>14</xdr:row>
      <xdr:rowOff>187920</xdr:rowOff>
    </xdr:to>
    <xdr:pic>
      <xdr:nvPicPr>
        <xdr:cNvPr id="4" name="Imagem 19" descr=""/>
        <xdr:cNvPicPr/>
      </xdr:nvPicPr>
      <xdr:blipFill>
        <a:blip r:embed="rId5"/>
        <a:stretch/>
      </xdr:blipFill>
      <xdr:spPr>
        <a:xfrm>
          <a:off x="659520" y="5237280"/>
          <a:ext cx="223920" cy="176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81360</xdr:colOff>
      <xdr:row>10</xdr:row>
      <xdr:rowOff>24840</xdr:rowOff>
    </xdr:from>
    <xdr:to>
      <xdr:col>2</xdr:col>
      <xdr:colOff>299520</xdr:colOff>
      <xdr:row>10</xdr:row>
      <xdr:rowOff>194400</xdr:rowOff>
    </xdr:to>
    <xdr:pic>
      <xdr:nvPicPr>
        <xdr:cNvPr id="5" name="Imagem 20" descr=""/>
        <xdr:cNvPicPr/>
      </xdr:nvPicPr>
      <xdr:blipFill>
        <a:blip r:embed="rId6"/>
        <a:stretch/>
      </xdr:blipFill>
      <xdr:spPr>
        <a:xfrm>
          <a:off x="652680" y="4145760"/>
          <a:ext cx="218160" cy="1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95040</xdr:colOff>
      <xdr:row>15</xdr:row>
      <xdr:rowOff>24840</xdr:rowOff>
    </xdr:from>
    <xdr:to>
      <xdr:col>2</xdr:col>
      <xdr:colOff>313200</xdr:colOff>
      <xdr:row>15</xdr:row>
      <xdr:rowOff>194400</xdr:rowOff>
    </xdr:to>
    <xdr:pic>
      <xdr:nvPicPr>
        <xdr:cNvPr id="6" name="Imagem 21" descr=""/>
        <xdr:cNvPicPr/>
      </xdr:nvPicPr>
      <xdr:blipFill>
        <a:blip r:embed="rId7"/>
        <a:stretch/>
      </xdr:blipFill>
      <xdr:spPr>
        <a:xfrm>
          <a:off x="666360" y="5469840"/>
          <a:ext cx="218160" cy="1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141480</xdr:colOff>
      <xdr:row>20</xdr:row>
      <xdr:rowOff>10080</xdr:rowOff>
    </xdr:from>
    <xdr:to>
      <xdr:col>2</xdr:col>
      <xdr:colOff>312480</xdr:colOff>
      <xdr:row>20</xdr:row>
      <xdr:rowOff>162000</xdr:rowOff>
    </xdr:to>
    <xdr:pic>
      <xdr:nvPicPr>
        <xdr:cNvPr id="7" name="Imagem 22" descr=""/>
        <xdr:cNvPicPr/>
      </xdr:nvPicPr>
      <xdr:blipFill>
        <a:blip r:embed="rId8"/>
        <a:srcRect l="0" t="0" r="49683" b="-5198"/>
        <a:stretch/>
      </xdr:blipFill>
      <xdr:spPr>
        <a:xfrm>
          <a:off x="712800" y="6607440"/>
          <a:ext cx="171000" cy="1519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74520</xdr:colOff>
      <xdr:row>19</xdr:row>
      <xdr:rowOff>38520</xdr:rowOff>
    </xdr:from>
    <xdr:to>
      <xdr:col>2</xdr:col>
      <xdr:colOff>311400</xdr:colOff>
      <xdr:row>19</xdr:row>
      <xdr:rowOff>152640</xdr:rowOff>
    </xdr:to>
    <xdr:pic>
      <xdr:nvPicPr>
        <xdr:cNvPr id="8" name="Imagem 23" descr=""/>
        <xdr:cNvPicPr/>
      </xdr:nvPicPr>
      <xdr:blipFill>
        <a:blip r:embed="rId9"/>
        <a:stretch/>
      </xdr:blipFill>
      <xdr:spPr>
        <a:xfrm>
          <a:off x="645840" y="6378840"/>
          <a:ext cx="236880" cy="1141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52560</xdr:colOff>
      <xdr:row>21</xdr:row>
      <xdr:rowOff>16560</xdr:rowOff>
    </xdr:from>
    <xdr:to>
      <xdr:col>2</xdr:col>
      <xdr:colOff>321840</xdr:colOff>
      <xdr:row>21</xdr:row>
      <xdr:rowOff>162360</xdr:rowOff>
    </xdr:to>
    <xdr:pic>
      <xdr:nvPicPr>
        <xdr:cNvPr id="9" name="Imagem 3" descr=""/>
        <xdr:cNvPicPr/>
      </xdr:nvPicPr>
      <xdr:blipFill>
        <a:blip r:embed="rId10"/>
        <a:stretch/>
      </xdr:blipFill>
      <xdr:spPr>
        <a:xfrm>
          <a:off x="623880" y="6890400"/>
          <a:ext cx="269280" cy="14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36360</xdr:colOff>
      <xdr:row>24</xdr:row>
      <xdr:rowOff>29160</xdr:rowOff>
    </xdr:from>
    <xdr:to>
      <xdr:col>2</xdr:col>
      <xdr:colOff>1988640</xdr:colOff>
      <xdr:row>27</xdr:row>
      <xdr:rowOff>720</xdr:rowOff>
    </xdr:to>
    <xdr:pic>
      <xdr:nvPicPr>
        <xdr:cNvPr id="10" name="Picture 9" descr=""/>
        <xdr:cNvPicPr/>
      </xdr:nvPicPr>
      <xdr:blipFill>
        <a:blip r:embed="rId11"/>
        <a:stretch/>
      </xdr:blipFill>
      <xdr:spPr>
        <a:xfrm>
          <a:off x="607680" y="7560000"/>
          <a:ext cx="1952280" cy="543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0</xdr:row>
      <xdr:rowOff>10080</xdr:rowOff>
    </xdr:from>
    <xdr:to>
      <xdr:col>1</xdr:col>
      <xdr:colOff>277920</xdr:colOff>
      <xdr:row>0</xdr:row>
      <xdr:rowOff>162000</xdr:rowOff>
    </xdr:to>
    <xdr:pic>
      <xdr:nvPicPr>
        <xdr:cNvPr id="11" name="Imagem 1" descr=""/>
        <xdr:cNvPicPr/>
      </xdr:nvPicPr>
      <xdr:blipFill>
        <a:blip r:embed="rId1"/>
        <a:stretch/>
      </xdr:blipFill>
      <xdr:spPr>
        <a:xfrm>
          <a:off x="255240" y="10080"/>
          <a:ext cx="203400" cy="15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74880</xdr:colOff>
      <xdr:row>0</xdr:row>
      <xdr:rowOff>10080</xdr:rowOff>
    </xdr:from>
    <xdr:to>
      <xdr:col>1</xdr:col>
      <xdr:colOff>278280</xdr:colOff>
      <xdr:row>0</xdr:row>
      <xdr:rowOff>162000</xdr:rowOff>
    </xdr:to>
    <xdr:pic>
      <xdr:nvPicPr>
        <xdr:cNvPr id="12" name="Imagem 2" descr=""/>
        <xdr:cNvPicPr/>
      </xdr:nvPicPr>
      <xdr:blipFill>
        <a:blip r:embed="rId1"/>
        <a:stretch/>
      </xdr:blipFill>
      <xdr:spPr>
        <a:xfrm>
          <a:off x="255600" y="10080"/>
          <a:ext cx="203400" cy="15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0</xdr:row>
      <xdr:rowOff>10080</xdr:rowOff>
    </xdr:from>
    <xdr:to>
      <xdr:col>1</xdr:col>
      <xdr:colOff>277920</xdr:colOff>
      <xdr:row>0</xdr:row>
      <xdr:rowOff>162000</xdr:rowOff>
    </xdr:to>
    <xdr:pic>
      <xdr:nvPicPr>
        <xdr:cNvPr id="13" name="Imagem 1" descr=""/>
        <xdr:cNvPicPr/>
      </xdr:nvPicPr>
      <xdr:blipFill>
        <a:blip r:embed="rId1"/>
        <a:stretch/>
      </xdr:blipFill>
      <xdr:spPr>
        <a:xfrm>
          <a:off x="255240" y="10080"/>
          <a:ext cx="203400" cy="15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0</xdr:row>
      <xdr:rowOff>10080</xdr:rowOff>
    </xdr:from>
    <xdr:to>
      <xdr:col>1</xdr:col>
      <xdr:colOff>277920</xdr:colOff>
      <xdr:row>0</xdr:row>
      <xdr:rowOff>162000</xdr:rowOff>
    </xdr:to>
    <xdr:pic>
      <xdr:nvPicPr>
        <xdr:cNvPr id="14" name="Imagem 1" descr=""/>
        <xdr:cNvPicPr/>
      </xdr:nvPicPr>
      <xdr:blipFill>
        <a:blip r:embed="rId1"/>
        <a:stretch/>
      </xdr:blipFill>
      <xdr:spPr>
        <a:xfrm>
          <a:off x="255240" y="10080"/>
          <a:ext cx="203400" cy="151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0</xdr:row>
      <xdr:rowOff>10080</xdr:rowOff>
    </xdr:from>
    <xdr:to>
      <xdr:col>1</xdr:col>
      <xdr:colOff>277920</xdr:colOff>
      <xdr:row>0</xdr:row>
      <xdr:rowOff>162000</xdr:rowOff>
    </xdr:to>
    <xdr:pic>
      <xdr:nvPicPr>
        <xdr:cNvPr id="15" name="Imagem 1" descr=""/>
        <xdr:cNvPicPr/>
      </xdr:nvPicPr>
      <xdr:blipFill>
        <a:blip r:embed="rId1"/>
        <a:stretch/>
      </xdr:blipFill>
      <xdr:spPr>
        <a:xfrm>
          <a:off x="379080" y="10080"/>
          <a:ext cx="2034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65160</xdr:colOff>
      <xdr:row>0</xdr:row>
      <xdr:rowOff>181440</xdr:rowOff>
    </xdr:from>
    <xdr:to>
      <xdr:col>1</xdr:col>
      <xdr:colOff>302040</xdr:colOff>
      <xdr:row>1</xdr:row>
      <xdr:rowOff>105120</xdr:rowOff>
    </xdr:to>
    <xdr:pic>
      <xdr:nvPicPr>
        <xdr:cNvPr id="16" name="Imagem 2" descr=""/>
        <xdr:cNvPicPr/>
      </xdr:nvPicPr>
      <xdr:blipFill>
        <a:blip r:embed="rId2"/>
        <a:stretch/>
      </xdr:blipFill>
      <xdr:spPr>
        <a:xfrm>
          <a:off x="369720" y="181440"/>
          <a:ext cx="236880" cy="11412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0</xdr:row>
      <xdr:rowOff>10080</xdr:rowOff>
    </xdr:from>
    <xdr:to>
      <xdr:col>1</xdr:col>
      <xdr:colOff>277920</xdr:colOff>
      <xdr:row>0</xdr:row>
      <xdr:rowOff>162000</xdr:rowOff>
    </xdr:to>
    <xdr:pic>
      <xdr:nvPicPr>
        <xdr:cNvPr id="17" name="Imagem 1" descr=""/>
        <xdr:cNvPicPr/>
      </xdr:nvPicPr>
      <xdr:blipFill>
        <a:blip r:embed="rId1"/>
        <a:stretch/>
      </xdr:blipFill>
      <xdr:spPr>
        <a:xfrm>
          <a:off x="340920" y="10080"/>
          <a:ext cx="20340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71280</xdr:colOff>
      <xdr:row>2</xdr:row>
      <xdr:rowOff>16560</xdr:rowOff>
    </xdr:from>
    <xdr:to>
      <xdr:col>1</xdr:col>
      <xdr:colOff>266040</xdr:colOff>
      <xdr:row>3</xdr:row>
      <xdr:rowOff>9000</xdr:rowOff>
    </xdr:to>
    <xdr:pic>
      <xdr:nvPicPr>
        <xdr:cNvPr id="18" name="Imagem 3" descr=""/>
        <xdr:cNvPicPr/>
      </xdr:nvPicPr>
      <xdr:blipFill>
        <a:blip r:embed="rId2"/>
        <a:stretch/>
      </xdr:blipFill>
      <xdr:spPr>
        <a:xfrm>
          <a:off x="337680" y="397440"/>
          <a:ext cx="194760" cy="18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0</xdr:row>
      <xdr:rowOff>10080</xdr:rowOff>
    </xdr:from>
    <xdr:to>
      <xdr:col>1</xdr:col>
      <xdr:colOff>277920</xdr:colOff>
      <xdr:row>0</xdr:row>
      <xdr:rowOff>174600</xdr:rowOff>
    </xdr:to>
    <xdr:pic>
      <xdr:nvPicPr>
        <xdr:cNvPr id="19" name="Imagem 1" descr=""/>
        <xdr:cNvPicPr/>
      </xdr:nvPicPr>
      <xdr:blipFill>
        <a:blip r:embed="rId1"/>
        <a:stretch/>
      </xdr:blipFill>
      <xdr:spPr>
        <a:xfrm>
          <a:off x="312480" y="10080"/>
          <a:ext cx="203400" cy="164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58680</xdr:colOff>
      <xdr:row>2</xdr:row>
      <xdr:rowOff>16560</xdr:rowOff>
    </xdr:from>
    <xdr:to>
      <xdr:col>1</xdr:col>
      <xdr:colOff>327960</xdr:colOff>
      <xdr:row>2</xdr:row>
      <xdr:rowOff>174960</xdr:rowOff>
    </xdr:to>
    <xdr:pic>
      <xdr:nvPicPr>
        <xdr:cNvPr id="20" name="Imagem 2" descr=""/>
        <xdr:cNvPicPr/>
      </xdr:nvPicPr>
      <xdr:blipFill>
        <a:blip r:embed="rId2"/>
        <a:stretch/>
      </xdr:blipFill>
      <xdr:spPr>
        <a:xfrm>
          <a:off x="296640" y="371880"/>
          <a:ext cx="269280" cy="158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2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C3" activeCellId="0" sqref="C3"/>
    </sheetView>
  </sheetViews>
  <sheetFormatPr defaultRowHeight="15"/>
  <cols>
    <col collapsed="false" hidden="false" max="1" min="1" style="0" width="3.74898785425101"/>
    <col collapsed="false" hidden="false" max="2" min="2" style="0" width="2.67611336032389"/>
    <col collapsed="false" hidden="false" max="3" min="3" style="0" width="78.8380566801619"/>
    <col collapsed="false" hidden="false" max="5" min="4" style="0" width="8.78542510121457"/>
    <col collapsed="false" hidden="false" max="7" min="6" style="0" width="6.96356275303644"/>
    <col collapsed="false" hidden="false" max="1025" min="8" style="0" width="8.78542510121457"/>
  </cols>
  <sheetData>
    <row r="1" customFormat="false" ht="140" hidden="false" customHeight="true" outlineLevel="0" collapsed="false"/>
    <row r="2" customFormat="false" ht="15" hidden="false" customHeight="false" outlineLevel="0" collapsed="false">
      <c r="C2" s="1" t="s">
        <v>0</v>
      </c>
    </row>
    <row r="3" customFormat="false" ht="15" hidden="false" customHeight="false" outlineLevel="0" collapsed="false">
      <c r="C3" s="2" t="s">
        <v>1</v>
      </c>
    </row>
    <row r="5" customFormat="false" ht="15" hidden="false" customHeight="false" outlineLevel="0" collapsed="false">
      <c r="B5" s="3" t="s">
        <v>2</v>
      </c>
      <c r="C5" s="4"/>
    </row>
    <row r="6" customFormat="false" ht="49.5" hidden="false" customHeight="true" outlineLevel="0" collapsed="false">
      <c r="B6" s="4"/>
      <c r="C6" s="5" t="s">
        <v>3</v>
      </c>
    </row>
    <row r="7" customFormat="false" ht="18.75" hidden="false" customHeight="true" outlineLevel="0" collapsed="false">
      <c r="B7" s="3" t="s">
        <v>4</v>
      </c>
      <c r="C7" s="4"/>
    </row>
    <row r="8" customFormat="false" ht="18" hidden="false" customHeight="true" outlineLevel="0" collapsed="false">
      <c r="B8" s="4"/>
      <c r="C8" s="4" t="s">
        <v>5</v>
      </c>
    </row>
    <row r="9" customFormat="false" ht="20.25" hidden="false" customHeight="true" outlineLevel="0" collapsed="false">
      <c r="B9" s="4"/>
      <c r="C9" s="6" t="s">
        <v>6</v>
      </c>
    </row>
    <row r="10" customFormat="false" ht="18" hidden="false" customHeight="true" outlineLevel="0" collapsed="false">
      <c r="B10" s="4"/>
      <c r="C10" s="6" t="s">
        <v>7</v>
      </c>
    </row>
    <row r="11" customFormat="false" ht="18" hidden="false" customHeight="true" outlineLevel="0" collapsed="false">
      <c r="B11" s="4"/>
      <c r="C11" s="6" t="s">
        <v>8</v>
      </c>
    </row>
    <row r="12" customFormat="false" ht="15" hidden="false" customHeight="false" outlineLevel="0" collapsed="false">
      <c r="B12" s="4"/>
      <c r="C12" s="7"/>
    </row>
    <row r="13" customFormat="false" ht="35.25" hidden="false" customHeight="true" outlineLevel="0" collapsed="false">
      <c r="B13" s="4"/>
      <c r="C13" s="5" t="s">
        <v>9</v>
      </c>
    </row>
    <row r="14" customFormat="false" ht="18.75" hidden="false" customHeight="true" outlineLevel="0" collapsed="false">
      <c r="B14" s="4"/>
      <c r="C14" s="6" t="s">
        <v>6</v>
      </c>
    </row>
    <row r="15" customFormat="false" ht="17.25" hidden="false" customHeight="true" outlineLevel="0" collapsed="false">
      <c r="B15" s="4"/>
      <c r="C15" s="6" t="s">
        <v>10</v>
      </c>
    </row>
    <row r="16" customFormat="false" ht="18.75" hidden="false" customHeight="true" outlineLevel="0" collapsed="false">
      <c r="B16" s="4"/>
      <c r="C16" s="6" t="s">
        <v>8</v>
      </c>
    </row>
    <row r="17" customFormat="false" ht="15" hidden="false" customHeight="false" outlineLevel="0" collapsed="false">
      <c r="B17" s="4"/>
      <c r="C17" s="7"/>
    </row>
    <row r="18" customFormat="false" ht="17.25" hidden="false" customHeight="true" outlineLevel="0" collapsed="false">
      <c r="B18" s="3" t="s">
        <v>11</v>
      </c>
      <c r="C18" s="7"/>
    </row>
    <row r="19" customFormat="false" ht="19.5" hidden="false" customHeight="true" outlineLevel="0" collapsed="false">
      <c r="B19" s="4"/>
      <c r="C19" s="7" t="s">
        <v>12</v>
      </c>
      <c r="F19" s="8"/>
      <c r="G19" s="8"/>
    </row>
    <row r="20" customFormat="false" ht="20.25" hidden="false" customHeight="true" outlineLevel="0" collapsed="false">
      <c r="B20" s="4"/>
      <c r="C20" s="6" t="s">
        <v>13</v>
      </c>
      <c r="F20" s="9"/>
      <c r="G20" s="9"/>
    </row>
    <row r="21" customFormat="false" ht="21.75" hidden="false" customHeight="true" outlineLevel="0" collapsed="false">
      <c r="B21" s="4"/>
      <c r="C21" s="6" t="s">
        <v>14</v>
      </c>
    </row>
    <row r="22" customFormat="false" ht="21.75" hidden="false" customHeight="true" outlineLevel="0" collapsed="false">
      <c r="B22" s="4"/>
      <c r="C22" s="6" t="s">
        <v>15</v>
      </c>
    </row>
    <row r="24" customFormat="false" ht="15" hidden="false" customHeight="false" outlineLevel="0" collapsed="false">
      <c r="B24" s="10" t="s">
        <v>16</v>
      </c>
    </row>
    <row r="25" customFormat="false" ht="15" hidden="false" customHeight="false" outlineLevel="0" collapsed="false">
      <c r="C25" s="11" t="s">
        <v>17</v>
      </c>
    </row>
    <row r="26" customFormat="false" ht="15" hidden="false" customHeight="false" outlineLevel="0" collapsed="false">
      <c r="C26" s="12" t="s">
        <v>18</v>
      </c>
    </row>
  </sheetData>
  <hyperlinks>
    <hyperlink ref="C3" location="Changelog!C6" display="Versão 08"/>
    <hyperlink ref="C9" location="Header!A1" display="           1 Cabeçalho [Header]"/>
    <hyperlink ref="C10" location="Record!A1" display="           n registros de cartões [Record] "/>
    <hyperlink ref="C11" location="Trailer!A1" display="           1 Terminador [Trailer]"/>
    <hyperlink ref="C14" location="Header!A1" display="           1 Cabeçalho [Header]"/>
    <hyperlink ref="C15" location="ChipRecord!A1" display="           n registros de cartões com dados do chip [ChipRecord]"/>
    <hyperlink ref="C16" location="Trailer!A1" display="           1 Terminador [Trailer]"/>
    <hyperlink ref="C20" location="FileNaming!A1" display="           Estrutura de nomes utilizada para processamento automático dos arquivos [FileNaming]"/>
    <hyperlink ref="C21" location="Glossary!A1" display="           Um Glossário de acrônimos utilizados [Glossary]"/>
    <hyperlink ref="C22" location="Changelog!A1" display="           Um Controle de Revisões [ChangeLog]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RowHeight="14"/>
  <cols>
    <col collapsed="false" hidden="false" max="1" min="1" style="50" width="2.67611336032389"/>
    <col collapsed="false" hidden="false" max="2" min="2" style="102" width="7.49797570850202"/>
    <col collapsed="false" hidden="false" max="3" min="3" style="102" width="7.17813765182186"/>
    <col collapsed="false" hidden="false" max="4" min="4" style="103" width="64.165991902834"/>
    <col collapsed="false" hidden="false" max="1025" min="5" style="50" width="8.67611336032389"/>
  </cols>
  <sheetData>
    <row r="1" customFormat="false" ht="14" hidden="false" customHeight="false" outlineLevel="0" collapsed="false">
      <c r="B1" s="104" t="s">
        <v>19</v>
      </c>
      <c r="C1" s="105"/>
      <c r="D1" s="105"/>
      <c r="F1" s="106"/>
      <c r="G1" s="106"/>
    </row>
    <row r="2" customFormat="false" ht="14" hidden="false" customHeight="false" outlineLevel="0" collapsed="false">
      <c r="B2" s="104"/>
      <c r="C2" s="105"/>
      <c r="D2" s="105"/>
      <c r="F2" s="106"/>
      <c r="G2" s="106"/>
    </row>
    <row r="3" customFormat="false" ht="14" hidden="false" customHeight="false" outlineLevel="0" collapsed="false">
      <c r="B3" s="107" t="s">
        <v>355</v>
      </c>
      <c r="C3" s="105"/>
      <c r="D3" s="105"/>
      <c r="F3" s="106"/>
      <c r="G3" s="106"/>
    </row>
    <row r="4" customFormat="false" ht="14" hidden="false" customHeight="false" outlineLevel="0" collapsed="false">
      <c r="B4" s="0"/>
      <c r="C4" s="0"/>
      <c r="D4" s="0"/>
    </row>
    <row r="5" customFormat="false" ht="14" hidden="false" customHeight="false" outlineLevel="0" collapsed="false">
      <c r="B5" s="108" t="s">
        <v>49</v>
      </c>
      <c r="C5" s="108" t="s">
        <v>36</v>
      </c>
      <c r="D5" s="109" t="s">
        <v>356</v>
      </c>
    </row>
    <row r="6" customFormat="false" ht="19.5" hidden="false" customHeight="true" outlineLevel="0" collapsed="false">
      <c r="B6" s="110" t="n">
        <v>41640</v>
      </c>
      <c r="C6" s="111" t="s">
        <v>357</v>
      </c>
      <c r="D6" s="112" t="s">
        <v>358</v>
      </c>
    </row>
    <row r="7" customFormat="false" ht="18" hidden="false" customHeight="true" outlineLevel="0" collapsed="false">
      <c r="B7" s="110" t="n">
        <v>41944</v>
      </c>
      <c r="C7" s="111" t="s">
        <v>359</v>
      </c>
      <c r="D7" s="112" t="s">
        <v>360</v>
      </c>
    </row>
    <row r="8" customFormat="false" ht="43" hidden="false" customHeight="true" outlineLevel="0" collapsed="false">
      <c r="B8" s="110" t="n">
        <v>41974</v>
      </c>
      <c r="C8" s="111" t="s">
        <v>361</v>
      </c>
      <c r="D8" s="113" t="s">
        <v>362</v>
      </c>
    </row>
    <row r="9" customFormat="false" ht="14.5" hidden="false" customHeight="true" outlineLevel="0" collapsed="false">
      <c r="B9" s="110" t="n">
        <v>42005</v>
      </c>
      <c r="C9" s="111" t="s">
        <v>363</v>
      </c>
      <c r="D9" s="113" t="s">
        <v>364</v>
      </c>
    </row>
    <row r="10" customFormat="false" ht="14.5" hidden="false" customHeight="true" outlineLevel="0" collapsed="false">
      <c r="B10" s="110" t="n">
        <v>42036</v>
      </c>
      <c r="C10" s="111" t="s">
        <v>365</v>
      </c>
      <c r="D10" s="113" t="s">
        <v>364</v>
      </c>
    </row>
    <row r="11" customFormat="false" ht="18" hidden="false" customHeight="true" outlineLevel="0" collapsed="false">
      <c r="B11" s="110" t="n">
        <v>42064</v>
      </c>
      <c r="C11" s="111" t="s">
        <v>366</v>
      </c>
      <c r="D11" s="113" t="s">
        <v>364</v>
      </c>
    </row>
    <row r="12" customFormat="false" ht="70" hidden="false" customHeight="false" outlineLevel="0" collapsed="false">
      <c r="B12" s="110" t="n">
        <v>42125</v>
      </c>
      <c r="C12" s="111" t="s">
        <v>367</v>
      </c>
      <c r="D12" s="113" t="s">
        <v>368</v>
      </c>
    </row>
    <row r="13" customFormat="false" ht="45.75" hidden="false" customHeight="true" outlineLevel="0" collapsed="false">
      <c r="B13" s="110" t="n">
        <v>42217</v>
      </c>
      <c r="C13" s="111" t="n">
        <v>8</v>
      </c>
      <c r="D13" s="113" t="s">
        <v>369</v>
      </c>
    </row>
  </sheetData>
  <hyperlinks>
    <hyperlink ref="B1" location="Overview!A1" display="Volta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0" width="2.03643724696356"/>
    <col collapsed="false" hidden="false" max="2" min="2" style="13" width="18.1012145748988"/>
    <col collapsed="false" hidden="false" max="3" min="3" style="14" width="5.67611336032389"/>
    <col collapsed="false" hidden="false" max="4" min="4" style="14" width="6.10526315789474"/>
    <col collapsed="false" hidden="false" max="5" min="5" style="14" width="6"/>
    <col collapsed="false" hidden="false" max="6" min="6" style="15" width="23.8866396761134"/>
    <col collapsed="false" hidden="false" max="7" min="7" style="16" width="64.914979757085"/>
    <col collapsed="false" hidden="false" max="8" min="8" style="0" width="12.5344129554656"/>
    <col collapsed="false" hidden="false" max="1025" min="9" style="0" width="8.78542510121457"/>
  </cols>
  <sheetData>
    <row r="1" customFormat="false" ht="15" hidden="false" customHeight="false" outlineLevel="0" collapsed="false">
      <c r="B1" s="17" t="s">
        <v>19</v>
      </c>
      <c r="C1" s="0"/>
      <c r="D1" s="0"/>
      <c r="E1" s="0"/>
      <c r="G1" s="15"/>
    </row>
    <row r="3" customFormat="false" ht="15" hidden="false" customHeight="false" outlineLevel="0" collapsed="false">
      <c r="B3" s="18" t="s">
        <v>20</v>
      </c>
      <c r="C3" s="18"/>
      <c r="D3" s="18"/>
      <c r="E3" s="18"/>
      <c r="F3" s="18"/>
      <c r="G3" s="0"/>
    </row>
    <row r="4" customFormat="false" ht="29.25" hidden="false" customHeight="true" outlineLevel="0" collapsed="false">
      <c r="B4" s="19" t="s">
        <v>21</v>
      </c>
      <c r="C4" s="19"/>
      <c r="D4" s="19"/>
      <c r="E4" s="19"/>
      <c r="F4" s="19"/>
      <c r="G4" s="0"/>
    </row>
    <row r="5" s="10" customFormat="true" ht="15" hidden="false" customHeight="false" outlineLevel="0" collapsed="false">
      <c r="B5" s="20" t="s">
        <v>22</v>
      </c>
      <c r="C5" s="21" t="s">
        <v>23</v>
      </c>
      <c r="D5" s="21" t="s">
        <v>24</v>
      </c>
      <c r="E5" s="21" t="s">
        <v>25</v>
      </c>
      <c r="F5" s="22" t="s">
        <v>26</v>
      </c>
      <c r="G5" s="23" t="s">
        <v>27</v>
      </c>
      <c r="H5" s="22" t="s">
        <v>28</v>
      </c>
    </row>
    <row r="6" customFormat="false" ht="15" hidden="false" customHeight="false" outlineLevel="0" collapsed="false">
      <c r="A6" s="10"/>
      <c r="B6" s="24" t="s">
        <v>29</v>
      </c>
      <c r="C6" s="25" t="n">
        <v>1</v>
      </c>
      <c r="D6" s="25" t="n">
        <v>2</v>
      </c>
      <c r="E6" s="25" t="n">
        <f aca="false">D6-C6</f>
        <v>1</v>
      </c>
      <c r="F6" s="26" t="s">
        <v>30</v>
      </c>
      <c r="G6" s="27" t="s">
        <v>31</v>
      </c>
      <c r="H6" s="28"/>
    </row>
    <row r="7" customFormat="false" ht="30" hidden="false" customHeight="false" outlineLevel="0" collapsed="false">
      <c r="B7" s="29" t="s">
        <v>32</v>
      </c>
      <c r="C7" s="30" t="n">
        <f aca="false">D6</f>
        <v>2</v>
      </c>
      <c r="D7" s="30" t="n">
        <f aca="false">C7+E7</f>
        <v>10</v>
      </c>
      <c r="E7" s="30" t="n">
        <v>8</v>
      </c>
      <c r="F7" s="31" t="s">
        <v>33</v>
      </c>
      <c r="G7" s="32" t="s">
        <v>34</v>
      </c>
      <c r="H7" s="33" t="s">
        <v>35</v>
      </c>
    </row>
    <row r="8" customFormat="false" ht="21" hidden="false" customHeight="true" outlineLevel="0" collapsed="false">
      <c r="B8" s="24" t="s">
        <v>36</v>
      </c>
      <c r="C8" s="25" t="n">
        <f aca="false">D7</f>
        <v>10</v>
      </c>
      <c r="D8" s="25" t="n">
        <f aca="false">C8+E8</f>
        <v>12</v>
      </c>
      <c r="E8" s="25" t="n">
        <v>2</v>
      </c>
      <c r="F8" s="26" t="s">
        <v>30</v>
      </c>
      <c r="G8" s="27" t="s">
        <v>37</v>
      </c>
      <c r="H8" s="28"/>
    </row>
    <row r="9" customFormat="false" ht="30" hidden="false" customHeight="false" outlineLevel="0" collapsed="false">
      <c r="B9" s="29" t="s">
        <v>38</v>
      </c>
      <c r="C9" s="30" t="n">
        <f aca="false">D8</f>
        <v>12</v>
      </c>
      <c r="D9" s="30" t="n">
        <f aca="false">C9+E9</f>
        <v>28</v>
      </c>
      <c r="E9" s="30" t="n">
        <v>16</v>
      </c>
      <c r="F9" s="31" t="s">
        <v>39</v>
      </c>
      <c r="G9" s="32" t="s">
        <v>40</v>
      </c>
      <c r="H9" s="33" t="s">
        <v>35</v>
      </c>
    </row>
    <row r="10" customFormat="false" ht="18" hidden="false" customHeight="true" outlineLevel="0" collapsed="false">
      <c r="B10" s="24" t="s">
        <v>41</v>
      </c>
      <c r="C10" s="25" t="n">
        <f aca="false">D9</f>
        <v>28</v>
      </c>
      <c r="D10" s="25" t="n">
        <f aca="false">C10+E10</f>
        <v>32</v>
      </c>
      <c r="E10" s="25" t="n">
        <v>4</v>
      </c>
      <c r="F10" s="26" t="s">
        <v>30</v>
      </c>
      <c r="G10" s="27" t="s">
        <v>42</v>
      </c>
      <c r="H10" s="28"/>
    </row>
    <row r="11" customFormat="false" ht="32.25" hidden="false" customHeight="true" outlineLevel="0" collapsed="false">
      <c r="B11" s="34" t="s">
        <v>43</v>
      </c>
      <c r="C11" s="30" t="n">
        <f aca="false">D10</f>
        <v>32</v>
      </c>
      <c r="D11" s="30" t="n">
        <f aca="false">C11+E11</f>
        <v>38</v>
      </c>
      <c r="E11" s="30" t="n">
        <v>6</v>
      </c>
      <c r="F11" s="31" t="s">
        <v>44</v>
      </c>
      <c r="G11" s="32" t="s">
        <v>45</v>
      </c>
      <c r="H11" s="33" t="s">
        <v>35</v>
      </c>
    </row>
    <row r="12" customFormat="false" ht="30" hidden="false" customHeight="false" outlineLevel="0" collapsed="false">
      <c r="B12" s="29" t="s">
        <v>46</v>
      </c>
      <c r="C12" s="30" t="n">
        <f aca="false">D11</f>
        <v>38</v>
      </c>
      <c r="D12" s="30" t="n">
        <f aca="false">C12+E12</f>
        <v>72</v>
      </c>
      <c r="E12" s="30" t="n">
        <v>34</v>
      </c>
      <c r="F12" s="31" t="s">
        <v>39</v>
      </c>
      <c r="G12" s="32" t="s">
        <v>47</v>
      </c>
      <c r="H12" s="33" t="s">
        <v>35</v>
      </c>
    </row>
    <row r="13" customFormat="false" ht="15" hidden="false" customHeight="false" outlineLevel="0" collapsed="false">
      <c r="B13" s="24" t="s">
        <v>41</v>
      </c>
      <c r="C13" s="25" t="n">
        <f aca="false">D12</f>
        <v>72</v>
      </c>
      <c r="D13" s="25" t="n">
        <f aca="false">C13+E13</f>
        <v>77</v>
      </c>
      <c r="E13" s="25" t="n">
        <v>5</v>
      </c>
      <c r="F13" s="26" t="s">
        <v>30</v>
      </c>
      <c r="G13" s="27" t="s">
        <v>48</v>
      </c>
      <c r="H13" s="28"/>
    </row>
    <row r="14" customFormat="false" ht="25" hidden="false" customHeight="false" outlineLevel="0" collapsed="false">
      <c r="B14" s="29" t="s">
        <v>49</v>
      </c>
      <c r="C14" s="30" t="n">
        <f aca="false">D13</f>
        <v>77</v>
      </c>
      <c r="D14" s="30" t="n">
        <f aca="false">C14+E14</f>
        <v>85</v>
      </c>
      <c r="E14" s="30" t="n">
        <v>8</v>
      </c>
      <c r="F14" s="31" t="s">
        <v>50</v>
      </c>
      <c r="G14" s="32" t="s">
        <v>51</v>
      </c>
      <c r="H14" s="33" t="s">
        <v>35</v>
      </c>
    </row>
    <row r="15" customFormat="false" ht="15" hidden="false" customHeight="false" outlineLevel="0" collapsed="false">
      <c r="B15" s="24" t="s">
        <v>41</v>
      </c>
      <c r="C15" s="25" t="n">
        <f aca="false">D14</f>
        <v>85</v>
      </c>
      <c r="D15" s="25" t="n">
        <f aca="false">C15+E15</f>
        <v>99</v>
      </c>
      <c r="E15" s="25" t="n">
        <v>14</v>
      </c>
      <c r="F15" s="26" t="s">
        <v>30</v>
      </c>
      <c r="G15" s="27" t="s">
        <v>52</v>
      </c>
      <c r="H15" s="28"/>
    </row>
    <row r="16" customFormat="false" ht="47.25" hidden="false" customHeight="true" outlineLevel="0" collapsed="false">
      <c r="B16" s="29" t="s">
        <v>53</v>
      </c>
      <c r="C16" s="30" t="n">
        <f aca="false">D15</f>
        <v>99</v>
      </c>
      <c r="D16" s="30" t="n">
        <f aca="false">C16+E16</f>
        <v>104</v>
      </c>
      <c r="E16" s="30" t="n">
        <v>5</v>
      </c>
      <c r="F16" s="31" t="s">
        <v>54</v>
      </c>
      <c r="G16" s="32" t="s">
        <v>55</v>
      </c>
      <c r="H16" s="28"/>
    </row>
    <row r="17" customFormat="false" ht="15" hidden="false" customHeight="false" outlineLevel="0" collapsed="false">
      <c r="B17" s="24" t="s">
        <v>41</v>
      </c>
      <c r="C17" s="25" t="n">
        <f aca="false">D16</f>
        <v>104</v>
      </c>
      <c r="D17" s="25" t="n">
        <f aca="false">C17+E17</f>
        <v>109</v>
      </c>
      <c r="E17" s="25" t="n">
        <v>5</v>
      </c>
      <c r="F17" s="26" t="s">
        <v>30</v>
      </c>
      <c r="G17" s="27" t="s">
        <v>56</v>
      </c>
      <c r="H17" s="28"/>
    </row>
    <row r="18" customFormat="false" ht="30" hidden="false" customHeight="false" outlineLevel="0" collapsed="false">
      <c r="B18" s="29" t="s">
        <v>57</v>
      </c>
      <c r="C18" s="30" t="n">
        <f aca="false">D17</f>
        <v>109</v>
      </c>
      <c r="D18" s="30" t="n">
        <f aca="false">C18+E18</f>
        <v>113</v>
      </c>
      <c r="E18" s="30" t="n">
        <v>4</v>
      </c>
      <c r="F18" s="31" t="s">
        <v>30</v>
      </c>
      <c r="G18" s="32" t="s">
        <v>58</v>
      </c>
      <c r="H18" s="28"/>
    </row>
    <row r="19" customFormat="false" ht="15" hidden="false" customHeight="false" outlineLevel="0" collapsed="false">
      <c r="B19" s="24" t="s">
        <v>41</v>
      </c>
      <c r="C19" s="25" t="n">
        <f aca="false">D18</f>
        <v>113</v>
      </c>
      <c r="D19" s="25" t="n">
        <f aca="false">C19+E19</f>
        <v>125</v>
      </c>
      <c r="E19" s="25" t="n">
        <v>12</v>
      </c>
      <c r="F19" s="26" t="s">
        <v>30</v>
      </c>
      <c r="G19" s="27" t="s">
        <v>59</v>
      </c>
      <c r="H19" s="28"/>
    </row>
    <row r="20" customFormat="false" ht="30" hidden="false" customHeight="false" outlineLevel="0" collapsed="false">
      <c r="B20" s="29" t="s">
        <v>60</v>
      </c>
      <c r="C20" s="30" t="n">
        <f aca="false">D19</f>
        <v>125</v>
      </c>
      <c r="D20" s="30" t="n">
        <f aca="false">C20+E20</f>
        <v>133</v>
      </c>
      <c r="E20" s="30" t="n">
        <v>8</v>
      </c>
      <c r="F20" s="31" t="s">
        <v>54</v>
      </c>
      <c r="G20" s="32" t="s">
        <v>61</v>
      </c>
      <c r="H20" s="28"/>
    </row>
    <row r="21" customFormat="false" ht="15" hidden="false" customHeight="false" outlineLevel="0" collapsed="false">
      <c r="B21" s="24" t="s">
        <v>41</v>
      </c>
      <c r="C21" s="25" t="n">
        <f aca="false">D20</f>
        <v>133</v>
      </c>
      <c r="D21" s="25" t="n">
        <f aca="false">C21+E21</f>
        <v>137</v>
      </c>
      <c r="E21" s="25" t="n">
        <v>4</v>
      </c>
      <c r="F21" s="26" t="s">
        <v>30</v>
      </c>
      <c r="G21" s="27" t="s">
        <v>62</v>
      </c>
      <c r="H21" s="28"/>
    </row>
    <row r="22" customFormat="false" ht="83.25" hidden="false" customHeight="true" outlineLevel="0" collapsed="false">
      <c r="B22" s="34" t="s">
        <v>63</v>
      </c>
      <c r="C22" s="30" t="n">
        <f aca="false">D21</f>
        <v>137</v>
      </c>
      <c r="D22" s="30" t="n">
        <f aca="false">C22+E22</f>
        <v>142</v>
      </c>
      <c r="E22" s="30" t="n">
        <v>5</v>
      </c>
      <c r="F22" s="31" t="s">
        <v>64</v>
      </c>
      <c r="G22" s="32" t="s">
        <v>65</v>
      </c>
      <c r="H22" s="28"/>
    </row>
    <row r="23" customFormat="false" ht="15" hidden="false" customHeight="false" outlineLevel="0" collapsed="false">
      <c r="B23" s="35" t="s">
        <v>66</v>
      </c>
      <c r="C23" s="25" t="n">
        <f aca="false">D22</f>
        <v>142</v>
      </c>
      <c r="D23" s="25" t="n">
        <f aca="false">C23+E23</f>
        <v>200</v>
      </c>
      <c r="E23" s="25" t="n">
        <v>58</v>
      </c>
      <c r="F23" s="26" t="s">
        <v>30</v>
      </c>
      <c r="G23" s="27" t="s">
        <v>67</v>
      </c>
      <c r="H23" s="28"/>
    </row>
    <row r="24" customFormat="false" ht="25" hidden="false" customHeight="false" outlineLevel="0" collapsed="false">
      <c r="B24" s="29" t="s">
        <v>68</v>
      </c>
      <c r="C24" s="30" t="n">
        <f aca="false">D23</f>
        <v>200</v>
      </c>
      <c r="D24" s="30" t="n">
        <f aca="false">C24+E24</f>
        <v>202</v>
      </c>
      <c r="E24" s="30" t="n">
        <v>2</v>
      </c>
      <c r="F24" s="31" t="s">
        <v>69</v>
      </c>
      <c r="G24" s="32" t="s">
        <v>70</v>
      </c>
      <c r="H24" s="33" t="s">
        <v>35</v>
      </c>
    </row>
  </sheetData>
  <mergeCells count="1">
    <mergeCell ref="B3:F3"/>
  </mergeCells>
  <hyperlinks>
    <hyperlink ref="B1" location="Overview!A1" display="Voltar"/>
    <hyperlink ref="B11" location="BIN" display="BIN"/>
    <hyperlink ref="B22" location="NSA" display="NSA"/>
    <hyperlink ref="B23" location="RFU" display="RF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windowProtection="false" showFormulas="false" showGridLines="true" showRowColHeaders="true" showZeros="true" rightToLeft="false" tabSelected="false" showOutlineSymbols="true" defaultGridColor="true" view="normal" topLeftCell="B42" colorId="64" zoomScale="110" zoomScaleNormal="110" zoomScalePageLayoutView="100" workbookViewId="0">
      <selection pane="topLeft" activeCell="F42" activeCellId="0" sqref="F42"/>
    </sheetView>
  </sheetViews>
  <sheetFormatPr defaultRowHeight="15"/>
  <cols>
    <col collapsed="false" hidden="false" max="1" min="1" style="0" width="2.03643724696356"/>
    <col collapsed="false" hidden="false" max="2" min="2" style="13" width="35.6720647773279"/>
    <col collapsed="false" hidden="false" max="3" min="3" style="14" width="5.67611336032389"/>
    <col collapsed="false" hidden="false" max="4" min="4" style="14" width="6.10526315789474"/>
    <col collapsed="false" hidden="false" max="5" min="5" style="14" width="5.78542510121457"/>
    <col collapsed="false" hidden="false" max="6" min="6" style="15" width="15.4331983805668"/>
    <col collapsed="false" hidden="false" max="7" min="7" style="15" width="81.4089068825911"/>
    <col collapsed="false" hidden="false" max="8" min="8" style="13" width="12.8542510121458"/>
    <col collapsed="false" hidden="false" max="10" min="9" style="0" width="8.78542510121457"/>
    <col collapsed="false" hidden="false" max="11" min="11" style="0" width="12.1052631578947"/>
    <col collapsed="false" hidden="false" max="1025" min="12" style="0" width="8.78542510121457"/>
  </cols>
  <sheetData>
    <row r="1" customFormat="false" ht="15" hidden="false" customHeight="false" outlineLevel="0" collapsed="false">
      <c r="B1" s="6" t="s">
        <v>71</v>
      </c>
      <c r="C1" s="0"/>
      <c r="D1" s="0"/>
      <c r="E1" s="0"/>
      <c r="F1" s="0"/>
      <c r="G1" s="0"/>
      <c r="H1" s="0"/>
    </row>
    <row r="2" customFormat="false" ht="15" hidden="false" customHeight="false" outlineLevel="0" collapsed="false">
      <c r="B2" s="0"/>
      <c r="C2" s="0"/>
      <c r="D2" s="0"/>
      <c r="E2" s="0"/>
      <c r="F2" s="0"/>
      <c r="G2" s="5"/>
      <c r="H2" s="0"/>
    </row>
    <row r="3" customFormat="false" ht="15" hidden="false" customHeight="false" outlineLevel="0" collapsed="false">
      <c r="B3" s="18" t="s">
        <v>72</v>
      </c>
      <c r="C3" s="18"/>
      <c r="D3" s="18"/>
      <c r="E3" s="18"/>
      <c r="F3" s="18"/>
      <c r="G3" s="5"/>
      <c r="H3" s="0"/>
    </row>
    <row r="4" customFormat="false" ht="29.25" hidden="false" customHeight="true" outlineLevel="0" collapsed="false">
      <c r="B4" s="36" t="s">
        <v>73</v>
      </c>
      <c r="C4" s="36"/>
      <c r="D4" s="36"/>
      <c r="E4" s="36"/>
      <c r="F4" s="36"/>
      <c r="G4" s="5"/>
      <c r="H4" s="0"/>
    </row>
    <row r="5" s="10" customFormat="true" ht="15" hidden="false" customHeight="true" outlineLevel="0" collapsed="false">
      <c r="B5" s="20" t="s">
        <v>22</v>
      </c>
      <c r="C5" s="21" t="s">
        <v>23</v>
      </c>
      <c r="D5" s="21" t="s">
        <v>24</v>
      </c>
      <c r="E5" s="21" t="s">
        <v>25</v>
      </c>
      <c r="F5" s="22" t="s">
        <v>26</v>
      </c>
      <c r="G5" s="22" t="s">
        <v>27</v>
      </c>
      <c r="H5" s="22" t="s">
        <v>28</v>
      </c>
    </row>
    <row r="6" customFormat="false" ht="20.25" hidden="false" customHeight="true" outlineLevel="0" collapsed="false">
      <c r="A6" s="10"/>
      <c r="B6" s="24" t="s">
        <v>29</v>
      </c>
      <c r="C6" s="25" t="n">
        <v>1</v>
      </c>
      <c r="D6" s="25" t="n">
        <v>2</v>
      </c>
      <c r="E6" s="25" t="n">
        <v>1</v>
      </c>
      <c r="F6" s="26" t="s">
        <v>30</v>
      </c>
      <c r="G6" s="26" t="s">
        <v>74</v>
      </c>
      <c r="H6" s="28"/>
    </row>
    <row r="7" customFormat="false" ht="35.25" hidden="false" customHeight="true" outlineLevel="0" collapsed="false">
      <c r="B7" s="28" t="s">
        <v>32</v>
      </c>
      <c r="C7" s="30" t="n">
        <f aca="false">D6</f>
        <v>2</v>
      </c>
      <c r="D7" s="30" t="n">
        <f aca="false">C7+E7</f>
        <v>10</v>
      </c>
      <c r="E7" s="30" t="n">
        <v>8</v>
      </c>
      <c r="F7" s="31" t="s">
        <v>33</v>
      </c>
      <c r="G7" s="31" t="s">
        <v>75</v>
      </c>
      <c r="H7" s="33" t="s">
        <v>35</v>
      </c>
    </row>
    <row r="8" customFormat="false" ht="33.75" hidden="false" customHeight="true" outlineLevel="0" collapsed="false">
      <c r="B8" s="35" t="s">
        <v>66</v>
      </c>
      <c r="C8" s="25" t="n">
        <f aca="false">D7</f>
        <v>10</v>
      </c>
      <c r="D8" s="25" t="n">
        <f aca="false">C8+E8</f>
        <v>17</v>
      </c>
      <c r="E8" s="25" t="n">
        <v>7</v>
      </c>
      <c r="F8" s="26" t="s">
        <v>30</v>
      </c>
      <c r="G8" s="26" t="s">
        <v>76</v>
      </c>
      <c r="H8" s="28"/>
    </row>
    <row r="9" customFormat="false" ht="98.25" hidden="false" customHeight="true" outlineLevel="0" collapsed="false">
      <c r="B9" s="28" t="s">
        <v>46</v>
      </c>
      <c r="C9" s="30" t="n">
        <f aca="false">D8</f>
        <v>17</v>
      </c>
      <c r="D9" s="30" t="n">
        <f aca="false">C9+E9</f>
        <v>19</v>
      </c>
      <c r="E9" s="30" t="n">
        <v>2</v>
      </c>
      <c r="F9" s="31" t="s">
        <v>33</v>
      </c>
      <c r="G9" s="31" t="s">
        <v>77</v>
      </c>
      <c r="H9" s="33" t="s">
        <v>35</v>
      </c>
    </row>
    <row r="10" customFormat="false" ht="36" hidden="false" customHeight="true" outlineLevel="0" collapsed="false">
      <c r="B10" s="28" t="s">
        <v>78</v>
      </c>
      <c r="C10" s="30" t="n">
        <f aca="false">D9</f>
        <v>19</v>
      </c>
      <c r="D10" s="30" t="n">
        <f aca="false">C10+E10</f>
        <v>23</v>
      </c>
      <c r="E10" s="30" t="n">
        <v>4</v>
      </c>
      <c r="F10" s="31" t="s">
        <v>79</v>
      </c>
      <c r="G10" s="31" t="s">
        <v>80</v>
      </c>
      <c r="H10" s="28"/>
    </row>
    <row r="11" customFormat="false" ht="33.75" hidden="false" customHeight="true" outlineLevel="0" collapsed="false">
      <c r="B11" s="28" t="s">
        <v>81</v>
      </c>
      <c r="C11" s="30" t="n">
        <f aca="false">D10</f>
        <v>23</v>
      </c>
      <c r="D11" s="30" t="n">
        <f aca="false">C11+E11</f>
        <v>25</v>
      </c>
      <c r="E11" s="30" t="n">
        <v>2</v>
      </c>
      <c r="F11" s="31" t="s">
        <v>79</v>
      </c>
      <c r="G11" s="31" t="s">
        <v>82</v>
      </c>
      <c r="H11" s="28"/>
    </row>
    <row r="12" customFormat="false" ht="20.25" hidden="false" customHeight="true" outlineLevel="0" collapsed="false">
      <c r="B12" s="28" t="s">
        <v>83</v>
      </c>
      <c r="C12" s="30" t="n">
        <f aca="false">D11</f>
        <v>25</v>
      </c>
      <c r="D12" s="30" t="n">
        <f aca="false">C12+E12</f>
        <v>35</v>
      </c>
      <c r="E12" s="30" t="n">
        <v>10</v>
      </c>
      <c r="F12" s="31" t="s">
        <v>79</v>
      </c>
      <c r="G12" s="31" t="s">
        <v>84</v>
      </c>
      <c r="H12" s="28"/>
    </row>
    <row r="13" customFormat="false" ht="15" hidden="false" customHeight="false" outlineLevel="0" collapsed="false">
      <c r="B13" s="24" t="s">
        <v>85</v>
      </c>
      <c r="C13" s="25" t="n">
        <f aca="false">D12</f>
        <v>35</v>
      </c>
      <c r="D13" s="25" t="n">
        <f aca="false">C13+E13</f>
        <v>36</v>
      </c>
      <c r="E13" s="25" t="n">
        <v>1</v>
      </c>
      <c r="F13" s="26" t="s">
        <v>30</v>
      </c>
      <c r="G13" s="26" t="s">
        <v>86</v>
      </c>
      <c r="H13" s="28"/>
    </row>
    <row r="14" customFormat="false" ht="51.75" hidden="false" customHeight="true" outlineLevel="0" collapsed="false">
      <c r="B14" s="28" t="s">
        <v>87</v>
      </c>
      <c r="C14" s="30" t="n">
        <f aca="false">D13</f>
        <v>36</v>
      </c>
      <c r="D14" s="30" t="n">
        <f aca="false">C14+E14</f>
        <v>56</v>
      </c>
      <c r="E14" s="30" t="n">
        <v>20</v>
      </c>
      <c r="F14" s="31" t="s">
        <v>88</v>
      </c>
      <c r="G14" s="31" t="s">
        <v>89</v>
      </c>
      <c r="H14" s="33" t="s">
        <v>35</v>
      </c>
    </row>
    <row r="15" customFormat="false" ht="15" hidden="false" customHeight="false" outlineLevel="0" collapsed="false">
      <c r="B15" s="24" t="s">
        <v>85</v>
      </c>
      <c r="C15" s="25" t="n">
        <f aca="false">D14</f>
        <v>56</v>
      </c>
      <c r="D15" s="25" t="n">
        <f aca="false">C15+E15</f>
        <v>57</v>
      </c>
      <c r="E15" s="25" t="n">
        <v>1</v>
      </c>
      <c r="F15" s="26" t="s">
        <v>30</v>
      </c>
      <c r="G15" s="26" t="s">
        <v>90</v>
      </c>
      <c r="H15" s="28"/>
    </row>
    <row r="16" customFormat="false" ht="69" hidden="false" customHeight="true" outlineLevel="0" collapsed="false">
      <c r="B16" s="28" t="s">
        <v>91</v>
      </c>
      <c r="C16" s="30" t="n">
        <f aca="false">D15</f>
        <v>57</v>
      </c>
      <c r="D16" s="30" t="n">
        <f aca="false">C16+E16</f>
        <v>81</v>
      </c>
      <c r="E16" s="30" t="n">
        <v>24</v>
      </c>
      <c r="F16" s="31" t="s">
        <v>79</v>
      </c>
      <c r="G16" s="31" t="s">
        <v>92</v>
      </c>
      <c r="H16" s="33" t="s">
        <v>35</v>
      </c>
    </row>
    <row r="17" customFormat="false" ht="15" hidden="false" customHeight="false" outlineLevel="0" collapsed="false">
      <c r="B17" s="24" t="s">
        <v>85</v>
      </c>
      <c r="C17" s="25" t="n">
        <f aca="false">D16</f>
        <v>81</v>
      </c>
      <c r="D17" s="25" t="n">
        <f aca="false">C17+E17</f>
        <v>82</v>
      </c>
      <c r="E17" s="25" t="n">
        <v>1</v>
      </c>
      <c r="F17" s="26" t="s">
        <v>30</v>
      </c>
      <c r="G17" s="26" t="s">
        <v>93</v>
      </c>
      <c r="H17" s="28"/>
    </row>
    <row r="18" customFormat="false" ht="60" hidden="false" customHeight="true" outlineLevel="0" collapsed="false">
      <c r="B18" s="28" t="s">
        <v>94</v>
      </c>
      <c r="C18" s="30" t="n">
        <f aca="false">D17</f>
        <v>82</v>
      </c>
      <c r="D18" s="30" t="n">
        <f aca="false">C18+E18</f>
        <v>106</v>
      </c>
      <c r="E18" s="30" t="n">
        <v>24</v>
      </c>
      <c r="F18" s="31" t="s">
        <v>79</v>
      </c>
      <c r="G18" s="31" t="s">
        <v>95</v>
      </c>
      <c r="H18" s="33" t="s">
        <v>35</v>
      </c>
    </row>
    <row r="19" customFormat="false" ht="15" hidden="false" customHeight="false" outlineLevel="0" collapsed="false">
      <c r="B19" s="24" t="s">
        <v>85</v>
      </c>
      <c r="C19" s="25" t="n">
        <f aca="false">D18</f>
        <v>106</v>
      </c>
      <c r="D19" s="25" t="n">
        <f aca="false">C19+E19</f>
        <v>107</v>
      </c>
      <c r="E19" s="25" t="n">
        <v>1</v>
      </c>
      <c r="F19" s="26" t="s">
        <v>30</v>
      </c>
      <c r="G19" s="26" t="s">
        <v>96</v>
      </c>
      <c r="H19" s="28"/>
    </row>
    <row r="20" customFormat="false" ht="66.75" hidden="false" customHeight="true" outlineLevel="0" collapsed="false">
      <c r="B20" s="28" t="s">
        <v>97</v>
      </c>
      <c r="C20" s="30" t="n">
        <f aca="false">D19</f>
        <v>107</v>
      </c>
      <c r="D20" s="30" t="n">
        <f aca="false">C20+E20</f>
        <v>131</v>
      </c>
      <c r="E20" s="30" t="n">
        <v>24</v>
      </c>
      <c r="F20" s="31" t="s">
        <v>79</v>
      </c>
      <c r="G20" s="31" t="s">
        <v>98</v>
      </c>
      <c r="H20" s="28"/>
    </row>
    <row r="21" customFormat="false" ht="15" hidden="false" customHeight="false" outlineLevel="0" collapsed="false">
      <c r="B21" s="24" t="s">
        <v>85</v>
      </c>
      <c r="C21" s="25" t="n">
        <f aca="false">D20</f>
        <v>131</v>
      </c>
      <c r="D21" s="25" t="n">
        <f aca="false">C21+E21</f>
        <v>137</v>
      </c>
      <c r="E21" s="25" t="n">
        <v>6</v>
      </c>
      <c r="F21" s="26" t="s">
        <v>30</v>
      </c>
      <c r="G21" s="26" t="s">
        <v>99</v>
      </c>
      <c r="H21" s="28"/>
    </row>
    <row r="22" customFormat="false" ht="15" hidden="false" customHeight="false" outlineLevel="0" collapsed="false">
      <c r="B22" s="24" t="s">
        <v>85</v>
      </c>
      <c r="C22" s="25" t="n">
        <f aca="false">D21</f>
        <v>137</v>
      </c>
      <c r="D22" s="25" t="n">
        <f aca="false">C22+E22</f>
        <v>138</v>
      </c>
      <c r="E22" s="25" t="n">
        <v>1</v>
      </c>
      <c r="F22" s="26" t="s">
        <v>30</v>
      </c>
      <c r="G22" s="26" t="s">
        <v>100</v>
      </c>
      <c r="H22" s="28"/>
    </row>
    <row r="23" customFormat="false" ht="345" hidden="false" customHeight="false" outlineLevel="0" collapsed="false">
      <c r="B23" s="28" t="s">
        <v>101</v>
      </c>
      <c r="C23" s="30" t="n">
        <f aca="false">D22</f>
        <v>138</v>
      </c>
      <c r="D23" s="30" t="n">
        <f aca="false">C23+E23</f>
        <v>203</v>
      </c>
      <c r="E23" s="30" t="n">
        <v>65</v>
      </c>
      <c r="F23" s="31" t="s">
        <v>102</v>
      </c>
      <c r="G23" s="31" t="s">
        <v>103</v>
      </c>
      <c r="H23" s="33" t="s">
        <v>35</v>
      </c>
    </row>
    <row r="24" customFormat="false" ht="30" hidden="false" customHeight="false" outlineLevel="0" collapsed="false">
      <c r="B24" s="24" t="s">
        <v>104</v>
      </c>
      <c r="C24" s="25" t="n">
        <f aca="false">D23</f>
        <v>203</v>
      </c>
      <c r="D24" s="25" t="n">
        <f aca="false">C24+E24</f>
        <v>204</v>
      </c>
      <c r="E24" s="25" t="n">
        <v>1</v>
      </c>
      <c r="F24" s="26" t="s">
        <v>30</v>
      </c>
      <c r="G24" s="26" t="s">
        <v>105</v>
      </c>
      <c r="H24" s="33" t="s">
        <v>35</v>
      </c>
    </row>
    <row r="25" customFormat="false" ht="25" hidden="false" customHeight="false" outlineLevel="0" collapsed="false">
      <c r="B25" s="24" t="s">
        <v>85</v>
      </c>
      <c r="C25" s="25" t="n">
        <f aca="false">D24</f>
        <v>204</v>
      </c>
      <c r="D25" s="25" t="n">
        <f aca="false">C25+E25</f>
        <v>205</v>
      </c>
      <c r="E25" s="25" t="n">
        <v>1</v>
      </c>
      <c r="F25" s="26" t="s">
        <v>30</v>
      </c>
      <c r="G25" s="26" t="s">
        <v>106</v>
      </c>
      <c r="H25" s="33" t="s">
        <v>35</v>
      </c>
    </row>
    <row r="26" customFormat="false" ht="285" hidden="false" customHeight="false" outlineLevel="0" collapsed="false">
      <c r="B26" s="28" t="s">
        <v>107</v>
      </c>
      <c r="C26" s="30" t="n">
        <f aca="false">D25</f>
        <v>205</v>
      </c>
      <c r="D26" s="30" t="n">
        <f aca="false">C26+E26</f>
        <v>242</v>
      </c>
      <c r="E26" s="30" t="n">
        <v>37</v>
      </c>
      <c r="F26" s="31" t="s">
        <v>108</v>
      </c>
      <c r="G26" s="31" t="s">
        <v>109</v>
      </c>
      <c r="H26" s="33" t="s">
        <v>35</v>
      </c>
    </row>
    <row r="27" customFormat="false" ht="30" hidden="false" customHeight="false" outlineLevel="0" collapsed="false">
      <c r="B27" s="24" t="s">
        <v>85</v>
      </c>
      <c r="C27" s="25" t="n">
        <f aca="false">D26</f>
        <v>242</v>
      </c>
      <c r="D27" s="25" t="n">
        <f aca="false">C27+E27</f>
        <v>243</v>
      </c>
      <c r="E27" s="25" t="n">
        <v>1</v>
      </c>
      <c r="F27" s="26" t="s">
        <v>30</v>
      </c>
      <c r="G27" s="26" t="s">
        <v>110</v>
      </c>
      <c r="H27" s="33" t="s">
        <v>35</v>
      </c>
    </row>
    <row r="28" customFormat="false" ht="15" hidden="false" customHeight="false" outlineLevel="0" collapsed="false">
      <c r="B28" s="24" t="s">
        <v>85</v>
      </c>
      <c r="C28" s="25" t="n">
        <f aca="false">D27</f>
        <v>243</v>
      </c>
      <c r="D28" s="25" t="n">
        <f aca="false">C28+E28</f>
        <v>244</v>
      </c>
      <c r="E28" s="25" t="n">
        <v>1</v>
      </c>
      <c r="F28" s="26" t="s">
        <v>30</v>
      </c>
      <c r="G28" s="26" t="s">
        <v>111</v>
      </c>
      <c r="H28" s="28"/>
    </row>
    <row r="29" customFormat="false" ht="45" hidden="false" customHeight="false" outlineLevel="0" collapsed="false">
      <c r="B29" s="37" t="s">
        <v>112</v>
      </c>
      <c r="C29" s="30" t="n">
        <f aca="false">D28</f>
        <v>244</v>
      </c>
      <c r="D29" s="30" t="n">
        <f aca="false">C29+E29</f>
        <v>412</v>
      </c>
      <c r="E29" s="30" t="n">
        <v>168</v>
      </c>
      <c r="F29" s="31" t="s">
        <v>113</v>
      </c>
      <c r="G29" s="31" t="s">
        <v>114</v>
      </c>
      <c r="H29" s="28"/>
    </row>
    <row r="30" customFormat="false" ht="39" hidden="false" customHeight="true" outlineLevel="0" collapsed="false">
      <c r="B30" s="34" t="s">
        <v>115</v>
      </c>
      <c r="C30" s="30" t="n">
        <f aca="false">D29</f>
        <v>412</v>
      </c>
      <c r="D30" s="30" t="n">
        <f aca="false">C30+E30</f>
        <v>415</v>
      </c>
      <c r="E30" s="30" t="n">
        <v>3</v>
      </c>
      <c r="F30" s="31" t="s">
        <v>33</v>
      </c>
      <c r="G30" s="31" t="s">
        <v>116</v>
      </c>
      <c r="H30" s="28"/>
    </row>
    <row r="31" customFormat="false" ht="36.75" hidden="false" customHeight="true" outlineLevel="0" collapsed="false">
      <c r="B31" s="38" t="s">
        <v>85</v>
      </c>
      <c r="C31" s="39" t="n">
        <f aca="false">D30</f>
        <v>415</v>
      </c>
      <c r="D31" s="39" t="n">
        <f aca="false">C31+E31</f>
        <v>419</v>
      </c>
      <c r="E31" s="39" t="n">
        <v>4</v>
      </c>
      <c r="F31" s="40" t="s">
        <v>30</v>
      </c>
      <c r="G31" s="40" t="s">
        <v>117</v>
      </c>
      <c r="H31" s="28"/>
      <c r="I31" s="41"/>
    </row>
    <row r="32" customFormat="false" ht="55.5" hidden="false" customHeight="true" outlineLevel="0" collapsed="false">
      <c r="B32" s="34" t="s">
        <v>118</v>
      </c>
      <c r="C32" s="30" t="n">
        <f aca="false">D31</f>
        <v>419</v>
      </c>
      <c r="D32" s="30" t="n">
        <f aca="false">C32+E32</f>
        <v>433</v>
      </c>
      <c r="E32" s="30" t="n">
        <v>14</v>
      </c>
      <c r="F32" s="31" t="s">
        <v>119</v>
      </c>
      <c r="G32" s="31" t="s">
        <v>120</v>
      </c>
      <c r="H32" s="28"/>
      <c r="I32" s="41"/>
      <c r="K32" s="42"/>
    </row>
    <row r="33" customFormat="false" ht="37.5" hidden="false" customHeight="true" outlineLevel="0" collapsed="false">
      <c r="B33" s="38" t="s">
        <v>85</v>
      </c>
      <c r="C33" s="39" t="n">
        <f aca="false">D32</f>
        <v>433</v>
      </c>
      <c r="D33" s="39" t="n">
        <f aca="false">C33+E33</f>
        <v>437</v>
      </c>
      <c r="E33" s="39" t="n">
        <v>4</v>
      </c>
      <c r="F33" s="40" t="s">
        <v>30</v>
      </c>
      <c r="G33" s="40" t="s">
        <v>121</v>
      </c>
      <c r="H33" s="28"/>
      <c r="I33" s="41"/>
    </row>
    <row r="34" customFormat="false" ht="95.25" hidden="false" customHeight="true" outlineLevel="0" collapsed="false">
      <c r="B34" s="34" t="s">
        <v>122</v>
      </c>
      <c r="C34" s="30" t="n">
        <f aca="false">D33</f>
        <v>437</v>
      </c>
      <c r="D34" s="30" t="n">
        <f aca="false">C34+E34</f>
        <v>452</v>
      </c>
      <c r="E34" s="30" t="n">
        <v>15</v>
      </c>
      <c r="F34" s="31" t="s">
        <v>123</v>
      </c>
      <c r="G34" s="31" t="s">
        <v>124</v>
      </c>
      <c r="H34" s="28"/>
      <c r="I34" s="41"/>
    </row>
    <row r="35" customFormat="false" ht="37.5" hidden="false" customHeight="true" outlineLevel="0" collapsed="false">
      <c r="B35" s="38" t="s">
        <v>85</v>
      </c>
      <c r="C35" s="39" t="n">
        <f aca="false">D34</f>
        <v>452</v>
      </c>
      <c r="D35" s="39" t="n">
        <f aca="false">C35+E35</f>
        <v>456</v>
      </c>
      <c r="E35" s="39" t="n">
        <v>4</v>
      </c>
      <c r="F35" s="40" t="s">
        <v>30</v>
      </c>
      <c r="G35" s="40" t="s">
        <v>125</v>
      </c>
      <c r="H35" s="28"/>
      <c r="I35" s="41"/>
    </row>
    <row r="36" customFormat="false" ht="52.5" hidden="false" customHeight="true" outlineLevel="0" collapsed="false">
      <c r="B36" s="28" t="s">
        <v>126</v>
      </c>
      <c r="C36" s="30" t="n">
        <f aca="false">D35</f>
        <v>456</v>
      </c>
      <c r="D36" s="30" t="n">
        <f aca="false">C36+E36</f>
        <v>471</v>
      </c>
      <c r="E36" s="30" t="n">
        <v>15</v>
      </c>
      <c r="F36" s="31" t="s">
        <v>127</v>
      </c>
      <c r="G36" s="31" t="s">
        <v>128</v>
      </c>
      <c r="H36" s="43" t="s">
        <v>129</v>
      </c>
      <c r="I36" s="41"/>
    </row>
    <row r="37" customFormat="false" ht="37.5" hidden="false" customHeight="true" outlineLevel="0" collapsed="false">
      <c r="B37" s="38" t="s">
        <v>85</v>
      </c>
      <c r="C37" s="39" t="n">
        <f aca="false">D36</f>
        <v>471</v>
      </c>
      <c r="D37" s="39" t="n">
        <f aca="false">C37+E37</f>
        <v>475</v>
      </c>
      <c r="E37" s="39" t="n">
        <v>4</v>
      </c>
      <c r="F37" s="40" t="s">
        <v>30</v>
      </c>
      <c r="G37" s="40" t="s">
        <v>130</v>
      </c>
      <c r="H37" s="28"/>
      <c r="I37" s="41"/>
    </row>
    <row r="38" customFormat="false" ht="52.5" hidden="false" customHeight="true" outlineLevel="0" collapsed="false">
      <c r="B38" s="28" t="s">
        <v>131</v>
      </c>
      <c r="C38" s="30" t="n">
        <f aca="false">D37</f>
        <v>475</v>
      </c>
      <c r="D38" s="30" t="n">
        <f aca="false">C38+E38</f>
        <v>481</v>
      </c>
      <c r="E38" s="30" t="n">
        <v>6</v>
      </c>
      <c r="F38" s="31" t="s">
        <v>132</v>
      </c>
      <c r="G38" s="31" t="s">
        <v>133</v>
      </c>
      <c r="H38" s="43"/>
      <c r="I38" s="41"/>
    </row>
    <row r="39" customFormat="false" ht="21.75" hidden="false" customHeight="true" outlineLevel="0" collapsed="false">
      <c r="B39" s="44" t="s">
        <v>134</v>
      </c>
      <c r="C39" s="39" t="n">
        <f aca="false">D38</f>
        <v>481</v>
      </c>
      <c r="D39" s="39" t="n">
        <f aca="false">C39+E39</f>
        <v>586</v>
      </c>
      <c r="E39" s="39" t="n">
        <v>105</v>
      </c>
      <c r="F39" s="40" t="s">
        <v>30</v>
      </c>
      <c r="G39" s="40" t="s">
        <v>135</v>
      </c>
      <c r="H39" s="28"/>
    </row>
    <row r="40" customFormat="false" ht="46.5" hidden="false" customHeight="true" outlineLevel="0" collapsed="false">
      <c r="B40" s="29" t="s">
        <v>136</v>
      </c>
      <c r="C40" s="45" t="n">
        <f aca="false">D39</f>
        <v>586</v>
      </c>
      <c r="D40" s="45" t="n">
        <f aca="false">C40+E40</f>
        <v>588</v>
      </c>
      <c r="E40" s="45" t="n">
        <v>2</v>
      </c>
      <c r="F40" s="46" t="s">
        <v>33</v>
      </c>
      <c r="G40" s="46" t="s">
        <v>137</v>
      </c>
      <c r="H40" s="29"/>
    </row>
    <row r="41" customFormat="false" ht="44.25" hidden="false" customHeight="true" outlineLevel="0" collapsed="false">
      <c r="B41" s="29" t="s">
        <v>138</v>
      </c>
      <c r="C41" s="45" t="n">
        <f aca="false">D40</f>
        <v>588</v>
      </c>
      <c r="D41" s="45" t="n">
        <f aca="false">C41+E41</f>
        <v>590</v>
      </c>
      <c r="E41" s="45" t="n">
        <v>2</v>
      </c>
      <c r="F41" s="46" t="s">
        <v>33</v>
      </c>
      <c r="G41" s="46" t="s">
        <v>139</v>
      </c>
      <c r="H41" s="29"/>
    </row>
    <row r="42" s="47" customFormat="true" ht="141" hidden="false" customHeight="true" outlineLevel="0" collapsed="false">
      <c r="B42" s="48" t="s">
        <v>140</v>
      </c>
      <c r="C42" s="45" t="n">
        <f aca="false">D41</f>
        <v>590</v>
      </c>
      <c r="D42" s="45" t="n">
        <f aca="false">C42+E42</f>
        <v>600</v>
      </c>
      <c r="E42" s="45" t="n">
        <v>10</v>
      </c>
      <c r="F42" s="46" t="s">
        <v>141</v>
      </c>
      <c r="G42" s="49" t="s">
        <v>142</v>
      </c>
      <c r="H42" s="29"/>
    </row>
    <row r="43" customFormat="false" ht="69.75" hidden="false" customHeight="true" outlineLevel="0" collapsed="false">
      <c r="B43" s="34" t="s">
        <v>143</v>
      </c>
      <c r="C43" s="25" t="n">
        <f aca="false">D42</f>
        <v>600</v>
      </c>
      <c r="D43" s="25" t="n">
        <f aca="false">C43+E43</f>
        <v>616</v>
      </c>
      <c r="E43" s="30" t="n">
        <v>16</v>
      </c>
      <c r="F43" s="31" t="s">
        <v>144</v>
      </c>
      <c r="G43" s="31" t="s">
        <v>145</v>
      </c>
      <c r="H43" s="28"/>
    </row>
    <row r="44" customFormat="false" ht="21" hidden="false" customHeight="true" outlineLevel="0" collapsed="false">
      <c r="B44" s="24" t="s">
        <v>85</v>
      </c>
      <c r="C44" s="25" t="n">
        <f aca="false">D43</f>
        <v>616</v>
      </c>
      <c r="D44" s="25" t="n">
        <f aca="false">C44+E44</f>
        <v>618</v>
      </c>
      <c r="E44" s="25" t="n">
        <v>2</v>
      </c>
      <c r="F44" s="26" t="s">
        <v>30</v>
      </c>
      <c r="G44" s="26" t="s">
        <v>146</v>
      </c>
      <c r="H44" s="33" t="s">
        <v>35</v>
      </c>
    </row>
    <row r="45" customFormat="false" ht="20.25" hidden="false" customHeight="true" outlineLevel="0" collapsed="false">
      <c r="B45" s="24" t="s">
        <v>147</v>
      </c>
      <c r="C45" s="25" t="n">
        <f aca="false">D44</f>
        <v>618</v>
      </c>
      <c r="D45" s="25" t="n">
        <f aca="false">C45+E45</f>
        <v>622</v>
      </c>
      <c r="E45" s="25" t="n">
        <v>4</v>
      </c>
      <c r="F45" s="26" t="s">
        <v>30</v>
      </c>
      <c r="G45" s="26" t="s">
        <v>148</v>
      </c>
      <c r="H45" s="33" t="s">
        <v>35</v>
      </c>
    </row>
    <row r="46" customFormat="false" ht="25" hidden="false" customHeight="false" outlineLevel="0" collapsed="false">
      <c r="B46" s="24" t="s">
        <v>68</v>
      </c>
      <c r="C46" s="25" t="n">
        <f aca="false">D45</f>
        <v>622</v>
      </c>
      <c r="D46" s="25" t="n">
        <f aca="false">C46+E46</f>
        <v>624</v>
      </c>
      <c r="E46" s="25" t="n">
        <v>2</v>
      </c>
      <c r="F46" s="26" t="s">
        <v>149</v>
      </c>
      <c r="G46" s="27" t="s">
        <v>70</v>
      </c>
      <c r="H46" s="33" t="s">
        <v>35</v>
      </c>
    </row>
  </sheetData>
  <mergeCells count="2">
    <mergeCell ref="B3:F3"/>
    <mergeCell ref="B4:F4"/>
  </mergeCells>
  <hyperlinks>
    <hyperlink ref="B1" location="Overview!A1" display="         Voltar"/>
    <hyperlink ref="B8" location="RFU" display="RFU"/>
    <hyperlink ref="B30" location="Glossary!B14" display="CVV2"/>
    <hyperlink ref="B32" location="CPF" display="CPF"/>
    <hyperlink ref="B34" location="CNPJ" display="CNPJ"/>
    <hyperlink ref="B43" location="PINBlock" display="PINBlock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9.4008097165992"/>
    <col collapsed="false" hidden="false" max="5" min="2" style="0" width="10.6032388663968"/>
    <col collapsed="false" hidden="false" max="7" min="6" style="0" width="31.5991902834008"/>
    <col collapsed="false" hidden="false" max="1025" min="8" style="0" width="10.6032388663968"/>
  </cols>
  <sheetData>
    <row r="1" customFormat="false" ht="15" hidden="false" customHeight="false" outlineLevel="0" collapsed="false">
      <c r="A1" s="0" t="s">
        <v>22</v>
      </c>
      <c r="B1" s="0" t="s">
        <v>150</v>
      </c>
    </row>
    <row r="2" customFormat="false" ht="15" hidden="false" customHeight="false" outlineLevel="0" collapsed="false">
      <c r="A2" s="50" t="s">
        <v>151</v>
      </c>
      <c r="B2" s="50" t="n">
        <v>50</v>
      </c>
    </row>
    <row r="3" customFormat="false" ht="15" hidden="false" customHeight="false" outlineLevel="0" collapsed="false">
      <c r="A3" s="50" t="s">
        <v>152</v>
      </c>
      <c r="B3" s="50" t="n">
        <v>10</v>
      </c>
    </row>
    <row r="4" customFormat="false" ht="15" hidden="false" customHeight="false" outlineLevel="0" collapsed="false">
      <c r="A4" s="50" t="s">
        <v>153</v>
      </c>
      <c r="B4" s="50" t="n">
        <v>38</v>
      </c>
    </row>
    <row r="5" customFormat="false" ht="15" hidden="false" customHeight="false" outlineLevel="0" collapsed="false">
      <c r="A5" s="50" t="s">
        <v>154</v>
      </c>
      <c r="B5" s="50" t="n">
        <v>30</v>
      </c>
    </row>
    <row r="6" customFormat="false" ht="15" hidden="false" customHeight="false" outlineLevel="0" collapsed="false">
      <c r="A6" s="50" t="s">
        <v>155</v>
      </c>
      <c r="B6" s="50" t="n">
        <v>30</v>
      </c>
    </row>
    <row r="7" customFormat="false" ht="15" hidden="false" customHeight="false" outlineLevel="0" collapsed="false">
      <c r="A7" s="50" t="s">
        <v>156</v>
      </c>
      <c r="B7" s="50" t="n">
        <v>2</v>
      </c>
    </row>
    <row r="8" customFormat="false" ht="15" hidden="false" customHeight="false" outlineLevel="0" collapsed="false">
      <c r="A8" s="50" t="s">
        <v>157</v>
      </c>
      <c r="B8" s="50" t="n">
        <v>8</v>
      </c>
    </row>
    <row r="9" customFormat="false" ht="15" hidden="false" customHeight="false" outlineLevel="0" collapsed="false">
      <c r="A9" s="50" t="s">
        <v>158</v>
      </c>
      <c r="B9" s="50" t="n">
        <f aca="false">SUM('Dados de Postagem'!$B$2:$B$8)</f>
        <v>168</v>
      </c>
    </row>
    <row r="10" customFormat="false" ht="15" hidden="false" customHeight="false" outlineLevel="0" collapsed="false">
      <c r="A10" s="51"/>
    </row>
    <row r="11" customFormat="false" ht="15" hidden="false" customHeight="false" outlineLevel="0" collapsed="false">
      <c r="A11" s="52" t="s">
        <v>22</v>
      </c>
      <c r="B11" s="52" t="s">
        <v>23</v>
      </c>
      <c r="C11" s="52" t="s">
        <v>24</v>
      </c>
      <c r="D11" s="52" t="s">
        <v>25</v>
      </c>
      <c r="E11" s="52" t="s">
        <v>26</v>
      </c>
      <c r="F11" s="52" t="s">
        <v>27</v>
      </c>
    </row>
    <row r="12" customFormat="false" ht="15" hidden="false" customHeight="false" outlineLevel="0" collapsed="false">
      <c r="A12" s="53" t="s">
        <v>159</v>
      </c>
      <c r="B12" s="53" t="n">
        <v>244</v>
      </c>
      <c r="C12" s="53" t="n">
        <v>412</v>
      </c>
      <c r="D12" s="53" t="n">
        <v>168</v>
      </c>
      <c r="E12" s="53" t="s">
        <v>79</v>
      </c>
      <c r="F12" s="53" t="s">
        <v>160</v>
      </c>
    </row>
    <row r="13" customFormat="false" ht="17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5"/>
  <cols>
    <col collapsed="false" hidden="false" max="1" min="1" style="0" width="15.4251012145749"/>
    <col collapsed="false" hidden="false" max="2" min="2" style="0" width="21.2105263157895"/>
    <col collapsed="false" hidden="false" max="3" min="3" style="0" width="7.81781376518219"/>
    <col collapsed="false" hidden="false" max="4" min="4" style="0" width="6.42914979757085"/>
    <col collapsed="false" hidden="false" max="5" min="5" style="0" width="8.77732793522267"/>
    <col collapsed="false" hidden="false" max="6" min="6" style="0" width="6.96356275303644"/>
    <col collapsed="false" hidden="false" max="1025" min="7" style="0" width="10.6032388663968"/>
  </cols>
  <sheetData>
    <row r="1" customFormat="false" ht="15" hidden="false" customHeight="false" outlineLevel="0" collapsed="false">
      <c r="A1" s="0" t="s">
        <v>22</v>
      </c>
      <c r="B1" s="0" t="s">
        <v>161</v>
      </c>
      <c r="C1" s="0" t="s">
        <v>162</v>
      </c>
      <c r="D1" s="0" t="s">
        <v>24</v>
      </c>
      <c r="E1" s="0" t="s">
        <v>150</v>
      </c>
      <c r="F1" s="0" t="s">
        <v>163</v>
      </c>
    </row>
    <row r="2" customFormat="false" ht="15" hidden="false" customHeight="false" outlineLevel="0" collapsed="false">
      <c r="A2" s="0" t="s">
        <v>164</v>
      </c>
      <c r="B2" s="0" t="s">
        <v>165</v>
      </c>
      <c r="C2" s="0" t="n">
        <v>1</v>
      </c>
      <c r="D2" s="0" t="n">
        <f aca="false">'RFU 105'!$C2+'RFU 105'!$E2-1</f>
        <v>41</v>
      </c>
      <c r="E2" s="0" t="n">
        <v>41</v>
      </c>
      <c r="F2" s="0" t="s">
        <v>166</v>
      </c>
    </row>
    <row r="3" customFormat="false" ht="15" hidden="false" customHeight="false" outlineLevel="0" collapsed="false">
      <c r="A3" s="0" t="s">
        <v>167</v>
      </c>
      <c r="B3" s="0" t="s">
        <v>168</v>
      </c>
      <c r="C3" s="0" t="n">
        <f aca="false">D2+1</f>
        <v>42</v>
      </c>
      <c r="D3" s="0" t="n">
        <f aca="false">'RFU 105'!$C3+'RFU 105'!$E3-1</f>
        <v>71</v>
      </c>
      <c r="E3" s="0" t="n">
        <v>30</v>
      </c>
      <c r="F3" s="0" t="s">
        <v>166</v>
      </c>
    </row>
    <row r="4" customFormat="false" ht="15" hidden="false" customHeight="false" outlineLevel="0" collapsed="false">
      <c r="A4" s="0" t="s">
        <v>169</v>
      </c>
      <c r="B4" s="0" t="s">
        <v>170</v>
      </c>
      <c r="C4" s="0" t="n">
        <f aca="false">D3+1</f>
        <v>72</v>
      </c>
      <c r="D4" s="0" t="n">
        <f aca="false">'RFU 105'!$C4+'RFU 105'!$E4-1</f>
        <v>81</v>
      </c>
      <c r="E4" s="0" t="n">
        <v>10</v>
      </c>
      <c r="F4" s="0" t="s">
        <v>166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0" t="n">
        <f aca="false">D4+1</f>
        <v>82</v>
      </c>
      <c r="D5" s="0" t="n">
        <f aca="false">'RFU 105'!$C5+'RFU 105'!$E5-1</f>
        <v>89</v>
      </c>
      <c r="E5" s="0" t="n">
        <v>8</v>
      </c>
      <c r="F5" s="0" t="s">
        <v>166</v>
      </c>
    </row>
    <row r="6" customFormat="false" ht="15" hidden="false" customHeight="false" outlineLevel="0" collapsed="false">
      <c r="A6" s="0" t="s">
        <v>173</v>
      </c>
      <c r="B6" s="0" t="s">
        <v>174</v>
      </c>
      <c r="C6" s="0" t="n">
        <f aca="false">D5+1</f>
        <v>90</v>
      </c>
      <c r="D6" s="0" t="n">
        <f aca="false">'RFU 105'!$C6+'RFU 105'!$E6-1</f>
        <v>105</v>
      </c>
      <c r="E6" s="0" t="n">
        <v>16</v>
      </c>
      <c r="F6" s="0" t="s">
        <v>166</v>
      </c>
    </row>
    <row r="7" customFormat="false" ht="15" hidden="false" customHeight="false" outlineLevel="0" collapsed="false">
      <c r="D7" s="54"/>
      <c r="E7" s="0" t="n">
        <f aca="false">SUBTOTAL(109,'RFU 105'!$E$2:$E$6)</f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10" zoomScaleNormal="110" zoomScalePageLayoutView="100" workbookViewId="0">
      <selection pane="topLeft" activeCell="C34" activeCellId="0" sqref="C34"/>
    </sheetView>
  </sheetViews>
  <sheetFormatPr defaultRowHeight="15"/>
  <cols>
    <col collapsed="false" hidden="false" max="1" min="1" style="0" width="2.03643724696356"/>
    <col collapsed="false" hidden="false" max="2" min="2" style="13" width="20.8866396761134"/>
    <col collapsed="false" hidden="false" max="3" min="3" style="13" width="5.67611336032389"/>
    <col collapsed="false" hidden="false" max="4" min="4" style="13" width="6.10526315789474"/>
    <col collapsed="false" hidden="false" max="5" min="5" style="13" width="6"/>
    <col collapsed="false" hidden="false" max="6" min="6" style="15" width="12.748987854251"/>
    <col collapsed="false" hidden="false" max="7" min="7" style="15" width="100.368421052632"/>
    <col collapsed="false" hidden="false" max="1025" min="8" style="0" width="8.78542510121457"/>
  </cols>
  <sheetData>
    <row r="1" customFormat="false" ht="15" hidden="false" customHeight="false" outlineLevel="0" collapsed="false">
      <c r="B1" s="6" t="s">
        <v>71</v>
      </c>
      <c r="C1" s="0"/>
      <c r="D1" s="0"/>
      <c r="E1" s="0"/>
      <c r="F1" s="0"/>
      <c r="G1" s="0"/>
    </row>
    <row r="2" customFormat="false" ht="15" hidden="false" customHeight="false" outlineLevel="0" collapsed="false">
      <c r="B2" s="0"/>
      <c r="C2" s="55"/>
      <c r="D2" s="55"/>
      <c r="E2" s="55"/>
      <c r="F2" s="0"/>
      <c r="G2" s="5"/>
    </row>
    <row r="3" customFormat="false" ht="15" hidden="false" customHeight="false" outlineLevel="0" collapsed="false">
      <c r="B3" s="18" t="s">
        <v>175</v>
      </c>
      <c r="C3" s="18"/>
      <c r="D3" s="18"/>
      <c r="E3" s="18"/>
      <c r="F3" s="18"/>
      <c r="G3" s="5"/>
    </row>
    <row r="4" customFormat="false" ht="38.25" hidden="false" customHeight="true" outlineLevel="0" collapsed="false">
      <c r="B4" s="56" t="s">
        <v>176</v>
      </c>
      <c r="C4" s="56"/>
      <c r="D4" s="56"/>
      <c r="E4" s="56"/>
      <c r="F4" s="56"/>
      <c r="G4" s="56"/>
    </row>
    <row r="5" s="10" customFormat="true" ht="15" hidden="false" customHeight="false" outlineLevel="0" collapsed="false">
      <c r="B5" s="20" t="s">
        <v>22</v>
      </c>
      <c r="C5" s="21" t="s">
        <v>23</v>
      </c>
      <c r="D5" s="21" t="s">
        <v>24</v>
      </c>
      <c r="E5" s="21" t="s">
        <v>25</v>
      </c>
      <c r="F5" s="22" t="s">
        <v>26</v>
      </c>
      <c r="G5" s="22" t="s">
        <v>27</v>
      </c>
    </row>
    <row r="6" customFormat="false" ht="20.25" hidden="false" customHeight="true" outlineLevel="0" collapsed="false">
      <c r="A6" s="10"/>
      <c r="B6" s="57" t="s">
        <v>29</v>
      </c>
      <c r="C6" s="57" t="n">
        <v>1</v>
      </c>
      <c r="D6" s="57" t="n">
        <v>2</v>
      </c>
      <c r="E6" s="57" t="n">
        <v>1</v>
      </c>
      <c r="F6" s="58" t="s">
        <v>30</v>
      </c>
      <c r="G6" s="58" t="s">
        <v>74</v>
      </c>
    </row>
    <row r="7" customFormat="false" ht="35.25" hidden="false" customHeight="true" outlineLevel="0" collapsed="false">
      <c r="B7" s="59" t="s">
        <v>32</v>
      </c>
      <c r="C7" s="59" t="n">
        <f aca="false">D6</f>
        <v>2</v>
      </c>
      <c r="D7" s="59" t="n">
        <f aca="false">C7+E7</f>
        <v>10</v>
      </c>
      <c r="E7" s="59" t="n">
        <v>8</v>
      </c>
      <c r="F7" s="60" t="s">
        <v>33</v>
      </c>
      <c r="G7" s="60" t="s">
        <v>75</v>
      </c>
    </row>
    <row r="8" customFormat="false" ht="33.75" hidden="false" customHeight="true" outlineLevel="0" collapsed="false">
      <c r="B8" s="57" t="s">
        <v>66</v>
      </c>
      <c r="C8" s="57" t="n">
        <f aca="false">D7</f>
        <v>10</v>
      </c>
      <c r="D8" s="57" t="n">
        <f aca="false">C8+E8</f>
        <v>17</v>
      </c>
      <c r="E8" s="57" t="n">
        <v>7</v>
      </c>
      <c r="F8" s="58" t="s">
        <v>30</v>
      </c>
      <c r="G8" s="58" t="s">
        <v>76</v>
      </c>
    </row>
    <row r="9" customFormat="false" ht="98.25" hidden="false" customHeight="true" outlineLevel="0" collapsed="false">
      <c r="B9" s="59" t="s">
        <v>46</v>
      </c>
      <c r="C9" s="59" t="n">
        <f aca="false">D8</f>
        <v>17</v>
      </c>
      <c r="D9" s="59" t="n">
        <f aca="false">C9+E9</f>
        <v>19</v>
      </c>
      <c r="E9" s="59" t="n">
        <v>2</v>
      </c>
      <c r="F9" s="60" t="s">
        <v>33</v>
      </c>
      <c r="G9" s="60" t="s">
        <v>77</v>
      </c>
    </row>
    <row r="10" customFormat="false" ht="36" hidden="false" customHeight="true" outlineLevel="0" collapsed="false">
      <c r="B10" s="59" t="s">
        <v>78</v>
      </c>
      <c r="C10" s="59" t="n">
        <f aca="false">D9</f>
        <v>19</v>
      </c>
      <c r="D10" s="59" t="n">
        <f aca="false">C10+E10</f>
        <v>23</v>
      </c>
      <c r="E10" s="59" t="n">
        <v>4</v>
      </c>
      <c r="F10" s="60" t="s">
        <v>79</v>
      </c>
      <c r="G10" s="60" t="s">
        <v>80</v>
      </c>
    </row>
    <row r="11" customFormat="false" ht="33.75" hidden="false" customHeight="true" outlineLevel="0" collapsed="false">
      <c r="B11" s="59" t="s">
        <v>81</v>
      </c>
      <c r="C11" s="59" t="n">
        <f aca="false">D10</f>
        <v>23</v>
      </c>
      <c r="D11" s="59" t="n">
        <f aca="false">C11+E11</f>
        <v>25</v>
      </c>
      <c r="E11" s="59" t="n">
        <v>2</v>
      </c>
      <c r="F11" s="60" t="s">
        <v>79</v>
      </c>
      <c r="G11" s="60" t="s">
        <v>82</v>
      </c>
    </row>
    <row r="12" customFormat="false" ht="20.25" hidden="false" customHeight="true" outlineLevel="0" collapsed="false">
      <c r="B12" s="59" t="s">
        <v>83</v>
      </c>
      <c r="C12" s="59" t="n">
        <f aca="false">D11</f>
        <v>25</v>
      </c>
      <c r="D12" s="59" t="n">
        <f aca="false">C12+E12</f>
        <v>35</v>
      </c>
      <c r="E12" s="59" t="n">
        <v>10</v>
      </c>
      <c r="F12" s="60" t="s">
        <v>79</v>
      </c>
      <c r="G12" s="60" t="s">
        <v>84</v>
      </c>
    </row>
    <row r="13" customFormat="false" ht="15" hidden="false" customHeight="false" outlineLevel="0" collapsed="false">
      <c r="B13" s="61" t="s">
        <v>85</v>
      </c>
      <c r="C13" s="61" t="n">
        <f aca="false">D12</f>
        <v>35</v>
      </c>
      <c r="D13" s="61" t="n">
        <f aca="false">C13+E13</f>
        <v>36</v>
      </c>
      <c r="E13" s="61" t="n">
        <v>1</v>
      </c>
      <c r="F13" s="62" t="s">
        <v>30</v>
      </c>
      <c r="G13" s="62" t="s">
        <v>86</v>
      </c>
    </row>
    <row r="14" customFormat="false" ht="58.5" hidden="false" customHeight="true" outlineLevel="0" collapsed="false">
      <c r="B14" s="59" t="s">
        <v>177</v>
      </c>
      <c r="C14" s="59" t="n">
        <f aca="false">D13</f>
        <v>36</v>
      </c>
      <c r="D14" s="59" t="n">
        <f aca="false">C14+E14</f>
        <v>56</v>
      </c>
      <c r="E14" s="59" t="n">
        <v>20</v>
      </c>
      <c r="F14" s="60" t="s">
        <v>88</v>
      </c>
      <c r="G14" s="60" t="s">
        <v>178</v>
      </c>
    </row>
    <row r="15" customFormat="false" ht="15" hidden="false" customHeight="false" outlineLevel="0" collapsed="false">
      <c r="B15" s="61" t="s">
        <v>85</v>
      </c>
      <c r="C15" s="61" t="n">
        <f aca="false">D14</f>
        <v>56</v>
      </c>
      <c r="D15" s="61" t="n">
        <f aca="false">C15+E15</f>
        <v>57</v>
      </c>
      <c r="E15" s="61" t="n">
        <v>1</v>
      </c>
      <c r="F15" s="62" t="s">
        <v>30</v>
      </c>
      <c r="G15" s="62" t="s">
        <v>90</v>
      </c>
    </row>
    <row r="16" customFormat="false" ht="69" hidden="false" customHeight="true" outlineLevel="0" collapsed="false">
      <c r="B16" s="59" t="s">
        <v>179</v>
      </c>
      <c r="C16" s="59" t="n">
        <f aca="false">D15</f>
        <v>57</v>
      </c>
      <c r="D16" s="59" t="n">
        <f aca="false">C16+E16</f>
        <v>81</v>
      </c>
      <c r="E16" s="59" t="n">
        <v>24</v>
      </c>
      <c r="F16" s="60" t="s">
        <v>180</v>
      </c>
      <c r="G16" s="60" t="s">
        <v>181</v>
      </c>
    </row>
    <row r="17" customFormat="false" ht="15" hidden="false" customHeight="false" outlineLevel="0" collapsed="false">
      <c r="B17" s="61" t="s">
        <v>85</v>
      </c>
      <c r="C17" s="61" t="n">
        <f aca="false">D16</f>
        <v>81</v>
      </c>
      <c r="D17" s="61" t="n">
        <f aca="false">C17+E17</f>
        <v>82</v>
      </c>
      <c r="E17" s="61" t="n">
        <v>1</v>
      </c>
      <c r="F17" s="62" t="s">
        <v>30</v>
      </c>
      <c r="G17" s="62" t="s">
        <v>93</v>
      </c>
    </row>
    <row r="18" customFormat="false" ht="60" hidden="false" customHeight="true" outlineLevel="0" collapsed="false">
      <c r="B18" s="59" t="s">
        <v>182</v>
      </c>
      <c r="C18" s="59" t="n">
        <f aca="false">D17</f>
        <v>82</v>
      </c>
      <c r="D18" s="59" t="n">
        <f aca="false">C18+E18</f>
        <v>106</v>
      </c>
      <c r="E18" s="59" t="n">
        <v>24</v>
      </c>
      <c r="F18" s="60" t="s">
        <v>180</v>
      </c>
      <c r="G18" s="60" t="s">
        <v>183</v>
      </c>
    </row>
    <row r="19" customFormat="false" ht="15" hidden="false" customHeight="false" outlineLevel="0" collapsed="false">
      <c r="B19" s="61" t="s">
        <v>85</v>
      </c>
      <c r="C19" s="61" t="n">
        <f aca="false">D18</f>
        <v>106</v>
      </c>
      <c r="D19" s="61" t="n">
        <f aca="false">C19+E19</f>
        <v>107</v>
      </c>
      <c r="E19" s="61" t="n">
        <v>1</v>
      </c>
      <c r="F19" s="62" t="s">
        <v>30</v>
      </c>
      <c r="G19" s="62" t="s">
        <v>96</v>
      </c>
    </row>
    <row r="20" customFormat="false" ht="66.75" hidden="false" customHeight="true" outlineLevel="0" collapsed="false">
      <c r="B20" s="59" t="s">
        <v>184</v>
      </c>
      <c r="C20" s="59" t="n">
        <f aca="false">D19</f>
        <v>107</v>
      </c>
      <c r="D20" s="59" t="n">
        <f aca="false">C20+E20</f>
        <v>131</v>
      </c>
      <c r="E20" s="59" t="n">
        <v>24</v>
      </c>
      <c r="F20" s="60" t="s">
        <v>180</v>
      </c>
      <c r="G20" s="60" t="s">
        <v>185</v>
      </c>
    </row>
    <row r="21" customFormat="false" ht="15" hidden="false" customHeight="false" outlineLevel="0" collapsed="false">
      <c r="B21" s="61" t="s">
        <v>85</v>
      </c>
      <c r="C21" s="61" t="n">
        <f aca="false">D20</f>
        <v>131</v>
      </c>
      <c r="D21" s="61" t="n">
        <f aca="false">C21+E21</f>
        <v>137</v>
      </c>
      <c r="E21" s="61" t="n">
        <v>6</v>
      </c>
      <c r="F21" s="62" t="s">
        <v>30</v>
      </c>
      <c r="G21" s="62" t="s">
        <v>99</v>
      </c>
    </row>
    <row r="22" customFormat="false" ht="15" hidden="false" customHeight="false" outlineLevel="0" collapsed="false">
      <c r="B22" s="61" t="s">
        <v>85</v>
      </c>
      <c r="C22" s="61" t="n">
        <f aca="false">D21</f>
        <v>137</v>
      </c>
      <c r="D22" s="61" t="n">
        <f aca="false">C22+E22</f>
        <v>138</v>
      </c>
      <c r="E22" s="61" t="n">
        <v>1</v>
      </c>
      <c r="F22" s="62" t="s">
        <v>30</v>
      </c>
      <c r="G22" s="62" t="s">
        <v>100</v>
      </c>
    </row>
    <row r="23" customFormat="false" ht="285" hidden="false" customHeight="false" outlineLevel="0" collapsed="false">
      <c r="B23" s="59" t="s">
        <v>101</v>
      </c>
      <c r="C23" s="59" t="n">
        <f aca="false">D22</f>
        <v>138</v>
      </c>
      <c r="D23" s="59" t="n">
        <f aca="false">C23+E23</f>
        <v>203</v>
      </c>
      <c r="E23" s="59" t="n">
        <v>65</v>
      </c>
      <c r="F23" s="60" t="s">
        <v>102</v>
      </c>
      <c r="G23" s="60" t="s">
        <v>186</v>
      </c>
    </row>
    <row r="24" customFormat="false" ht="15" hidden="false" customHeight="false" outlineLevel="0" collapsed="false">
      <c r="B24" s="61" t="s">
        <v>104</v>
      </c>
      <c r="C24" s="61" t="n">
        <f aca="false">D23</f>
        <v>203</v>
      </c>
      <c r="D24" s="61" t="n">
        <f aca="false">C24+E24</f>
        <v>204</v>
      </c>
      <c r="E24" s="61" t="n">
        <v>1</v>
      </c>
      <c r="F24" s="62" t="s">
        <v>30</v>
      </c>
      <c r="G24" s="62" t="s">
        <v>105</v>
      </c>
    </row>
    <row r="25" customFormat="false" ht="15" hidden="false" customHeight="false" outlineLevel="0" collapsed="false">
      <c r="B25" s="61" t="s">
        <v>85</v>
      </c>
      <c r="C25" s="61" t="n">
        <f aca="false">D24</f>
        <v>204</v>
      </c>
      <c r="D25" s="61" t="n">
        <f aca="false">C25+E25</f>
        <v>205</v>
      </c>
      <c r="E25" s="61" t="n">
        <v>1</v>
      </c>
      <c r="F25" s="62" t="s">
        <v>30</v>
      </c>
      <c r="G25" s="62" t="s">
        <v>106</v>
      </c>
    </row>
    <row r="26" customFormat="false" ht="225" hidden="false" customHeight="false" outlineLevel="0" collapsed="false">
      <c r="B26" s="59" t="s">
        <v>107</v>
      </c>
      <c r="C26" s="59" t="n">
        <f aca="false">D25</f>
        <v>205</v>
      </c>
      <c r="D26" s="59" t="n">
        <f aca="false">C26+E26</f>
        <v>242</v>
      </c>
      <c r="E26" s="59" t="n">
        <v>37</v>
      </c>
      <c r="F26" s="60" t="s">
        <v>108</v>
      </c>
      <c r="G26" s="60" t="s">
        <v>187</v>
      </c>
    </row>
    <row r="27" customFormat="false" ht="30" hidden="false" customHeight="false" outlineLevel="0" collapsed="false">
      <c r="B27" s="61" t="s">
        <v>85</v>
      </c>
      <c r="C27" s="61" t="n">
        <f aca="false">D26</f>
        <v>242</v>
      </c>
      <c r="D27" s="61" t="n">
        <f aca="false">C27+E27</f>
        <v>243</v>
      </c>
      <c r="E27" s="61" t="n">
        <v>1</v>
      </c>
      <c r="F27" s="62" t="s">
        <v>30</v>
      </c>
      <c r="G27" s="62" t="s">
        <v>110</v>
      </c>
    </row>
    <row r="28" customFormat="false" ht="15" hidden="false" customHeight="false" outlineLevel="0" collapsed="false">
      <c r="B28" s="61" t="s">
        <v>85</v>
      </c>
      <c r="C28" s="61" t="n">
        <f aca="false">D27</f>
        <v>243</v>
      </c>
      <c r="D28" s="61" t="n">
        <f aca="false">C28+E28</f>
        <v>244</v>
      </c>
      <c r="E28" s="61" t="n">
        <v>1</v>
      </c>
      <c r="F28" s="62" t="s">
        <v>30</v>
      </c>
      <c r="G28" s="62" t="s">
        <v>111</v>
      </c>
    </row>
    <row r="29" customFormat="false" ht="45" hidden="false" customHeight="false" outlineLevel="0" collapsed="false">
      <c r="B29" s="59" t="s">
        <v>159</v>
      </c>
      <c r="C29" s="59" t="n">
        <f aca="false">D28</f>
        <v>244</v>
      </c>
      <c r="D29" s="59" t="n">
        <f aca="false">C29+E29</f>
        <v>412</v>
      </c>
      <c r="E29" s="59" t="n">
        <v>168</v>
      </c>
      <c r="F29" s="60" t="s">
        <v>113</v>
      </c>
      <c r="G29" s="60" t="s">
        <v>114</v>
      </c>
    </row>
    <row r="30" customFormat="false" ht="60.5" hidden="false" customHeight="true" outlineLevel="0" collapsed="false">
      <c r="B30" s="59" t="s">
        <v>115</v>
      </c>
      <c r="C30" s="59" t="n">
        <f aca="false">D29</f>
        <v>412</v>
      </c>
      <c r="D30" s="59" t="n">
        <f aca="false">C30+E30</f>
        <v>415</v>
      </c>
      <c r="E30" s="59" t="n">
        <v>3</v>
      </c>
      <c r="F30" s="60" t="s">
        <v>33</v>
      </c>
      <c r="G30" s="60" t="s">
        <v>116</v>
      </c>
    </row>
    <row r="31" customFormat="false" ht="51" hidden="false" customHeight="true" outlineLevel="0" collapsed="false">
      <c r="B31" s="61" t="s">
        <v>66</v>
      </c>
      <c r="C31" s="61" t="n">
        <f aca="false">D30</f>
        <v>415</v>
      </c>
      <c r="D31" s="61" t="n">
        <f aca="false">C31+E31</f>
        <v>586</v>
      </c>
      <c r="E31" s="61" t="n">
        <v>171</v>
      </c>
      <c r="F31" s="62" t="s">
        <v>188</v>
      </c>
      <c r="G31" s="62" t="s">
        <v>189</v>
      </c>
    </row>
    <row r="32" customFormat="false" ht="63" hidden="false" customHeight="true" outlineLevel="0" collapsed="false">
      <c r="B32" s="63" t="s">
        <v>136</v>
      </c>
      <c r="C32" s="59" t="n">
        <f aca="false">D31</f>
        <v>586</v>
      </c>
      <c r="D32" s="64" t="n">
        <f aca="false">C32+E32</f>
        <v>588</v>
      </c>
      <c r="E32" s="64" t="n">
        <v>2</v>
      </c>
      <c r="F32" s="65" t="s">
        <v>33</v>
      </c>
      <c r="G32" s="65" t="s">
        <v>190</v>
      </c>
    </row>
    <row r="33" customFormat="false" ht="59" hidden="false" customHeight="true" outlineLevel="0" collapsed="false">
      <c r="B33" s="63" t="s">
        <v>138</v>
      </c>
      <c r="C33" s="59" t="n">
        <f aca="false">D32</f>
        <v>588</v>
      </c>
      <c r="D33" s="64" t="n">
        <f aca="false">C33+E33</f>
        <v>590</v>
      </c>
      <c r="E33" s="64" t="n">
        <v>2</v>
      </c>
      <c r="F33" s="65" t="s">
        <v>33</v>
      </c>
      <c r="G33" s="65" t="s">
        <v>191</v>
      </c>
    </row>
    <row r="34" s="47" customFormat="true" ht="125.25" hidden="false" customHeight="true" outlineLevel="0" collapsed="false">
      <c r="B34" s="63" t="s">
        <v>140</v>
      </c>
      <c r="C34" s="63" t="n">
        <f aca="false">D33</f>
        <v>590</v>
      </c>
      <c r="D34" s="63" t="n">
        <f aca="false">C34+E34</f>
        <v>600</v>
      </c>
      <c r="E34" s="63" t="n">
        <v>10</v>
      </c>
      <c r="F34" s="65" t="s">
        <v>141</v>
      </c>
      <c r="G34" s="65" t="s">
        <v>142</v>
      </c>
    </row>
    <row r="35" customFormat="false" ht="56.5" hidden="false" customHeight="true" outlineLevel="0" collapsed="false">
      <c r="B35" s="59" t="s">
        <v>143</v>
      </c>
      <c r="C35" s="59" t="n">
        <f aca="false">D34</f>
        <v>600</v>
      </c>
      <c r="D35" s="59" t="n">
        <f aca="false">C35+E35</f>
        <v>616</v>
      </c>
      <c r="E35" s="59" t="n">
        <v>16</v>
      </c>
      <c r="F35" s="60" t="s">
        <v>144</v>
      </c>
      <c r="G35" s="60" t="s">
        <v>192</v>
      </c>
    </row>
    <row r="36" customFormat="false" ht="21" hidden="false" customHeight="true" outlineLevel="0" collapsed="false">
      <c r="B36" s="61" t="s">
        <v>85</v>
      </c>
      <c r="C36" s="61" t="n">
        <f aca="false">D35</f>
        <v>616</v>
      </c>
      <c r="D36" s="61" t="n">
        <f aca="false">C36+E36</f>
        <v>618</v>
      </c>
      <c r="E36" s="61" t="n">
        <v>2</v>
      </c>
      <c r="F36" s="62" t="s">
        <v>30</v>
      </c>
      <c r="G36" s="62" t="s">
        <v>193</v>
      </c>
    </row>
    <row r="37" customFormat="false" ht="15" hidden="false" customHeight="false" outlineLevel="0" collapsed="false">
      <c r="B37" s="61" t="s">
        <v>147</v>
      </c>
      <c r="C37" s="61" t="n">
        <f aca="false">D36</f>
        <v>618</v>
      </c>
      <c r="D37" s="61" t="n">
        <f aca="false">C37+E37</f>
        <v>622</v>
      </c>
      <c r="E37" s="61" t="n">
        <v>4</v>
      </c>
      <c r="F37" s="62" t="s">
        <v>30</v>
      </c>
      <c r="G37" s="62" t="s">
        <v>148</v>
      </c>
    </row>
    <row r="38" customFormat="false" ht="15" hidden="false" customHeight="false" outlineLevel="0" collapsed="false">
      <c r="B38" s="66" t="s">
        <v>43</v>
      </c>
      <c r="C38" s="66" t="n">
        <f aca="false">D37</f>
        <v>622</v>
      </c>
      <c r="D38" s="66" t="n">
        <f aca="false">C38+E38</f>
        <v>628</v>
      </c>
      <c r="E38" s="66" t="n">
        <v>6</v>
      </c>
      <c r="F38" s="67" t="s">
        <v>141</v>
      </c>
      <c r="G38" s="67" t="s">
        <v>194</v>
      </c>
    </row>
    <row r="39" customFormat="false" ht="63.75" hidden="false" customHeight="true" outlineLevel="0" collapsed="false">
      <c r="B39" s="68" t="s">
        <v>195</v>
      </c>
      <c r="C39" s="69" t="n">
        <f aca="false">D38</f>
        <v>628</v>
      </c>
      <c r="D39" s="69" t="n">
        <f aca="false">C39+E39</f>
        <v>630</v>
      </c>
      <c r="E39" s="69" t="n">
        <v>2</v>
      </c>
      <c r="F39" s="68" t="s">
        <v>33</v>
      </c>
      <c r="G39" s="68" t="s">
        <v>196</v>
      </c>
    </row>
    <row r="40" customFormat="false" ht="36.75" hidden="false" customHeight="true" outlineLevel="0" collapsed="false">
      <c r="B40" s="67" t="s">
        <v>197</v>
      </c>
      <c r="C40" s="28" t="n">
        <f aca="false">D39</f>
        <v>630</v>
      </c>
      <c r="D40" s="28" t="n">
        <f aca="false">C40+E40</f>
        <v>644</v>
      </c>
      <c r="E40" s="28" t="n">
        <v>14</v>
      </c>
      <c r="F40" s="67" t="s">
        <v>198</v>
      </c>
      <c r="G40" s="67" t="s">
        <v>199</v>
      </c>
    </row>
    <row r="41" customFormat="false" ht="67.5" hidden="false" customHeight="true" outlineLevel="0" collapsed="false">
      <c r="B41" s="70" t="s">
        <v>200</v>
      </c>
      <c r="C41" s="28" t="n">
        <f aca="false">D40</f>
        <v>644</v>
      </c>
      <c r="D41" s="28" t="n">
        <f aca="false">C41+E41</f>
        <v>647</v>
      </c>
      <c r="E41" s="28" t="n">
        <v>3</v>
      </c>
      <c r="F41" s="66" t="s">
        <v>79</v>
      </c>
      <c r="G41" s="67" t="s">
        <v>201</v>
      </c>
    </row>
    <row r="42" customFormat="false" ht="62.25" hidden="false" customHeight="true" outlineLevel="0" collapsed="false">
      <c r="B42" s="70" t="s">
        <v>202</v>
      </c>
      <c r="C42" s="28" t="n">
        <f aca="false">D41</f>
        <v>647</v>
      </c>
      <c r="D42" s="28" t="n">
        <f aca="false">C42+E42</f>
        <v>652</v>
      </c>
      <c r="E42" s="28" t="n">
        <v>5</v>
      </c>
      <c r="F42" s="67" t="s">
        <v>33</v>
      </c>
      <c r="G42" s="67" t="s">
        <v>203</v>
      </c>
    </row>
    <row r="43" customFormat="false" ht="36.75" hidden="false" customHeight="true" outlineLevel="0" collapsed="false">
      <c r="B43" s="70" t="s">
        <v>204</v>
      </c>
      <c r="C43" s="71" t="n">
        <f aca="false">D42</f>
        <v>652</v>
      </c>
      <c r="D43" s="71"/>
      <c r="E43" s="72" t="s">
        <v>205</v>
      </c>
      <c r="F43" s="67" t="s">
        <v>198</v>
      </c>
      <c r="G43" s="67" t="s">
        <v>206</v>
      </c>
    </row>
    <row r="44" customFormat="false" ht="35.25" hidden="false" customHeight="true" outlineLevel="0" collapsed="false">
      <c r="B44" s="67" t="s">
        <v>207</v>
      </c>
      <c r="C44" s="73" t="s">
        <v>205</v>
      </c>
      <c r="D44" s="73"/>
      <c r="E44" s="28" t="n">
        <v>14</v>
      </c>
      <c r="F44" s="67" t="s">
        <v>198</v>
      </c>
      <c r="G44" s="67" t="s">
        <v>208</v>
      </c>
    </row>
    <row r="45" customFormat="false" ht="69" hidden="false" customHeight="true" outlineLevel="0" collapsed="false">
      <c r="B45" s="70" t="s">
        <v>209</v>
      </c>
      <c r="C45" s="73" t="s">
        <v>205</v>
      </c>
      <c r="D45" s="73"/>
      <c r="E45" s="28" t="n">
        <v>3</v>
      </c>
      <c r="F45" s="66" t="s">
        <v>79</v>
      </c>
      <c r="G45" s="67" t="s">
        <v>201</v>
      </c>
    </row>
    <row r="46" customFormat="false" ht="67.5" hidden="false" customHeight="true" outlineLevel="0" collapsed="false">
      <c r="B46" s="70" t="s">
        <v>210</v>
      </c>
      <c r="C46" s="73" t="s">
        <v>205</v>
      </c>
      <c r="D46" s="73"/>
      <c r="E46" s="28" t="n">
        <v>5</v>
      </c>
      <c r="F46" s="67" t="s">
        <v>33</v>
      </c>
      <c r="G46" s="67" t="s">
        <v>211</v>
      </c>
    </row>
    <row r="47" customFormat="false" ht="36.75" hidden="false" customHeight="true" outlineLevel="0" collapsed="false">
      <c r="B47" s="70" t="s">
        <v>212</v>
      </c>
      <c r="C47" s="73" t="s">
        <v>205</v>
      </c>
      <c r="D47" s="73"/>
      <c r="E47" s="72" t="s">
        <v>205</v>
      </c>
      <c r="F47" s="67" t="s">
        <v>198</v>
      </c>
      <c r="G47" s="67" t="s">
        <v>213</v>
      </c>
    </row>
    <row r="48" customFormat="false" ht="25.5" hidden="false" customHeight="true" outlineLevel="0" collapsed="false">
      <c r="B48" s="24" t="s">
        <v>68</v>
      </c>
      <c r="C48" s="74" t="s">
        <v>205</v>
      </c>
      <c r="D48" s="24"/>
      <c r="E48" s="24" t="n">
        <v>2</v>
      </c>
      <c r="F48" s="26" t="s">
        <v>214</v>
      </c>
      <c r="G48" s="27" t="s">
        <v>70</v>
      </c>
    </row>
  </sheetData>
  <mergeCells count="2">
    <mergeCell ref="B3:F3"/>
    <mergeCell ref="B4:G4"/>
  </mergeCells>
  <hyperlinks>
    <hyperlink ref="B1" location="Overview!A1" display="         Volta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2.03643724696356"/>
    <col collapsed="false" hidden="false" max="2" min="2" style="15" width="19.2834008097166"/>
    <col collapsed="false" hidden="false" max="3" min="3" style="15" width="5.67611336032389"/>
    <col collapsed="false" hidden="false" max="4" min="4" style="15" width="6.10526315789474"/>
    <col collapsed="false" hidden="false" max="5" min="5" style="15" width="5.46153846153846"/>
    <col collapsed="false" hidden="false" max="6" min="6" style="15" width="23.8866396761134"/>
    <col collapsed="false" hidden="false" max="7" min="7" style="15" width="57.6315789473684"/>
    <col collapsed="false" hidden="false" max="8" min="8" style="0" width="11.6761133603239"/>
    <col collapsed="false" hidden="false" max="1025" min="9" style="0" width="8.78542510121457"/>
  </cols>
  <sheetData>
    <row r="1" customFormat="false" ht="15" hidden="false" customHeight="false" outlineLevel="0" collapsed="false">
      <c r="B1" s="75" t="s">
        <v>71</v>
      </c>
      <c r="C1" s="0"/>
      <c r="D1" s="0"/>
      <c r="E1" s="0"/>
      <c r="F1" s="0"/>
      <c r="G1" s="0"/>
    </row>
    <row r="2" customFormat="false" ht="15" hidden="false" customHeight="false" outlineLevel="0" collapsed="false">
      <c r="B2" s="0"/>
      <c r="C2" s="76"/>
      <c r="D2" s="76"/>
      <c r="E2" s="76"/>
      <c r="F2" s="0"/>
      <c r="G2" s="5"/>
    </row>
    <row r="3" customFormat="false" ht="15" hidden="false" customHeight="true" outlineLevel="0" collapsed="false">
      <c r="B3" s="77" t="s">
        <v>215</v>
      </c>
      <c r="C3" s="77"/>
      <c r="D3" s="77"/>
      <c r="E3" s="77"/>
      <c r="F3" s="77"/>
      <c r="G3" s="5"/>
    </row>
    <row r="4" customFormat="false" ht="22.5" hidden="false" customHeight="true" outlineLevel="0" collapsed="false">
      <c r="B4" s="78" t="s">
        <v>216</v>
      </c>
      <c r="C4" s="78"/>
      <c r="D4" s="78"/>
      <c r="E4" s="78"/>
      <c r="F4" s="78"/>
      <c r="G4" s="78"/>
    </row>
    <row r="5" customFormat="false" ht="15" hidden="false" customHeight="false" outlineLevel="0" collapsed="false">
      <c r="B5" s="0"/>
      <c r="C5" s="0"/>
      <c r="D5" s="0"/>
      <c r="E5" s="0"/>
      <c r="F5" s="0"/>
      <c r="G5" s="0"/>
    </row>
    <row r="6" customFormat="false" ht="15.75" hidden="false" customHeight="true" outlineLevel="0" collapsed="false">
      <c r="B6" s="22" t="s">
        <v>22</v>
      </c>
      <c r="C6" s="21" t="s">
        <v>23</v>
      </c>
      <c r="D6" s="21" t="s">
        <v>24</v>
      </c>
      <c r="E6" s="21" t="s">
        <v>25</v>
      </c>
      <c r="F6" s="22" t="s">
        <v>26</v>
      </c>
      <c r="G6" s="22" t="s">
        <v>27</v>
      </c>
      <c r="H6" s="22" t="s">
        <v>28</v>
      </c>
    </row>
    <row r="7" customFormat="false" ht="21" hidden="false" customHeight="true" outlineLevel="0" collapsed="false">
      <c r="A7" s="10"/>
      <c r="B7" s="40" t="s">
        <v>29</v>
      </c>
      <c r="C7" s="40" t="n">
        <v>1</v>
      </c>
      <c r="D7" s="40" t="n">
        <v>2</v>
      </c>
      <c r="E7" s="40" t="n">
        <v>1</v>
      </c>
      <c r="F7" s="40" t="s">
        <v>217</v>
      </c>
      <c r="G7" s="40" t="s">
        <v>218</v>
      </c>
      <c r="H7" s="28"/>
    </row>
    <row r="8" customFormat="false" ht="33.75" hidden="false" customHeight="true" outlineLevel="0" collapsed="false">
      <c r="B8" s="31" t="s">
        <v>32</v>
      </c>
      <c r="C8" s="31" t="n">
        <f aca="false">D7</f>
        <v>2</v>
      </c>
      <c r="D8" s="31" t="n">
        <f aca="false">C8+E8</f>
        <v>10</v>
      </c>
      <c r="E8" s="31" t="n">
        <v>8</v>
      </c>
      <c r="F8" s="31" t="s">
        <v>33</v>
      </c>
      <c r="G8" s="31" t="s">
        <v>219</v>
      </c>
      <c r="H8" s="33" t="s">
        <v>35</v>
      </c>
    </row>
    <row r="9" customFormat="false" ht="18.75" hidden="false" customHeight="true" outlineLevel="0" collapsed="false">
      <c r="B9" s="26" t="s">
        <v>104</v>
      </c>
      <c r="C9" s="26" t="n">
        <f aca="false">D8</f>
        <v>10</v>
      </c>
      <c r="D9" s="26" t="n">
        <f aca="false">C9+E9</f>
        <v>16</v>
      </c>
      <c r="E9" s="26" t="n">
        <v>6</v>
      </c>
      <c r="F9" s="40" t="s">
        <v>217</v>
      </c>
      <c r="G9" s="26" t="s">
        <v>220</v>
      </c>
      <c r="H9" s="28"/>
    </row>
    <row r="10" customFormat="false" ht="48" hidden="false" customHeight="true" outlineLevel="0" collapsed="false">
      <c r="B10" s="31" t="s">
        <v>221</v>
      </c>
      <c r="C10" s="31" t="n">
        <f aca="false">D9</f>
        <v>16</v>
      </c>
      <c r="D10" s="31" t="n">
        <f aca="false">C10+E10</f>
        <v>24</v>
      </c>
      <c r="E10" s="31" t="n">
        <v>8</v>
      </c>
      <c r="F10" s="31" t="s">
        <v>33</v>
      </c>
      <c r="G10" s="31" t="s">
        <v>222</v>
      </c>
      <c r="H10" s="33"/>
    </row>
    <row r="11" customFormat="false" ht="18.75" hidden="false" customHeight="true" outlineLevel="0" collapsed="false">
      <c r="B11" s="40" t="s">
        <v>68</v>
      </c>
      <c r="C11" s="40" t="n">
        <f aca="false">D10</f>
        <v>24</v>
      </c>
      <c r="D11" s="40" t="n">
        <f aca="false">C11+E11</f>
        <v>26</v>
      </c>
      <c r="E11" s="40" t="n">
        <v>2</v>
      </c>
      <c r="F11" s="26" t="s">
        <v>214</v>
      </c>
      <c r="G11" s="79" t="s">
        <v>70</v>
      </c>
      <c r="H11" s="33" t="s">
        <v>35</v>
      </c>
    </row>
  </sheetData>
  <mergeCells count="2">
    <mergeCell ref="B3:F3"/>
    <mergeCell ref="B4:G4"/>
  </mergeCells>
  <hyperlinks>
    <hyperlink ref="B1" location="Overview!A1" display="         Volta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47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10" zoomScaleNormal="110" zoomScalePageLayoutView="100" workbookViewId="0">
      <selection pane="topLeft" activeCell="E31" activeCellId="0" sqref="E31"/>
    </sheetView>
  </sheetViews>
  <sheetFormatPr defaultRowHeight="15"/>
  <cols>
    <col collapsed="false" hidden="false" max="1" min="1" style="0" width="3.42914979757085"/>
    <col collapsed="false" hidden="false" max="4" min="2" style="13" width="31.2793522267206"/>
    <col collapsed="false" hidden="false" max="7" min="5" style="0" width="31.2793522267206"/>
    <col collapsed="false" hidden="false" max="1025" min="8" style="0" width="8.78542510121457"/>
  </cols>
  <sheetData>
    <row r="1" customFormat="false" ht="15" hidden="false" customHeight="false" outlineLevel="0" collapsed="false">
      <c r="B1" s="17" t="s">
        <v>19</v>
      </c>
      <c r="C1" s="17"/>
      <c r="D1" s="0"/>
      <c r="G1" s="15"/>
      <c r="H1" s="15"/>
    </row>
    <row r="2" customFormat="false" ht="15" hidden="false" customHeight="false" outlineLevel="0" collapsed="false">
      <c r="B2" s="80" t="s">
        <v>223</v>
      </c>
      <c r="C2" s="81" t="s">
        <v>22</v>
      </c>
      <c r="D2" s="80" t="s">
        <v>25</v>
      </c>
      <c r="E2" s="80" t="s">
        <v>27</v>
      </c>
      <c r="F2" s="80" t="s">
        <v>224</v>
      </c>
    </row>
    <row r="3" customFormat="false" ht="30" hidden="false" customHeight="false" outlineLevel="0" collapsed="false">
      <c r="B3" s="82" t="s">
        <v>225</v>
      </c>
      <c r="C3" s="82" t="s">
        <v>226</v>
      </c>
      <c r="D3" s="82" t="n">
        <v>5</v>
      </c>
      <c r="E3" s="31" t="s">
        <v>227</v>
      </c>
      <c r="F3" s="83" t="s">
        <v>228</v>
      </c>
    </row>
    <row r="4" customFormat="false" ht="15" hidden="false" customHeight="false" outlineLevel="0" collapsed="false">
      <c r="B4" s="84" t="s">
        <v>229</v>
      </c>
      <c r="C4" s="84" t="s">
        <v>41</v>
      </c>
      <c r="D4" s="84" t="n">
        <v>1</v>
      </c>
      <c r="E4" s="40" t="s">
        <v>230</v>
      </c>
      <c r="F4" s="83" t="s">
        <v>231</v>
      </c>
    </row>
    <row r="5" customFormat="false" ht="30" hidden="false" customHeight="false" outlineLevel="0" collapsed="false">
      <c r="B5" s="82" t="s">
        <v>232</v>
      </c>
      <c r="C5" s="15" t="s">
        <v>233</v>
      </c>
      <c r="D5" s="82" t="n">
        <v>6</v>
      </c>
      <c r="E5" s="31" t="s">
        <v>234</v>
      </c>
      <c r="F5" s="83" t="s">
        <v>228</v>
      </c>
    </row>
    <row r="6" customFormat="false" ht="15" hidden="false" customHeight="false" outlineLevel="0" collapsed="false">
      <c r="B6" s="84" t="s">
        <v>229</v>
      </c>
      <c r="C6" s="84" t="s">
        <v>41</v>
      </c>
      <c r="D6" s="84" t="n">
        <v>1</v>
      </c>
      <c r="E6" s="40" t="s">
        <v>230</v>
      </c>
      <c r="F6" s="83" t="s">
        <v>231</v>
      </c>
    </row>
    <row r="7" customFormat="false" ht="90" hidden="false" customHeight="false" outlineLevel="0" collapsed="false">
      <c r="B7" s="82" t="s">
        <v>235</v>
      </c>
      <c r="C7" s="82" t="s">
        <v>236</v>
      </c>
      <c r="D7" s="82" t="n">
        <v>2</v>
      </c>
      <c r="E7" s="31" t="s">
        <v>237</v>
      </c>
      <c r="F7" s="83" t="s">
        <v>228</v>
      </c>
    </row>
    <row r="8" customFormat="false" ht="15" hidden="false" customHeight="false" outlineLevel="0" collapsed="false">
      <c r="B8" s="84" t="s">
        <v>229</v>
      </c>
      <c r="C8" s="84" t="s">
        <v>41</v>
      </c>
      <c r="D8" s="84" t="n">
        <v>1</v>
      </c>
      <c r="E8" s="40" t="s">
        <v>230</v>
      </c>
      <c r="F8" s="83" t="s">
        <v>231</v>
      </c>
    </row>
    <row r="9" customFormat="false" ht="30" hidden="false" customHeight="false" outlineLevel="0" collapsed="false">
      <c r="B9" s="82" t="s">
        <v>238</v>
      </c>
      <c r="C9" s="82" t="s">
        <v>239</v>
      </c>
      <c r="D9" s="82" t="n">
        <v>6</v>
      </c>
      <c r="E9" s="31" t="s">
        <v>240</v>
      </c>
      <c r="F9" s="83" t="s">
        <v>228</v>
      </c>
    </row>
    <row r="10" customFormat="false" ht="15" hidden="false" customHeight="false" outlineLevel="0" collapsed="false">
      <c r="B10" s="84" t="s">
        <v>229</v>
      </c>
      <c r="C10" s="84" t="s">
        <v>41</v>
      </c>
      <c r="D10" s="84" t="n">
        <v>1</v>
      </c>
      <c r="E10" s="40" t="s">
        <v>230</v>
      </c>
      <c r="F10" s="83" t="s">
        <v>231</v>
      </c>
    </row>
    <row r="11" customFormat="false" ht="75" hidden="false" customHeight="false" outlineLevel="0" collapsed="false">
      <c r="B11" s="82" t="s">
        <v>241</v>
      </c>
      <c r="C11" s="82" t="s">
        <v>242</v>
      </c>
      <c r="D11" s="82" t="n">
        <v>2</v>
      </c>
      <c r="E11" s="31" t="s">
        <v>243</v>
      </c>
      <c r="F11" s="83" t="s">
        <v>244</v>
      </c>
    </row>
    <row r="12" customFormat="false" ht="45" hidden="false" customHeight="false" outlineLevel="0" collapsed="false">
      <c r="B12" s="85" t="s">
        <v>245</v>
      </c>
      <c r="C12" s="82" t="s">
        <v>246</v>
      </c>
      <c r="D12" s="28" t="n">
        <v>1</v>
      </c>
      <c r="E12" s="86" t="s">
        <v>247</v>
      </c>
      <c r="F12" s="83" t="s">
        <v>244</v>
      </c>
    </row>
    <row r="13" customFormat="false" ht="120" hidden="false" customHeight="false" outlineLevel="0" collapsed="false">
      <c r="B13" s="85" t="s">
        <v>248</v>
      </c>
      <c r="C13" s="82" t="s">
        <v>249</v>
      </c>
      <c r="D13" s="28" t="n">
        <v>1</v>
      </c>
      <c r="E13" s="86" t="s">
        <v>250</v>
      </c>
      <c r="F13" s="83" t="s">
        <v>244</v>
      </c>
    </row>
    <row r="14" customFormat="false" ht="75" hidden="false" customHeight="false" outlineLevel="0" collapsed="false">
      <c r="B14" s="85" t="s">
        <v>251</v>
      </c>
      <c r="C14" s="82" t="s">
        <v>252</v>
      </c>
      <c r="D14" s="28" t="n">
        <v>1</v>
      </c>
      <c r="E14" s="87" t="s">
        <v>253</v>
      </c>
      <c r="F14" s="83" t="s">
        <v>244</v>
      </c>
    </row>
    <row r="15" customFormat="false" ht="15" hidden="false" customHeight="false" outlineLevel="0" collapsed="false">
      <c r="B15" s="0"/>
      <c r="C15" s="15"/>
    </row>
    <row r="16" customFormat="false" ht="15" hidden="false" customHeight="false" outlineLevel="0" collapsed="false">
      <c r="B16" s="0"/>
      <c r="C16" s="15"/>
    </row>
    <row r="17" customFormat="false" ht="15" hidden="false" customHeight="false" outlineLevel="0" collapsed="false">
      <c r="B17" s="0"/>
      <c r="C17" s="15"/>
    </row>
    <row r="18" customFormat="false" ht="21" hidden="false" customHeight="false" outlineLevel="0" collapsed="false">
      <c r="B18" s="88" t="s">
        <v>254</v>
      </c>
      <c r="C18" s="15"/>
    </row>
    <row r="19" customFormat="false" ht="15" hidden="false" customHeight="false" outlineLevel="0" collapsed="false">
      <c r="B19" s="89" t="s">
        <v>255</v>
      </c>
      <c r="C19" s="15"/>
    </row>
    <row r="20" customFormat="false" ht="15" hidden="false" customHeight="false" outlineLevel="0" collapsed="false">
      <c r="B20" s="90" t="s">
        <v>256</v>
      </c>
      <c r="C20" s="15"/>
    </row>
    <row r="21" customFormat="false" ht="15" hidden="false" customHeight="false" outlineLevel="0" collapsed="false">
      <c r="B21" s="90" t="s">
        <v>257</v>
      </c>
      <c r="C21" s="15"/>
    </row>
    <row r="22" customFormat="false" ht="15" hidden="false" customHeight="false" outlineLevel="0" collapsed="false">
      <c r="B22" s="90" t="s">
        <v>258</v>
      </c>
      <c r="C22" s="15"/>
    </row>
    <row r="23" customFormat="false" ht="15" hidden="false" customHeight="false" outlineLevel="0" collapsed="false">
      <c r="B23" s="90" t="s">
        <v>259</v>
      </c>
      <c r="C23" s="15"/>
    </row>
    <row r="24" customFormat="false" ht="15" hidden="false" customHeight="false" outlineLevel="0" collapsed="false">
      <c r="B24" s="90" t="s">
        <v>260</v>
      </c>
      <c r="C24" s="15"/>
    </row>
    <row r="25" customFormat="false" ht="15" hidden="false" customHeight="false" outlineLevel="0" collapsed="false">
      <c r="B25" s="90" t="s">
        <v>261</v>
      </c>
      <c r="C25" s="15"/>
    </row>
    <row r="26" customFormat="false" ht="15" hidden="false" customHeight="false" outlineLevel="0" collapsed="false">
      <c r="B26" s="90" t="s">
        <v>262</v>
      </c>
      <c r="C26" s="15"/>
    </row>
    <row r="27" customFormat="false" ht="15" hidden="false" customHeight="false" outlineLevel="0" collapsed="false">
      <c r="B27" s="90" t="s">
        <v>263</v>
      </c>
      <c r="C27" s="15"/>
    </row>
    <row r="28" customFormat="false" ht="15" hidden="false" customHeight="false" outlineLevel="0" collapsed="false">
      <c r="B28" s="0"/>
      <c r="C28" s="15"/>
    </row>
    <row r="29" customFormat="false" ht="15" hidden="false" customHeight="false" outlineLevel="0" collapsed="false">
      <c r="B29" s="89" t="s">
        <v>264</v>
      </c>
      <c r="C29" s="15"/>
    </row>
    <row r="30" customFormat="false" ht="15" hidden="false" customHeight="false" outlineLevel="0" collapsed="false">
      <c r="B30" s="90" t="s">
        <v>256</v>
      </c>
      <c r="C30" s="15"/>
    </row>
    <row r="31" customFormat="false" ht="15" hidden="false" customHeight="false" outlineLevel="0" collapsed="false">
      <c r="B31" s="90" t="s">
        <v>265</v>
      </c>
      <c r="C31" s="15"/>
    </row>
    <row r="32" customFormat="false" ht="15" hidden="false" customHeight="false" outlineLevel="0" collapsed="false">
      <c r="B32" s="90" t="s">
        <v>266</v>
      </c>
      <c r="C32" s="15"/>
    </row>
    <row r="33" customFormat="false" ht="15" hidden="false" customHeight="false" outlineLevel="0" collapsed="false">
      <c r="B33" s="90" t="s">
        <v>259</v>
      </c>
      <c r="C33" s="15"/>
    </row>
    <row r="34" customFormat="false" ht="15" hidden="false" customHeight="false" outlineLevel="0" collapsed="false">
      <c r="B34" s="90" t="s">
        <v>267</v>
      </c>
      <c r="C34" s="15"/>
    </row>
    <row r="35" customFormat="false" ht="15" hidden="false" customHeight="false" outlineLevel="0" collapsed="false">
      <c r="B35" s="90" t="s">
        <v>268</v>
      </c>
      <c r="C35" s="15"/>
    </row>
    <row r="36" customFormat="false" ht="15" hidden="false" customHeight="false" outlineLevel="0" collapsed="false">
      <c r="B36" s="90" t="s">
        <v>269</v>
      </c>
      <c r="C36" s="15"/>
    </row>
    <row r="37" customFormat="false" ht="15" hidden="false" customHeight="false" outlineLevel="0" collapsed="false">
      <c r="B37" s="90" t="s">
        <v>270</v>
      </c>
      <c r="C37" s="15"/>
    </row>
    <row r="38" customFormat="false" ht="15" hidden="false" customHeight="false" outlineLevel="0" collapsed="false">
      <c r="B38" s="0"/>
      <c r="C38" s="15"/>
    </row>
    <row r="39" customFormat="false" ht="15" hidden="false" customHeight="false" outlineLevel="0" collapsed="false">
      <c r="B39" s="89" t="s">
        <v>271</v>
      </c>
      <c r="C39" s="15"/>
    </row>
    <row r="40" customFormat="false" ht="15" hidden="false" customHeight="false" outlineLevel="0" collapsed="false">
      <c r="B40" s="90" t="s">
        <v>256</v>
      </c>
      <c r="C40" s="15"/>
    </row>
    <row r="41" customFormat="false" ht="15" hidden="false" customHeight="false" outlineLevel="0" collapsed="false">
      <c r="B41" s="90" t="s">
        <v>257</v>
      </c>
      <c r="C41" s="15"/>
    </row>
    <row r="42" customFormat="false" ht="15" hidden="false" customHeight="false" outlineLevel="0" collapsed="false">
      <c r="B42" s="90" t="s">
        <v>272</v>
      </c>
      <c r="C42" s="15"/>
    </row>
    <row r="43" customFormat="false" ht="15" hidden="false" customHeight="false" outlineLevel="0" collapsed="false">
      <c r="B43" s="90" t="s">
        <v>259</v>
      </c>
      <c r="C43" s="15"/>
    </row>
    <row r="44" customFormat="false" ht="15" hidden="false" customHeight="false" outlineLevel="0" collapsed="false">
      <c r="B44" s="90" t="s">
        <v>273</v>
      </c>
      <c r="C44" s="15"/>
    </row>
    <row r="45" customFormat="false" ht="15" hidden="false" customHeight="false" outlineLevel="0" collapsed="false">
      <c r="B45" s="90" t="s">
        <v>261</v>
      </c>
      <c r="C45" s="15"/>
    </row>
    <row r="46" customFormat="false" ht="15" hidden="false" customHeight="false" outlineLevel="0" collapsed="false">
      <c r="B46" s="90" t="s">
        <v>269</v>
      </c>
      <c r="C46" s="15"/>
    </row>
    <row r="47" customFormat="false" ht="15" hidden="false" customHeight="false" outlineLevel="0" collapsed="false">
      <c r="B47" s="90" t="s">
        <v>270</v>
      </c>
      <c r="C47" s="15"/>
    </row>
  </sheetData>
  <hyperlinks>
    <hyperlink ref="B1" location="Overview!A1" display="Volta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5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3"/>
    <col collapsed="false" hidden="false" max="2" min="2" style="91" width="9.31983805668016"/>
    <col collapsed="false" hidden="false" max="3" min="3" style="91" width="1.71255060728745"/>
    <col collapsed="false" hidden="false" max="4" min="4" style="92" width="28.7085020242915"/>
    <col collapsed="false" hidden="false" max="5" min="5" style="92" width="46.4898785425101"/>
    <col collapsed="false" hidden="false" max="1025" min="6" style="0" width="8.78542510121457"/>
  </cols>
  <sheetData>
    <row r="1" customFormat="false" ht="15" hidden="false" customHeight="false" outlineLevel="0" collapsed="false">
      <c r="B1" s="17" t="s">
        <v>19</v>
      </c>
      <c r="C1" s="17"/>
      <c r="D1" s="0"/>
      <c r="E1" s="0"/>
      <c r="G1" s="15"/>
      <c r="H1" s="15"/>
    </row>
    <row r="2" customFormat="false" ht="15" hidden="false" customHeight="false" outlineLevel="0" collapsed="false">
      <c r="B2" s="90"/>
      <c r="C2" s="90"/>
      <c r="D2" s="55"/>
      <c r="E2" s="55"/>
      <c r="F2" s="55"/>
      <c r="G2" s="93"/>
      <c r="H2" s="5"/>
    </row>
    <row r="3" customFormat="false" ht="15" hidden="false" customHeight="false" outlineLevel="0" collapsed="false">
      <c r="B3" s="94" t="s">
        <v>274</v>
      </c>
      <c r="C3" s="95"/>
      <c r="D3" s="95"/>
      <c r="E3" s="95"/>
      <c r="F3" s="95"/>
      <c r="G3" s="95"/>
      <c r="H3" s="5"/>
    </row>
    <row r="5" customFormat="false" ht="15" hidden="false" customHeight="false" outlineLevel="0" collapsed="false">
      <c r="B5" s="96" t="s">
        <v>223</v>
      </c>
      <c r="C5" s="96"/>
      <c r="D5" s="97" t="s">
        <v>275</v>
      </c>
      <c r="E5" s="98" t="s">
        <v>27</v>
      </c>
    </row>
    <row r="6" customFormat="false" ht="15" hidden="false" customHeight="false" outlineLevel="0" collapsed="false">
      <c r="B6" s="0"/>
      <c r="D6" s="0"/>
      <c r="E6" s="0"/>
    </row>
    <row r="7" customFormat="false" ht="86.25" hidden="false" customHeight="true" outlineLevel="0" collapsed="false">
      <c r="B7" s="99" t="s">
        <v>276</v>
      </c>
      <c r="D7" s="4" t="s">
        <v>277</v>
      </c>
      <c r="E7" s="100" t="s">
        <v>278</v>
      </c>
    </row>
    <row r="8" customFormat="false" ht="109.5" hidden="false" customHeight="true" outlineLevel="0" collapsed="false">
      <c r="B8" s="99" t="s">
        <v>279</v>
      </c>
      <c r="D8" s="5" t="s">
        <v>280</v>
      </c>
      <c r="E8" s="100" t="s">
        <v>281</v>
      </c>
    </row>
    <row r="9" customFormat="false" ht="68.25" hidden="false" customHeight="true" outlineLevel="0" collapsed="false">
      <c r="B9" s="99" t="s">
        <v>282</v>
      </c>
      <c r="D9" s="4" t="s">
        <v>283</v>
      </c>
      <c r="E9" s="100" t="s">
        <v>284</v>
      </c>
    </row>
    <row r="10" customFormat="false" ht="80.5" hidden="false" customHeight="true" outlineLevel="0" collapsed="false">
      <c r="B10" s="99" t="s">
        <v>285</v>
      </c>
      <c r="D10" s="4" t="s">
        <v>286</v>
      </c>
      <c r="E10" s="100" t="s">
        <v>287</v>
      </c>
    </row>
    <row r="11" customFormat="false" ht="41.25" hidden="false" customHeight="true" outlineLevel="0" collapsed="false">
      <c r="B11" s="99" t="s">
        <v>288</v>
      </c>
      <c r="D11" s="5" t="s">
        <v>289</v>
      </c>
      <c r="E11" s="100" t="s">
        <v>290</v>
      </c>
    </row>
    <row r="12" customFormat="false" ht="22.5" hidden="false" customHeight="true" outlineLevel="0" collapsed="false">
      <c r="B12" s="99" t="s">
        <v>43</v>
      </c>
      <c r="D12" s="4" t="s">
        <v>291</v>
      </c>
      <c r="E12" s="100" t="s">
        <v>292</v>
      </c>
    </row>
    <row r="13" customFormat="false" ht="35.5" hidden="false" customHeight="true" outlineLevel="0" collapsed="false">
      <c r="B13" s="99" t="s">
        <v>293</v>
      </c>
      <c r="D13" s="4" t="s">
        <v>294</v>
      </c>
      <c r="E13" s="100" t="s">
        <v>295</v>
      </c>
    </row>
    <row r="14" customFormat="false" ht="34.5" hidden="false" customHeight="true" outlineLevel="0" collapsed="false">
      <c r="B14" s="99" t="s">
        <v>122</v>
      </c>
      <c r="D14" s="4" t="s">
        <v>296</v>
      </c>
      <c r="E14" s="100" t="s">
        <v>297</v>
      </c>
    </row>
    <row r="15" customFormat="false" ht="34.5" hidden="false" customHeight="true" outlineLevel="0" collapsed="false">
      <c r="B15" s="99" t="s">
        <v>118</v>
      </c>
      <c r="D15" s="4" t="s">
        <v>298</v>
      </c>
      <c r="E15" s="100" t="s">
        <v>299</v>
      </c>
    </row>
    <row r="16" customFormat="false" ht="22.5" hidden="false" customHeight="true" outlineLevel="0" collapsed="false">
      <c r="B16" s="99" t="s">
        <v>300</v>
      </c>
      <c r="D16" s="4" t="s">
        <v>301</v>
      </c>
      <c r="E16" s="100" t="s">
        <v>302</v>
      </c>
    </row>
    <row r="17" customFormat="false" ht="54" hidden="false" customHeight="true" outlineLevel="0" collapsed="false">
      <c r="B17" s="99" t="s">
        <v>303</v>
      </c>
      <c r="D17" s="4" t="s">
        <v>304</v>
      </c>
      <c r="E17" s="100" t="s">
        <v>305</v>
      </c>
    </row>
    <row r="18" customFormat="false" ht="64.5" hidden="false" customHeight="true" outlineLevel="0" collapsed="false">
      <c r="B18" s="99" t="s">
        <v>306</v>
      </c>
      <c r="D18" s="4" t="s">
        <v>307</v>
      </c>
      <c r="E18" s="100" t="s">
        <v>308</v>
      </c>
    </row>
    <row r="19" customFormat="false" ht="60" hidden="false" customHeight="false" outlineLevel="0" collapsed="false">
      <c r="B19" s="99" t="s">
        <v>115</v>
      </c>
      <c r="D19" s="4" t="s">
        <v>309</v>
      </c>
      <c r="E19" s="100" t="s">
        <v>310</v>
      </c>
    </row>
    <row r="20" customFormat="false" ht="48.5" hidden="false" customHeight="true" outlineLevel="0" collapsed="false">
      <c r="B20" s="99" t="s">
        <v>311</v>
      </c>
      <c r="D20" s="4" t="s">
        <v>312</v>
      </c>
      <c r="E20" s="100" t="s">
        <v>313</v>
      </c>
    </row>
    <row r="21" customFormat="false" ht="48.5" hidden="false" customHeight="true" outlineLevel="0" collapsed="false">
      <c r="B21" s="99" t="s">
        <v>314</v>
      </c>
      <c r="D21" s="4" t="s">
        <v>315</v>
      </c>
      <c r="E21" s="100" t="s">
        <v>316</v>
      </c>
    </row>
    <row r="22" customFormat="false" ht="53.5" hidden="false" customHeight="true" outlineLevel="0" collapsed="false">
      <c r="B22" s="99" t="s">
        <v>317</v>
      </c>
      <c r="D22" s="4" t="s">
        <v>318</v>
      </c>
      <c r="E22" s="100" t="s">
        <v>319</v>
      </c>
    </row>
    <row r="23" customFormat="false" ht="80.5" hidden="false" customHeight="true" outlineLevel="0" collapsed="false">
      <c r="B23" s="99" t="s">
        <v>320</v>
      </c>
      <c r="D23" s="4" t="s">
        <v>321</v>
      </c>
      <c r="E23" s="100" t="s">
        <v>322</v>
      </c>
    </row>
    <row r="24" customFormat="false" ht="53.5" hidden="false" customHeight="true" outlineLevel="0" collapsed="false">
      <c r="B24" s="99" t="s">
        <v>323</v>
      </c>
      <c r="D24" s="4" t="s">
        <v>324</v>
      </c>
      <c r="E24" s="100" t="s">
        <v>325</v>
      </c>
    </row>
    <row r="25" customFormat="false" ht="63" hidden="false" customHeight="true" outlineLevel="0" collapsed="false">
      <c r="B25" s="99" t="s">
        <v>326</v>
      </c>
      <c r="D25" s="4" t="s">
        <v>327</v>
      </c>
      <c r="E25" s="100" t="s">
        <v>328</v>
      </c>
    </row>
    <row r="26" customFormat="false" ht="23" hidden="false" customHeight="true" outlineLevel="0" collapsed="false">
      <c r="B26" s="99" t="s">
        <v>329</v>
      </c>
      <c r="D26" s="4" t="s">
        <v>330</v>
      </c>
      <c r="E26" s="100" t="s">
        <v>331</v>
      </c>
    </row>
    <row r="27" customFormat="false" ht="63.5" hidden="false" customHeight="true" outlineLevel="0" collapsed="false">
      <c r="B27" s="99" t="s">
        <v>332</v>
      </c>
      <c r="D27" s="4" t="s">
        <v>333</v>
      </c>
      <c r="E27" s="100" t="s">
        <v>334</v>
      </c>
    </row>
    <row r="28" customFormat="false" ht="116.25" hidden="false" customHeight="true" outlineLevel="0" collapsed="false">
      <c r="B28" s="99" t="s">
        <v>335</v>
      </c>
      <c r="D28" s="4" t="s">
        <v>336</v>
      </c>
      <c r="E28" s="100" t="s">
        <v>337</v>
      </c>
    </row>
    <row r="29" customFormat="false" ht="21.75" hidden="false" customHeight="true" outlineLevel="0" collapsed="false">
      <c r="B29" s="99" t="s">
        <v>63</v>
      </c>
      <c r="D29" s="5" t="s">
        <v>338</v>
      </c>
      <c r="E29" s="101" t="s">
        <v>339</v>
      </c>
    </row>
    <row r="30" customFormat="false" ht="69.75" hidden="false" customHeight="true" outlineLevel="0" collapsed="false">
      <c r="B30" s="99" t="s">
        <v>177</v>
      </c>
      <c r="D30" s="4" t="s">
        <v>340</v>
      </c>
      <c r="E30" s="100" t="s">
        <v>341</v>
      </c>
    </row>
    <row r="31" customFormat="false" ht="69.75" hidden="false" customHeight="true" outlineLevel="0" collapsed="false">
      <c r="B31" s="99" t="s">
        <v>342</v>
      </c>
      <c r="D31" s="4" t="s">
        <v>343</v>
      </c>
      <c r="E31" s="100" t="s">
        <v>344</v>
      </c>
    </row>
    <row r="32" customFormat="false" ht="49.5" hidden="false" customHeight="true" outlineLevel="0" collapsed="false">
      <c r="B32" s="99" t="s">
        <v>345</v>
      </c>
      <c r="D32" s="4" t="s">
        <v>346</v>
      </c>
      <c r="E32" s="100" t="s">
        <v>347</v>
      </c>
    </row>
    <row r="33" customFormat="false" ht="64" hidden="false" customHeight="true" outlineLevel="0" collapsed="false">
      <c r="B33" s="99" t="s">
        <v>143</v>
      </c>
      <c r="D33" s="4" t="s">
        <v>348</v>
      </c>
      <c r="E33" s="100" t="s">
        <v>349</v>
      </c>
    </row>
    <row r="34" customFormat="false" ht="59.25" hidden="false" customHeight="true" outlineLevel="0" collapsed="false">
      <c r="B34" s="99" t="s">
        <v>350</v>
      </c>
      <c r="D34" s="4" t="s">
        <v>351</v>
      </c>
      <c r="E34" s="100" t="s">
        <v>352</v>
      </c>
    </row>
    <row r="35" customFormat="false" ht="71.25" hidden="false" customHeight="true" outlineLevel="0" collapsed="false">
      <c r="B35" s="99" t="s">
        <v>66</v>
      </c>
      <c r="D35" s="4" t="s">
        <v>353</v>
      </c>
      <c r="E35" s="100" t="s">
        <v>354</v>
      </c>
    </row>
  </sheetData>
  <hyperlinks>
    <hyperlink ref="B1" location="Overview!A1" display="Volta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1201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2012-03-21T22:35:15Z</dcterms:created>
  <dc:creator>Daniel Oliveira</dc:creator>
  <cp:keywords>paySmart</cp:keywords>
  <dc:language>pt-BR</dc:language>
  <dcterms:modified xsi:type="dcterms:W3CDTF">2017-10-17T12:50:24Z</dcterms:modified>
  <cp:revision>1</cp:revision>
  <dc:title>Layout de embossing paySmart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