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Реестр на сайт" sheetId="1" r:id="rId3"/>
    <sheet state="hidden" name="Лист1" sheetId="2" r:id="rId4"/>
  </sheets>
  <definedNames>
    <definedName localSheetId="0" name="Z_B7083EF1_6337_4277_B873_27F52D0C5117_.wvu.FilterData">'Реестр на сайт'!$C$1:$C$4441</definedName>
    <definedName localSheetId="0" name="Z_7FCD2760_A808_4B49_9965_0061EA05FC91_.wvu.FilterData">'Реестр на сайт'!$C$1:$C$4441</definedName>
  </definedNames>
  <calcPr/>
</workbook>
</file>

<file path=xl/sharedStrings.xml><?xml version="1.0" encoding="utf-8"?>
<sst xmlns="http://schemas.openxmlformats.org/spreadsheetml/2006/main" count="12584" uniqueCount="6293">
  <si>
    <t>Система сертификации средств защиты информации по требованиям безопасности информации</t>
  </si>
  <si>
    <t>№ РОСС RU.0001.01БИ00</t>
  </si>
  <si>
    <t>Государственный реестр сертифицированных средств защиты информации</t>
  </si>
  <si>
    <t>№ сертификата</t>
  </si>
  <si>
    <t>Дата внесения в реестр</t>
  </si>
  <si>
    <t>Срок действия сертификата</t>
  </si>
  <si>
    <t>Наименование средства (шифр)</t>
  </si>
  <si>
    <t>Предназначение средства (область применения), краткая характеристика параметров / (оценка возможности использования  в информационных системах персональных данных (ИСПДн))</t>
  </si>
  <si>
    <t>Схема сертификации</t>
  </si>
  <si>
    <t>Испытательная лаборатория (орган по аттестации)</t>
  </si>
  <si>
    <t>Заявитель</t>
  </si>
  <si>
    <t>Реквизиты заявителя (индекс, адрес, телефон)</t>
  </si>
  <si>
    <t>6/1</t>
  </si>
  <si>
    <t>Снег-ЛВС</t>
  </si>
  <si>
    <t>Система защиты информации от  НСД в ЛВС  «Снег-ЛВС»   под управлением Advanced/SFT NetWare 2/xx, NetWare 386 3/xx. Исполнение 1 - в состав входит  СКЗД «Иней» и "Иней-ЛВС"- по 3 РД СВТ</t>
  </si>
  <si>
    <t>Серия</t>
  </si>
  <si>
    <t>ФГУП «СКЦ Росатома»</t>
  </si>
  <si>
    <t>ФГУП "ЦНИИАтоминформ"</t>
  </si>
  <si>
    <t>Москва, Дмитровское ш., 2</t>
  </si>
  <si>
    <t>(095) 210-78-56</t>
  </si>
  <si>
    <t>17/1</t>
  </si>
  <si>
    <t>ФСПК-100(200)</t>
  </si>
  <si>
    <t>Фильтр сетевой помехоподавляющий ФСПК-100(200)-0,22/0,38-91 УХЛ4 - на соответствие РД «СЗИ. Специальные и ОТТ, предъявляемые к сетевым помехоподавляющим фильтрам»</t>
  </si>
  <si>
    <t>ФГУП "СНПО Элерон"</t>
  </si>
  <si>
    <t>ООО «Научно-производственное предприятие
«ЭЛКОМ»,
</t>
  </si>
  <si>
    <t>г. Обнинск Калужской обл., пос. Кабицино, д. 1</t>
  </si>
  <si>
    <t xml:space="preserve">(48439) 20-556  </t>
  </si>
  <si>
    <t>27/1</t>
  </si>
  <si>
    <t>«Корунд»</t>
  </si>
  <si>
    <t>Устройство защиты от прослушивания речевой информации через телефонный аппарат ТА в режиме ожидания вызова – на соответствие (РА0019301 ТУ) и для объектов 3 категории</t>
  </si>
  <si>
    <t>ЗАО "НПП БИТ"</t>
  </si>
  <si>
    <t>ООО "Реном"</t>
  </si>
  <si>
    <t>г. Москва, ул. Автомоторная, д. 7</t>
  </si>
  <si>
    <t>(495) 454-1159</t>
  </si>
  <si>
    <t>32</t>
  </si>
  <si>
    <t>«СНЕГ 2.0»</t>
  </si>
  <si>
    <t>Система защиты информации от несанкционированного доступа «Снег 2.0» - на соответствие РД СВТ по 2 классу</t>
  </si>
  <si>
    <t>(495) 210-78-56</t>
  </si>
  <si>
    <t>66</t>
  </si>
  <si>
    <t>Волна-4М</t>
  </si>
  <si>
    <t>Устройство активной защиты информации «Волна-4М» на соответствие НМД АРР для объектов 2 и 3 категории</t>
  </si>
  <si>
    <t>ОС - Центр "Атомзащитаинформ"</t>
  </si>
  <si>
    <t>ФГУП СНПО "Элерон"</t>
  </si>
  <si>
    <t>Москва, Генерала Белова,14</t>
  </si>
  <si>
    <t>(495) 393-90-72</t>
  </si>
  <si>
    <t>67</t>
  </si>
  <si>
    <t>Сигнал-3</t>
  </si>
  <si>
    <t>Устройство защиты телефонных линий «Сигнал-3» для ВП 1, 2 и 3 категорий на соответствие ТУ</t>
  </si>
  <si>
    <t>68</t>
  </si>
  <si>
    <t>Сигнал-5</t>
  </si>
  <si>
    <t>Устройство защиты телефонных линий «Сигнал-5» для ВП 1, 2 и 3 категорий на соответствие ТУ</t>
  </si>
  <si>
    <t>ФГУП "СНПО Элерон" ОС - ФГУП Центр "Атомзащита информ"</t>
  </si>
  <si>
    <t>МП-1А</t>
  </si>
  <si>
    <t>Устройство защиты телефонных аппаратов на линиях с аналоговой информацией – на соответствие «Норм эффективн. защиты тех. ср-в передачи речевой информ. от утечки за счет ПЭМИН»</t>
  </si>
  <si>
    <t>ОА - ОАО "БИТК"</t>
  </si>
  <si>
    <t>ООО «Реном»</t>
  </si>
  <si>
    <t>МП-1Ц</t>
  </si>
  <si>
    <t>Устройство защиты телефонных аппаратов на линиях с цифровой информацией – на соответствие «Норм эффективн. защиты тех. ср-в передачи речевой информ. от утечки за счет ПЭМИН»</t>
  </si>
  <si>
    <t>148/2</t>
  </si>
  <si>
    <t>ФСП-1Ф-7А</t>
  </si>
  <si>
    <t>Фильтр сетевой помехоподавляющий ФСП-1Ф-7А - на соответствие РД «СЗИ. Специальные и ОТТ, предъявляемые к сетевым помехоподавляющим фильтрам»</t>
  </si>
  <si>
    <t>ЗАО «Приборостроитель»</t>
  </si>
  <si>
    <t>Ленинградская обл., г. Выборг, ул. Данилова, д.15</t>
  </si>
  <si>
    <t>(813) 782-54-06</t>
  </si>
  <si>
    <t>149/2</t>
  </si>
  <si>
    <t>ГНОМ-3</t>
  </si>
  <si>
    <t>Генератор шума «ГНОМ-3» - на соответствие «САЗ объектов ЭВТ от утечки информации по побочным излучениям и наводкам. ОТТ»</t>
  </si>
  <si>
    <t>214/1</t>
  </si>
  <si>
    <t>ФСПК-10</t>
  </si>
  <si>
    <t>Фильтр сетевой помехоподавляющий (защитное устройство) ФСПК-10-220-99-УХЛ4 для выделенных помещений 1,2,3 категории - на соответствие РД «СЗИ. Специальные и ОТТ, предъявляемые к сетевым помехоподавляющим фильтрам»</t>
  </si>
  <si>
    <t>234/1</t>
  </si>
  <si>
    <t>Oracle 7</t>
  </si>
  <si>
    <t>Встроенные средства защиты СУБД Oracle 7 Server версии 7.3.4.0.0 и Oracle 7 Workgroup Server версии 7.3.4.0.0 на соответствие «Требованиям по защите от несанкционированного доступа к информации в автоматизированных системах учета и контроля ядерных материалов» по III(третьему) классу</t>
  </si>
  <si>
    <t>РФЯЦ – ВНИИТФ Минатома России
</t>
  </si>
  <si>
    <t>Снежинск Челябинской области, ул. Васильева, д.13</t>
  </si>
  <si>
    <t>(35172) 3-21-03</t>
  </si>
  <si>
    <t>246/7</t>
  </si>
  <si>
    <t>Аккорд-АМДЗ</t>
  </si>
  <si>
    <t>Программно-аппаратный комплекс СЗИ НСД «Аккорд АМДЗ» функционирует на ПЭВМ совместимых с IBM PC в среде файловых систем FAT12, FAT16, FAT32, NTFS, HPFS, Ext2, Ext3 FreeBSD, UFS/UFS2, Solaris UFS, QNX4, MINIX на  соответствие ТУ, по 2 уровню для НДВ</t>
  </si>
  <si>
    <t>ОАО "БИТК"</t>
  </si>
  <si>
    <t>ЗАО "ОКБ САПР"</t>
  </si>
  <si>
    <t>г. Москва, ул. Днепропетровская, д. 3, корп. 5</t>
  </si>
  <si>
    <t>(499) 235-6265</t>
  </si>
  <si>
    <t>291/1</t>
  </si>
  <si>
    <t>ОС MS Windows NT 4.0 Server</t>
  </si>
  <si>
    <t>Встроенные средства защиты ОС MS Windows NT 4.0 Server Enterprise Edition (English) с пакетом обновления Service Pack 5 (English) – СЗИ НСД по III классу для СУиК</t>
  </si>
  <si>
    <t>ФГУП "ЦНИИАТОМИНФОРМ"</t>
  </si>
  <si>
    <t>ФГУП «НИИ НПО «Луч»</t>
  </si>
  <si>
    <t>Московская обл., Подольск, Железнодорожная, 24</t>
  </si>
  <si>
    <t>(495) 203-17-91</t>
  </si>
  <si>
    <t>292/1</t>
  </si>
  <si>
    <t>Встроенные средства защиты ОС MS Windows NT 4.0 Server (English) с пакетом обновления Service Pack 5 (English) – СЗИ НСД по III классу для СУиК</t>
  </si>
  <si>
    <t>293/1</t>
  </si>
  <si>
    <t>ОС MS Windows NT 4.0 Workstation</t>
  </si>
  <si>
    <t>Встроенные средства защиты ОС MS Windows NT 4.0 Workstation (Russian) с пакетом обновления Service Pack 5 (Russian) - СЗИ НСД по III классу для СУиК</t>
  </si>
  <si>
    <t>294/1</t>
  </si>
  <si>
    <t>СУБД Microsoft SQL Server 6.5</t>
  </si>
  <si>
    <t>Встроенные средства защиты  СУБД Microsoft SQL Server 6.5 (English) с пакетом обновления Service Pack 5a (English) - СЗИ НСД по III классу для СУиК</t>
  </si>
  <si>
    <t>337</t>
  </si>
  <si>
    <t>ГШ-1000М</t>
  </si>
  <si>
    <t>Генератор шума ГШ-1000М -  техническое средство защиты информации от утечки за счет побочных электромагнитных излучений и наводок, может использоваться для защиты информации, обрабатываемой на объектах вычислительной техники до 2 категории включительно</t>
  </si>
  <si>
    <t>ФСТЭК России</t>
  </si>
  <si>
    <t>ФГУП СКБ ИРЭ РАН</t>
  </si>
  <si>
    <t>г. Фрязино Московской области, пл. Академика Введенского, д.1</t>
  </si>
  <si>
    <t>(495) 988-2824</t>
  </si>
  <si>
    <t>ГШ-К-1000М</t>
  </si>
  <si>
    <t>Генератор шума ГШ-К-1000М - встраиваемое техническое средство защиты информации от утечки за счет побочных электромагнитных излучений и наводок, может использоваться для защиты информации, обрабатываемой на объектах вычислительной техники до 2 категории включительно</t>
  </si>
  <si>
    <t>359/5</t>
  </si>
  <si>
    <t>DioNIS Security Server v.6.0</t>
  </si>
  <si>
    <t>Программно-аппаратный комплекс «Сервер безопасности  DioNIS Security Server v.6.0 с встроенным межсетевым экраном  DioNIS Firewall» ( модификации указаны в сертификате) является СРД к информации. Встроенный межсетевой экран DioNIS Firewall» v.6.0 – по 2 классу для МЭ,  по 2 уровню контроля для НДВ</t>
  </si>
  <si>
    <t>ООО «Фактор-ТС
</t>
  </si>
  <si>
    <t xml:space="preserve">Московская область, Ленинский район, г. Видное, ул. Донбасская, д. 2 </t>
  </si>
  <si>
    <t>(495) 644-3130</t>
  </si>
  <si>
    <t>371</t>
  </si>
  <si>
    <t>«УЗГ»</t>
  </si>
  <si>
    <t>Устройство защиты громкоговорителей «УЗГ» - техническое средство защиты речевой информации от утечки через громкоговорители систем оповещения и трансляции для объектов информатизации 1 категории</t>
  </si>
  <si>
    <t>ООО "ЦБИ"</t>
  </si>
  <si>
    <t>ЗАО «РНТ»</t>
  </si>
  <si>
    <t>г. Москва, 2-я Останкинская ул., д. 6</t>
  </si>
  <si>
    <t>(495) 777-7577</t>
  </si>
  <si>
    <t>404</t>
  </si>
  <si>
    <t>УБМ-1</t>
  </si>
  <si>
    <t>Устройство блокирования несанкционированного включения микрофонов цифрового телефонного аппарата (УБМ-1)</t>
  </si>
  <si>
    <t>(495) 777-75-77</t>
  </si>
  <si>
    <t>АИСТ-С</t>
  </si>
  <si>
    <t>Анализатор исходных текстов С и С++ программ (АИСТ-С) – по 4 уровню для НДВ</t>
  </si>
  <si>
    <t>ЗАО «ЦБИ-Сервис»</t>
  </si>
  <si>
    <t>Юбилейный , Московской обл., мкр.2, д.37А</t>
  </si>
  <si>
    <t>(495) 543-3060</t>
  </si>
  <si>
    <t>602</t>
  </si>
  <si>
    <t>Oracle 8i Database Server</t>
  </si>
  <si>
    <t>Комплекс средств защиты, реализованный в СУБД Oracle 8i Database Server Enterprise Edition Release 3 (8.1.7.0.0) под управлением ОС Windows NT 4.0 – по 3 классу для СУИК</t>
  </si>
  <si>
    <t>ФГУП «Ситуационно-Кризисный центр"</t>
  </si>
  <si>
    <t>Москва, ул. Б. Ордынка, д.24/26</t>
  </si>
  <si>
    <t>(495) 933-60-46</t>
  </si>
  <si>
    <t>604/2</t>
  </si>
  <si>
    <t>«Гранит-8»</t>
  </si>
  <si>
    <t>Абонентское устройство защиты информации «Гранит-8» – на соответствие ТУ</t>
  </si>
  <si>
    <t>ЗАО "Лаборатория ППШ"</t>
  </si>
  <si>
    <t>ООО «Ленспецпроизводство»</t>
  </si>
  <si>
    <t>С. Петербург, Гривцова, д.1/64</t>
  </si>
  <si>
    <t>(812) 309-5944</t>
  </si>
  <si>
    <t>633/1</t>
  </si>
  <si>
    <t>ЛГШ-301</t>
  </si>
  <si>
    <t>Генератор акустического шума «ЛГШ-301» - на соответствие ТУ</t>
  </si>
  <si>
    <t>ООО "Ленспецпроизводство"</t>
  </si>
  <si>
    <t>Санкт-Петербург, пер. Гривцова, д.1/64 Литер А</t>
  </si>
  <si>
    <t>642/1</t>
  </si>
  <si>
    <t>"Сигурд"</t>
  </si>
  <si>
    <t>Система оценки защищенности технических средств от утечки по каналу ПЭМИН "Сигурд" - на соответствие нормативных документов ФСТЭК России по контролю защищенности технических средств обработки (передачи) информации от её утечки за счет ПЭМИН и ТУ 5490-007-39580108-02</t>
  </si>
  <si>
    <t>ООО «Центр безопасности информации «МАСКОМ»</t>
  </si>
  <si>
    <t>г. Москва, Мичуринский проспект, дом 27, корп. 2</t>
  </si>
  <si>
    <t>(495) 740-4340</t>
  </si>
  <si>
    <t>«Шепот»</t>
  </si>
  <si>
    <t>Система оценки защищенности выделенных помещений по виброакустическому каналу «ШЕПОТ» - на соответствие ТУ</t>
  </si>
  <si>
    <t>ООО «Центр безопасности «МАСКОМ»</t>
  </si>
  <si>
    <t>Москва, Мичуринский проспект, дом 27, корп. 2</t>
  </si>
  <si>
    <t>Шепот-Интерфейс</t>
  </si>
  <si>
    <t>Программа управления системой «Шепот» и расчета параметров защищенности выделенных помещений по виброакустическому каналу «ШЕПОТ-ИНТЕРФЕЙС» - на соответствие ТУ</t>
  </si>
  <si>
    <t>«Зевс-2»</t>
  </si>
  <si>
    <t>Генератор шума защиты электросети «Зевс-2» - на соответствие ТУ</t>
  </si>
  <si>
    <t>ООО Фирма «ЛЕК XXI век»</t>
  </si>
  <si>
    <t>Москва, ул. Госпитальный вал, д.5, корп.15</t>
  </si>
  <si>
    <t>24.11.2009     2921</t>
  </si>
  <si>
    <t>ФСПК-40</t>
  </si>
  <si>
    <t>Фильтр сетевой помехоподавляющий ФСПК-40-220-99-УХЛ4 - на соответствие РД «СЗИ. Специальные и ОТТ, предъявляемые к сетевым помехоподавляющим фильтрам» и технических условий</t>
  </si>
  <si>
    <t>ООО «Научно-производственное предприятие
«ЭЛКОМ»
</t>
  </si>
  <si>
    <t>Shield Multi Service – FW</t>
  </si>
  <si>
    <t>Программно-аппаратный комплекс «Shield Multi Service – FW» для построения защищенных распределенных автоматизированных систем, обрабатывающих информацию ограниченного доступа, и взаимодействующих с открытыми сетями – на соответствие ТУ и по 3 уровню контроля НДВ</t>
  </si>
  <si>
    <t>ООО «ЛИССИ-Софт»</t>
  </si>
  <si>
    <t>Московская обл., г. Юбилейный, ул. Ленинская, д. 4, пом. 7</t>
  </si>
  <si>
    <t>(495) 513-3318</t>
  </si>
  <si>
    <t>674</t>
  </si>
  <si>
    <t>«ЗОНА-2»</t>
  </si>
  <si>
    <t>Комплекс акустической и виброакустической защиты «ЗОНА-2» -техническое средство защиты информации от утечки по акустическому и виброакустическому каналам на соответствие ТУ</t>
  </si>
  <si>
    <t>ООО фирма «ЛЕК ХХI век»</t>
  </si>
  <si>
    <t>Москва, Госпитальный вал, 5, к. 15</t>
  </si>
  <si>
    <t>(495) 725-2640</t>
  </si>
  <si>
    <t>«ФИКС-UNIX 1.0»</t>
  </si>
  <si>
    <t>Программа фиксации и контроля целостности информации «ФИКС-UNIX 1.0» - по 2 уровню контроля для НДВ</t>
  </si>
  <si>
    <t>Московская обл., г. Юбилейный, ул. Ленинская, д. 4, п. 10</t>
  </si>
  <si>
    <t>«ЛГШ-401»</t>
  </si>
  <si>
    <t xml:space="preserve">Система постановки акустических и виброакустических помех «ЛГШ-401» на соответствие ТУ </t>
  </si>
  <si>
    <t>С. Петербург, пер. Гривцова, 1/64</t>
  </si>
  <si>
    <t>«Соната-АВ»</t>
  </si>
  <si>
    <t>Система виброакустической и акустической защиты «Соната-АВ» (модель 1М) на соответствие ТУ, может устанавливаться в ВП до 1 категории включительно</t>
  </si>
  <si>
    <t>ЗАО «АННА»</t>
  </si>
  <si>
    <t>Москва, Союзный пр., 4</t>
  </si>
  <si>
    <t>(495) 301-7922</t>
  </si>
  <si>
    <t>«Solaris 8»</t>
  </si>
  <si>
    <t>Встроенные средства защиты от НСД операционной системы Solaris 8 версии 2/02 на соответствие СВТ по 5 классу</t>
  </si>
  <si>
    <t>ОС - ФГУП "СКЦ Росатома"</t>
  </si>
  <si>
    <t>ФГУП «Ситуационно-Кризисный Центр Федерального агентства по атомной энергии»</t>
  </si>
  <si>
    <t>Москва, ул. Большая Ордынка, 24/26</t>
  </si>
  <si>
    <t>(495) 933-6046</t>
  </si>
  <si>
    <t>702/1</t>
  </si>
  <si>
    <t>ССПТ-1М</t>
  </si>
  <si>
    <t>Аппаратно-программный комплекс «Специализированный сетевой процессор ССПТ-1М» по 3 классу для МЭ и 3 уровню контроля НДВ</t>
  </si>
  <si>
    <t>6 экз.</t>
  </si>
  <si>
    <t>ЗАО "ЦБИ-сервис"</t>
  </si>
  <si>
    <t>Филиал «Аэронавигация Юга» ФГУП «Госкорпорация по ОрВД»</t>
  </si>
  <si>
    <t>г. Ростов-на-Дону, пр. Шолохова, д. 302</t>
  </si>
  <si>
    <t>(863) 252-3403</t>
  </si>
  <si>
    <t>«Шелест»</t>
  </si>
  <si>
    <t>Комплекс виброакустической защиты «Шелест-4К» на соответствие ТУ и НМД АРР, может устанавливаться в ВП 1 категории</t>
  </si>
  <si>
    <t>713/1</t>
  </si>
  <si>
    <t>«К6-6»</t>
  </si>
  <si>
    <t>Система измерительная автоматизированная К6-6 –  средство контроля защищенности информации, обрабатываемой в выделенных помещениях до 1 категории включительно,  соответствует  требованиям НМД АРР и ТУ</t>
  </si>
  <si>
    <t>ФГУ "ГНИИИ ПТЗИ"</t>
  </si>
  <si>
    <t>ОАО "Информакустика"</t>
  </si>
  <si>
    <t>Санкт-Петербург, ул. Академика Павлова, д. 14А</t>
  </si>
  <si>
    <t>(812) 346-4498</t>
  </si>
  <si>
    <t>«ЛГШ-220»</t>
  </si>
  <si>
    <t>Генератор шума по электросети для выделенных помещений и объектов «ЛГШ-220» на соответствие ТУ и может устанавливаться в ВП 1 категории включительно</t>
  </si>
  <si>
    <t>С. Петербург, пер. Гривцова, д.1/64</t>
  </si>
  <si>
    <t>ЛГШ-501</t>
  </si>
  <si>
    <t>Генератор шума «ЛГШ-501» - СЗИ от  утечки по каналам ПЭМИН путем создания широкополосной шумовой электромагнитной помехи в диапазоне частот от 0,01 до 1800 МГц для объектов до 1 категории на соответствие ТУ</t>
  </si>
  <si>
    <t>ЗАО «Лаборатория ППШ»</t>
  </si>
  <si>
    <t>Санкт-Петербург, пер. Гривцова, д.1/64</t>
  </si>
  <si>
    <t>769/1</t>
  </si>
  <si>
    <t>ФАЗА 1-10</t>
  </si>
  <si>
    <t>Фильтр помехоподавляющий сетевой ФАЗА 1-10 на соответствие РД «Средства защиты информацию. Специальные и ОТТ, предъявляемые к сетевым помехоподавляющим фильтрам» и может устанавливаться в выделенных помещениях 
</t>
  </si>
  <si>
    <t>ЗАО НПЦ фирма «Нелк»</t>
  </si>
  <si>
    <t>Москва, ул. 1-я Новокузьминская, д.8/2</t>
  </si>
  <si>
    <t>(495) 921-3374</t>
  </si>
  <si>
    <t>ВВ301</t>
  </si>
  <si>
    <t>система виброакустической защиты «ВВ301» на соответствие ТУ и НМД АРР для защиты от утечки речевой информации по акустическому и виброакустическому каналам, не создает технических каналов утечки, может устанавливаться в ВП до 1 категории включительно</t>
  </si>
  <si>
    <t>Москва, 2-я Останкинская ул., д. 6</t>
  </si>
  <si>
    <t>Соната-РС1</t>
  </si>
  <si>
    <t>Генератор шума по сети электропитания и линиям заземления «Соната-РС1»- на соответствие ТУ</t>
  </si>
  <si>
    <t>(495) 301-79-22</t>
  </si>
  <si>
    <t>Oracle 9i</t>
  </si>
  <si>
    <t>Встроенные средства защиты информации от несанкционированного доступа системы управления базами данных Oracle 9i Database Server Enterprise Edition Release 2 (9.2.0.1.0.) c пакетом изменений 9.2.0.3.0 на платформе ОС Solaris 8 (SPARC Platform Edition) по 5 классу для СВТ</t>
  </si>
  <si>
    <t>ЛФС-40-1Ф</t>
  </si>
  <si>
    <t>Фильтр сетевой помехоподавляющий «ЛФС-40-1Ф» на соответствие ТУ и РД «Средства защиты информации. Специальные и общие технические требования, предъявляемые к сетевым помехоподавляющим фильтрам» для объектов 2 и 3 категории</t>
  </si>
  <si>
    <t>829/1</t>
  </si>
  <si>
    <t>Flagman-Z
Flagman-Z1
Flagman-Z2
</t>
  </si>
  <si>
    <t xml:space="preserve">ПЭВМ в защищенном исполнении семейства «Flagman-Z» («Flagman-Z1», «Flagman-Z2») для обработки информации, составляющей государственную тайну, на объектах информатизации 2,3 категории </t>
  </si>
  <si>
    <t>ЗАО «Ниеншанц-Защита»</t>
  </si>
  <si>
    <t>С. Петербург, Б. Сампсониевский пр., 24</t>
  </si>
  <si>
    <t>(812) 542-91-46</t>
  </si>
  <si>
    <t>830/1</t>
  </si>
  <si>
    <t>«Flagman-ZK»</t>
  </si>
  <si>
    <t xml:space="preserve">ПЭВМ в защищенном исполнении семейства «Flagman-ZK» для защиты конфиденциальной информации </t>
  </si>
  <si>
    <t>844/2</t>
  </si>
  <si>
    <t>Windows XP(SP2)</t>
  </si>
  <si>
    <t>Операционная система Microsoft Windows XP Professional соответствует заданию по безопасности MS.Win_XP.ЗБ и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</t>
  </si>
  <si>
    <t>ЗАО «АЛТЭКС-СОФТ»</t>
  </si>
  <si>
    <t>Московская обл., г. Юбилейный, ул. Пионерская, д. 1/4</t>
  </si>
  <si>
    <t>(495) 543-3101</t>
  </si>
  <si>
    <t>844/3</t>
  </si>
  <si>
    <t>Windows XP(SP3)</t>
  </si>
  <si>
    <t>Операционная система Microsoft Windows XP Professional соответствует заданию по безопасности MS.Win_XP_SP3.ЗБ и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</t>
  </si>
  <si>
    <t>ФГУП «Предприятие по поставкам продукции Управления делами Президента Российской Федерации»</t>
  </si>
  <si>
    <t>Москва, ул.2-я Тверская-Ямская, д.16/18, стр.2</t>
  </si>
  <si>
    <t>(495) 259-1605</t>
  </si>
  <si>
    <t>ЛГШ-403</t>
  </si>
  <si>
    <t xml:space="preserve">Система постановки виброакустических и акустических помех «ЛГШ-403» - соответствует ТУ и НМД АРР, для ВП 2 и 3 категории </t>
  </si>
  <si>
    <t>С. Петербург, пер. Гривцова, д. 1/64</t>
  </si>
  <si>
    <t>866</t>
  </si>
  <si>
    <t>ВП23-5П-nK</t>
  </si>
  <si>
    <t>Устройство виброакустической защиты речевой информации ВП23-5П-nK на соответствие НМД АРР и Нормам защиты речевой информации, обрабатываемой техническими средствами, от утечки за счет побочных электромагнитных излучений и наводок (ПЭМИН) ТУ, для защиты ВП до 1 категории включительно</t>
  </si>
  <si>
    <t>ЗАО "РНТ"</t>
  </si>
  <si>
    <t>г. Москва, ул. 2-я Останкинская, д. 6</t>
  </si>
  <si>
    <t>ЛФС-10-1Ф</t>
  </si>
  <si>
    <t xml:space="preserve">Фильтр сетевой помехоподавляющий «ЛФС-10-1Ф» на соответствие ТУ и РД «СЗИ СиОТТ, предъявляемые к СПФ», является техническим средством защиты информации, предназначенным для защиты основных и вспомогательных технических средств и систем на объектах информатизации 2 и 3 категории </t>
  </si>
  <si>
    <t>«ЛГШ-402»</t>
  </si>
  <si>
    <t>Система постановки виброакустических  помех «ЛГШ-402» - соответствует ТУ и НМД АРР, для ВП 2 и 3 категории</t>
  </si>
  <si>
    <t>Санкт-Петербург, Гривцова, д.1/64, литер А</t>
  </si>
  <si>
    <t>894/1</t>
  </si>
  <si>
    <t>«ИВК ЮПИТЕР»</t>
  </si>
  <si>
    <t>Унифицированные программные средства организации, контроля и управления вычислительным процессом в неоднородных вычислительных сетях «ИВК ЮПИТЕР», версии 5.0, (шифр изделия - ЛНКВ.12736-05) по 2 уровню контроля НДВ и по 3 классу СВТ</t>
  </si>
  <si>
    <t>ЗАО "ЦБИ-Сервис"</t>
  </si>
  <si>
    <t>ЗАО «Информационная Внедренческая Компания (ИВК)»</t>
  </si>
  <si>
    <t>129090, г. Москва, ул. Гиляровского, д. 57, стр. 1</t>
  </si>
  <si>
    <t>(495) 281-6580</t>
  </si>
  <si>
    <t xml:space="preserve">«Dallas Lock 7.0» </t>
  </si>
  <si>
    <t>Система защиты информации от несанкционированного доступа «Dallas Lock 7.0» РКДН.00004-01 по 3 уровню контроля НДВ и по 4 классу СВТ</t>
  </si>
  <si>
    <t>ООО «Конфидент»</t>
  </si>
  <si>
    <t>г. Санкт-Петербург, пр. Обуховской обороны, д. 51К</t>
  </si>
  <si>
    <t>(812) 325-10-37</t>
  </si>
  <si>
    <t>«QNX»</t>
  </si>
  <si>
    <t>Защищенная операционная система реального времени «QNX» КПДА.00002-01 по 3 классу СВТ и по 2 уровню контроля НДВ</t>
  </si>
  <si>
    <t>ООО "СВД. Встраиваемые системы"</t>
  </si>
  <si>
    <t>Санкт-Петербург, Московский пр-т, д.212, лит. А</t>
  </si>
  <si>
    <t>(812) 373-41-17</t>
  </si>
  <si>
    <t>«ФИКС» (версия 2.0.1)</t>
  </si>
  <si>
    <t>Программа фиксации и контроля исходного состояния программного комплекса «ФИКС» (версия 2.0.1), является программным средством контроля эффективности применения СЗИ – по 3 уровню НДВ</t>
  </si>
  <si>
    <t>ООО "КРЦДИ"</t>
  </si>
  <si>
    <t>Юбилейный , Московской обл., Ленинская, д.4, пом.10</t>
  </si>
  <si>
    <t>925/5</t>
  </si>
  <si>
    <t>eToken 3.6</t>
  </si>
  <si>
    <t xml:space="preserve">eToken 3.6 - на соответствие заданию по безопасности по ОУД1 (усиленный) </t>
  </si>
  <si>
    <t>ЗАО "Документальные системы"</t>
  </si>
  <si>
    <t>ЗАО «АЛАДДИН Р.Д.»</t>
  </si>
  <si>
    <t>г. Москва, ул. Докукина, д. 16</t>
  </si>
  <si>
    <t>(495) 223-0001</t>
  </si>
  <si>
    <t>«ЛВП»</t>
  </si>
  <si>
    <t>Вибропреобразователи «ЛВП» (ЛВП-А, ЛВП-Б, ЛВП-2О, ЛВП-2С, ЛВП-2Т, ЛВП-3о, ЛВП-3у). Акустический излучатель "ЛВП-2а", "ЛВП-3а" -  на соответствие ТУ</t>
  </si>
  <si>
    <t>ВСЗ ИИС «Кварта»</t>
  </si>
  <si>
    <t>Встроенные средства защиты интегрированной информационной системы «Кварта» - на соответствие РД СВТ по 5 классу</t>
  </si>
  <si>
    <t>ООО «КВАРТА ВК»</t>
  </si>
  <si>
    <t>Москва, ул. Б. Молчановка, д.23/38, стр.1</t>
  </si>
  <si>
    <t>(495) 926-5571</t>
  </si>
  <si>
    <t>«Соната-РК1»</t>
  </si>
  <si>
    <t>Устройство комбинированной защиты объектов информатизации от утечки информации «Соната-РК1» соответствует требованиям документов «Сборник норм защиты информации от утечки за счет побочных электромагнитных излучений и наводок (ПЭМИН)», «Сборник методических документов по контролю защищенности информации, обрабатываемой средствами вычислительной техники, от утечки за счет побочных электромагнитных излучений и наводок», ТУ  и может устанавливаться в выделенных помещениях до 1 категории включительно</t>
  </si>
  <si>
    <t>ООО «Анна»</t>
  </si>
  <si>
    <t>Москва, ул. Плеханова, д. 15А,стр. 5</t>
  </si>
  <si>
    <t>(495) 232-6063</t>
  </si>
  <si>
    <t>964/1</t>
  </si>
  <si>
    <t>«Блокпост-2000/XP»</t>
  </si>
  <si>
    <t>Комплекс СЗИ НСД «Блокпост-2000/XP», версия 1.0 (локальный вариант), соответствует 4 классу СВТ, 3 НДВ</t>
  </si>
  <si>
    <t>ООО "Газинформсервис"</t>
  </si>
  <si>
    <t>Санкт-Петербург, наб. реки Фонтанки, д.117</t>
  </si>
  <si>
    <t>(812) 315-6530</t>
  </si>
  <si>
    <t>«Кабинет-С2»</t>
  </si>
  <si>
    <t>Система акустической и вибрационной защиты «Кабинет-С2» - на соответствие «Сборника НМД по ПД АРР», Сборника норм защиты информации от утечки за счет ПЭМИН, САЗ ОТТ  и ТУ для объектов первой категории</t>
  </si>
  <si>
    <t>ОС - Центр "Атомзащита-информ"</t>
  </si>
  <si>
    <t>(495) 393-9072</t>
  </si>
  <si>
    <t>968</t>
  </si>
  <si>
    <t>«Кабинет-Д»</t>
  </si>
  <si>
    <t>Система акустической и вибрационной защиты «Кабинет-Д» - на соответствие «Сборника НМД по ПД АРР», Сборника норм защиты информации от утечки за счет ПЭМИН, САЗ ОТТ  и ТУ для объектов первой категории</t>
  </si>
  <si>
    <t>Гроза-К</t>
  </si>
  <si>
    <t>Программа расчета показателей защищенности конфиденциальной информации объектов вычислительной техники от утечки по техническим каналам «Гроза-К», версия 1.0 - на соответствие РД «Временная методика оценки защищенности ОТСС КИ» и «Временная методика оценки защищенности речевой КИ» и ТУ</t>
  </si>
  <si>
    <t>ФГУ "12 ЦНИИ Минобороны России"</t>
  </si>
  <si>
    <t>"Блокпост-Экран 2000/ХР"</t>
  </si>
  <si>
    <t>МЭ "Блокпост-Экран 2000/ХР" для защиты информации, не составляющей гостайну – по 4 классу для МЭ и может использоваться в ИСПДн до 2 класса включительно</t>
  </si>
  <si>
    <t>г. Санкт-Петербург, пр. Стачек, д. 47</t>
  </si>
  <si>
    <t>(812) 784-6561</t>
  </si>
  <si>
    <t>«Ревизор-1 ХР»</t>
  </si>
  <si>
    <t>ПО «Ревизор-1 ХР» - как средство контроля защищенности от НСД в АС в среде Windows , и соответствует 2 уровню для НДВ и ТУ</t>
  </si>
  <si>
    <t>ЗАО "КЛИО"</t>
  </si>
  <si>
    <t>Юбилейный , Московской обл., ул. Пионерская, д. 1/4</t>
  </si>
  <si>
    <t>«Ревизор-2 ХР»</t>
  </si>
  <si>
    <t>ПО «Ревизор-2 ХР» - как средство контроля защищенности от НСД в АС в среде Windows  и соответствует 2 уровню для НДВ и ТУ</t>
  </si>
  <si>
    <t>Cisco PIX</t>
  </si>
  <si>
    <t>Межсетевой экран Cisco PIX Firewall PIX-506Е ver. 6.3 по 4 классу МЭ</t>
  </si>
  <si>
    <t>1 экз.</t>
  </si>
  <si>
    <t>ЗАО «Вега-инжиниринг»</t>
  </si>
  <si>
    <t xml:space="preserve"> г. Москва, ул. Балтийская, дом 14</t>
  </si>
  <si>
    <t>(495) 966-0510</t>
  </si>
  <si>
    <t>1002/1</t>
  </si>
  <si>
    <t>СПО "АС "ГРИФ"</t>
  </si>
  <si>
    <t>Специальное программное обеспечение "АС "ГРИФ"  - по 3 уровню контроля отсутствия НДВ и на соответствие  ТУ РОЭ.0522-14</t>
  </si>
  <si>
    <t>3 экз.</t>
  </si>
  <si>
    <t>ФГУП Рособоронэкспорт</t>
  </si>
  <si>
    <t>Москва, ул. Стромынка, д.27/3</t>
  </si>
  <si>
    <t>(495) 964-61-40</t>
  </si>
  <si>
    <t>ГШ-2500</t>
  </si>
  <si>
    <t>Генератор шума ГШ-2500 с диапазоном частот от 0.1 до 2000 МГц - для средств ЭВТ 3 категории , на  соответствие ТУ, САЗ ОТТ и норм защиты речевой информации, обрабатываемой техническими средствами</t>
  </si>
  <si>
    <t>ФГУП Специальное конструкторское бюро института радиотехники и электроники Российской Академии наук</t>
  </si>
  <si>
    <t>(495) 526-92-33</t>
  </si>
  <si>
    <t>МП-8</t>
  </si>
  <si>
    <t>Устройство защиты телефонных аппаратов МП-8 "Сигма-РА" - соответствует ТУ РАЗ.262.008 и может устанавливаться в ВП до 1 категории включительно</t>
  </si>
  <si>
    <t>Москва, Серебрянический пер., д.1а, стр.1</t>
  </si>
  <si>
    <t>(495) 154-54-68</t>
  </si>
  <si>
    <t>1017/2</t>
  </si>
  <si>
    <t>MS Windows 2003 Server SER2</t>
  </si>
  <si>
    <t>Операционная система  Microsoft Windows 2003 Server Standard Edition соответствует заданию по безопасности MS.Win_Srv2003R2_Std.ЗБ,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для систем до 1Г включительно</t>
  </si>
  <si>
    <t>Москва, ул.2-я Тверская-Ямская, д.16</t>
  </si>
  <si>
    <t>1017/4</t>
  </si>
  <si>
    <t>MS Windows 2003 Server SE (SP2)</t>
  </si>
  <si>
    <t>Операционная система  Microsoft Windows 2003 Server Standard Edition (SP2) соответствует требованиям задания по безопасности "MS.Win_Srv2003_SP2.ЗБ. Версия 1.0. 2008",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с ограничениями</t>
  </si>
  <si>
    <t>Московская обл., г. Королёв, микрорайон Болшево, ул. Маяковского, 
д. 10А
</t>
  </si>
  <si>
    <t>1017/5</t>
  </si>
  <si>
    <t>MS Windows 2003 Server SE R2 (SP2)</t>
  </si>
  <si>
    <t>Операционная система  Microsoft Windows 2003 Server Standard Edition Release 2 с пакетом обновлений Service Pack 2 соответствует требованиям задания по безопасности "MS.Win_Srv2003_SP2.ЗБ. Версия 1.0. 2008",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с ограничениями</t>
  </si>
  <si>
    <t>Московская обл., г. Королёв, микрорайон Болшево, ул. Маяковского, 
д. 10А</t>
  </si>
  <si>
    <t>1017/6</t>
  </si>
  <si>
    <t>MS Windows 2003 Server EE(SP2)</t>
  </si>
  <si>
    <t>Операционная система  Microsoft Windows 2003 Server Enterprise Edition  с пакетом обновлений Service Pack 2соответствует заданию по безопасности MS.Win_Srv2003_SP2.ЗБ. Версия 1.0. 2008,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</t>
  </si>
  <si>
    <t>1017/7</t>
  </si>
  <si>
    <t>MS Windows 2003 Server EE R2 (SP2)</t>
  </si>
  <si>
    <t>Операционная система  Microsoft Windows 2003 Server Enterprise Edition Release 2 с пакетом обновлений Service Pack 2 соответствует требованиям задания по безопасности "MS.Win_Srv2003_SP2.ЗБ. Версия 1.0. 2008",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с ограничениями</t>
  </si>
  <si>
    <t>1019/2</t>
  </si>
  <si>
    <t>Windows XP (SP2) (ОЕМ СD Kraftway)</t>
  </si>
  <si>
    <t>ОЕМ_версия операционной системы Microsoft Windows XP Professional SP2 (ОЕМ СD Kraftway) соответствует заданию по безопасности MS.Win_XP_SP2.ЗБ.Версия 2.02, 2008 и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</t>
  </si>
  <si>
    <t>ЗАО "Крафтвей Корпорэйшн ПЛС"</t>
  </si>
  <si>
    <t>Московская обл., г. Королев, ул. Карла Маркса, д. 3</t>
  </si>
  <si>
    <t>(495) 956-4980</t>
  </si>
  <si>
    <t>«DEFINITY»</t>
  </si>
  <si>
    <t>Система разграничения доступа к функциям администрирования коммуникационной станции «DEFINITY G3siV12» (версия ПО R012i.01.1.414.1) по 6 классу для СВТ</t>
  </si>
  <si>
    <t>Финансово-хозяйственное управление Мэрии Москвы</t>
  </si>
  <si>
    <t>Москва, ул. Тверская, д. 13</t>
  </si>
  <si>
    <t>(495) 924-2419</t>
  </si>
  <si>
    <t>ЛГШ-302</t>
  </si>
  <si>
    <t>Генератор акустического шума "ЛГШ-302" – на соответствие ТУ</t>
  </si>
  <si>
    <t>МП-7</t>
  </si>
  <si>
    <t>Устройство защиты телефонных аппаратов МП-7 "Гвард" - соответствует ТУ РАЗ.262.007 и может устанавливаться в ВП до 2 категории включительно</t>
  </si>
  <si>
    <t>SEL SP-21 "Баррикада"</t>
  </si>
  <si>
    <t>Устройство защиты средств вычислительной техники от побочных электромагнитных излучений SEL SP - 21 "Баррикада" (генератор радиошума с регулировкой мощности) - на соответствие ТУ и "Сборника норм ... (ПЭМИН)" - для объектов информатизации 2,3 категории</t>
  </si>
  <si>
    <t>ООО «Сюртель»</t>
  </si>
  <si>
    <t>Москва, Усиевича, д. 5</t>
  </si>
  <si>
    <t>(495) 223-6222</t>
  </si>
  <si>
    <t>1056/1</t>
  </si>
  <si>
    <t>Microsoft® Office. Профессиональный выпуск 2003. Service Pack 3</t>
  </si>
  <si>
    <t>Офисный программный комплекс Microsoft® Office, Профессиональный выпуск 2003, Service Pack 3, соответствует заданию по безопасности MS.Office2003_SP3.ЗБ, имеет оценочный уровень доверия ОУД 1 (усиленный</t>
  </si>
  <si>
    <t>ГНОМ-3М, ГНОМ-3М-60В</t>
  </si>
  <si>
    <t>Генератор шума «ГНОМ-3М», «ГНОМ-3М-60В» - на соответствие САЗ ОТТ и ТУ</t>
  </si>
  <si>
    <t>ОС - ФГУП Центр «Атомзащитаинформ»</t>
  </si>
  <si>
    <t>1059</t>
  </si>
  <si>
    <t>Cisco PIX 525</t>
  </si>
  <si>
    <t>Межсетевой экран Cisco PIX 525-UR-BUN  ver. 6.3 по 4 классу МЭ</t>
  </si>
  <si>
    <t>ЗАО "Микротест"</t>
  </si>
  <si>
    <t>ООО "ЮНИТ"</t>
  </si>
  <si>
    <t>г. Ижевск, ул. Школьная, д. 44а</t>
  </si>
  <si>
    <t>(3412) 63-8660</t>
  </si>
  <si>
    <t>Gemini-N</t>
  </si>
  <si>
    <t>Программное обеспечение системы видеонаблюдения Gemini-N (в составе: GEMINI-N Surveillance System, General Advance Review Software, DRM Server Software Suite, DRM Client Software Suite), версия 6.52 - по 2 НДВ</t>
  </si>
  <si>
    <t>50 экз.</t>
  </si>
  <si>
    <t>ГОУ ВПО "МИФИ"</t>
  </si>
  <si>
    <t>Москва, Каширское шоссе, д.31</t>
  </si>
  <si>
    <t>(495) 324-8766</t>
  </si>
  <si>
    <t>NetScreen-204 Baseline</t>
  </si>
  <si>
    <t>Межсетевой экран NetScreen-204 Baseline по 3 классу МЭ</t>
  </si>
  <si>
    <t>ГУ города Москвы «Городской центр жилищных субсидий»</t>
  </si>
  <si>
    <t>Москва, Малая Сухаревская пл., д. 2-4</t>
  </si>
  <si>
    <t>(495) 608-2264</t>
  </si>
  <si>
    <t>Линтер 5.9</t>
  </si>
  <si>
    <t>СУБД "Линтер версия 5.9" по 2 НДВ и 2 СВТ</t>
  </si>
  <si>
    <t>ФАУ "ГНИИИ ПТЗИ ФСТЭК России"</t>
  </si>
  <si>
    <t>ЗАО НПП «РЕЛЭКС»</t>
  </si>
  <si>
    <t>Воронеж, ул. 20-летия Октября, д. 119</t>
  </si>
  <si>
    <t>(4732) 71-1711</t>
  </si>
  <si>
    <t>1082</t>
  </si>
  <si>
    <t>SEL SP-55 с эквалайзером</t>
  </si>
  <si>
    <t>Система защиты помещений по виброакустическому каналу SEL SP-55 с эквалайзером - на соответствие ТУ</t>
  </si>
  <si>
    <t>«Соната-СА-65М»</t>
  </si>
  <si>
    <t>генератор-излучатели «Соната-СА-65М» на соответствие ТУ, для установки в ВП до 1 категории включительно</t>
  </si>
  <si>
    <t>1086</t>
  </si>
  <si>
    <t>«Соната-СВ-45М»</t>
  </si>
  <si>
    <t>генератор-излучатели «Соната-СВ-45М» на соответствие ТУ, для установки в ВП до 1 категории включительно</t>
  </si>
  <si>
    <t>1087</t>
  </si>
  <si>
    <t>«Соната-СП-45М»</t>
  </si>
  <si>
    <t>генератор-излучатели «Соната-СП-45М» на соответствие ТУ, для установки в ВП до 1 категории включительно</t>
  </si>
  <si>
    <t>1088</t>
  </si>
  <si>
    <t>Прокруст-2000</t>
  </si>
  <si>
    <t>прибор для комплексной защиты телефонной линии от прослушивания «ПРОКРУСТ-2000» - на соответствие ТУ</t>
  </si>
  <si>
    <t>ЗАО «НПЦ Фирма «Нелк»</t>
  </si>
  <si>
    <t>Москва, 1-я Новокузьминская ул., д.8/2</t>
  </si>
  <si>
    <t>1090/1</t>
  </si>
  <si>
    <t>ЩИТ-РЖД</t>
  </si>
  <si>
    <t>СЗИ НСД ЩИТ-РЖД - по 3СВТ и 2 НДВ</t>
  </si>
  <si>
    <t>Санкт-Петербургский институт информатики и автоматизации РАН</t>
  </si>
  <si>
    <t>г. Санкт–Петербург, 14 линия, д. 39</t>
  </si>
  <si>
    <t>(812) 328-3311</t>
  </si>
  <si>
    <t>ФПСУ-IP</t>
  </si>
  <si>
    <t>Программно-аппаратный комплекс «ФПСУ-IP», версия 2.0 - по 3 классу для МЭ</t>
  </si>
  <si>
    <t>ООО «АМИКОН»</t>
  </si>
  <si>
    <t>Москва, Чистопрудный бульвар, д. 12-А</t>
  </si>
  <si>
    <t>(495) 797-6412</t>
  </si>
  <si>
    <t>1094/1</t>
  </si>
  <si>
    <t>ИВК Кольчуга</t>
  </si>
  <si>
    <t>Межсетевой экран с расширенной функциональностью, коммуникационный центр "ИВК Кольчуга" - по 2 классу для МЭ и по 2 уровню для НДВ</t>
  </si>
  <si>
    <t>500 экз.</t>
  </si>
  <si>
    <t>ЗАО "ИВК"</t>
  </si>
  <si>
    <t>Москва, ул. Гиляровского, д. 57, стр.1</t>
  </si>
  <si>
    <t>(495) 221-6580</t>
  </si>
  <si>
    <t>1104</t>
  </si>
  <si>
    <t>Маис-М</t>
  </si>
  <si>
    <t>Маскиратор побочных электромагнитных излучений и наводок «Маис-М» является составным элементом технических средств защиты, предназначенных для комплексной защиты информации, обрабатываемой основными техническими средствами и системами, от утечки за счет ПЭМИН, на соответствие ТУ для ВП до 1 категории включительно</t>
  </si>
  <si>
    <t>1118</t>
  </si>
  <si>
    <t>ГШ-1000У</t>
  </si>
  <si>
    <t>Средство активной защиты - генератор шума ГШ-1000У с диапазоном частот от 0.1 до 1800 МГц - для средств ЭВТ до 1 категории включительно, на  соответствие ТУ, САЗ ОТТ и норм защиты речевой информации, обрабатываемой техническими средствами</t>
  </si>
  <si>
    <t>СКБ института радиотехники и электроники Российской Академии наук</t>
  </si>
  <si>
    <t>(495) 526-9003</t>
  </si>
  <si>
    <t>Эфрос-IOS</t>
  </si>
  <si>
    <t>Инструментальный комплекс контроля и разграничения доступа к командам маршрутизирующего оборудования Cisco «ЭФРОС-IOS» на соответствие ТУ</t>
  </si>
  <si>
    <t>ЗАО «ДОКУМЕНТАЛЬНЫЕ СИСТЕМЫ»</t>
  </si>
  <si>
    <t>Санкт-Петербург, пр. Стачек, д. 47</t>
  </si>
  <si>
    <t>1124</t>
  </si>
  <si>
    <t>Эфрос-PIX</t>
  </si>
  <si>
    <t>Инструментальный комплекс контроля и разграничения доступа к командам межсетевых экранов Cisco PIX версии 7.0 «ЭФРОС-PIX» на соответствие ТУ</t>
  </si>
  <si>
    <t>Агент инвентаризации</t>
  </si>
  <si>
    <t>Средство сбора информации о программном и аппаратном обеспечении «Агент инвентаризации» - по 3 НДВ и на соответствие ТУ</t>
  </si>
  <si>
    <t>МОУ «ИИФ»</t>
  </si>
  <si>
    <t>1129</t>
  </si>
  <si>
    <t>Соната-Р2</t>
  </si>
  <si>
    <t>Устройство защиты объектов информатизации от утечки по техническим каналам «Соната-Р2» на соответствие ТУ, для защиты объектов вычислительной техники до 1 категории включительно и установки в ВП до 1 категории включительно</t>
  </si>
  <si>
    <t>Панцирь-К</t>
  </si>
  <si>
    <t xml:space="preserve">Комплексная система защиты информации от несанкционированного доступа «ПАНЦИРЬ-К» для ОС Windows 2000/XP/2003 - по 5 классу для СВТ </t>
  </si>
  <si>
    <t>ЗАО «НПП  Информационные технологии в бизнесе»</t>
  </si>
  <si>
    <t>Санкт-Петербург, Большой Сампсониевский пр., д.32,  корп. 2С, оф. 334</t>
  </si>
  <si>
    <t>(812) 324-2771</t>
  </si>
  <si>
    <t>«Аккорд-NT/2000» v.3.0</t>
  </si>
  <si>
    <t>Комплекс СЗИ НСД «Аккорд-NT/2000» v.3.0, функционирующий под управлением ОС Windows  в системах терминального доступа, построенных на базе терминальных служб сетевых операционных систем Microsoft Windows, и программного обеспечения Citrix, является программно-техническим средством защиты информации от НСД, соответствует 3 классу для СВТ, 2 уровню для НДВ</t>
  </si>
  <si>
    <t>Москва,
2-й Кожевнический пер., д.4/6</t>
  </si>
  <si>
    <t>(495) 235-2990</t>
  </si>
  <si>
    <t>ООО Фирма «ИнфоКрипт»</t>
  </si>
  <si>
    <t>г. Москва, проспект Вернадского, дом 105/2</t>
  </si>
  <si>
    <t>(495) 761-9426</t>
  </si>
  <si>
    <t>1166/1</t>
  </si>
  <si>
    <t>Магистральная IP сеть ЗАО «Компания «ТрансТелеКом» по классу 1Г для АС и на соответствие ТУ</t>
  </si>
  <si>
    <t>ЗАО "НПО Эшелон"</t>
  </si>
  <si>
    <t>ЗАО «Компания ТрансТелеКом»</t>
  </si>
  <si>
    <t>г. Москва, ул. Тестовская, д. 8</t>
  </si>
  <si>
    <t>495) 784-6670</t>
  </si>
  <si>
    <t>Застава-М</t>
  </si>
  <si>
    <t>Программный комплекс «Межсетевой экран «ЗАСТАВА М» для ОС МСВС 3.0 – по 2 классу для МЭ и по 2 уровню НДВ</t>
  </si>
  <si>
    <t>ОАО «ЭЛВИС ПЛЮС»</t>
  </si>
  <si>
    <t>Москва, Зеленоград, корп. 1205а</t>
  </si>
  <si>
    <t>(499) 731-4633</t>
  </si>
  <si>
    <t>ФСП-1Ф-10А</t>
  </si>
  <si>
    <t>Фильтр сетевой помехоподавляющий ФСП-1Ф-10А - на соответствие РД «СЗИ. Специальные и ОТТ, предъявляемые к сетевым помехоподавляющим фильтрам», может устанавливаться в ВП 1 категории</t>
  </si>
  <si>
    <t>ЦКБИ ФГУП "СНПО "Элерон"</t>
  </si>
  <si>
    <t>(81378) 2-5406</t>
  </si>
  <si>
    <t>1192</t>
  </si>
  <si>
    <t>Талис</t>
  </si>
  <si>
    <t>Автоматизированная система исследования эффекта акустоэлектрических преобразований в технических средствах и отходящих от них  линиях «Талис» - на соответствие ТУ</t>
  </si>
  <si>
    <t>30 экз.</t>
  </si>
  <si>
    <t>г. Москва, Мичуринский пр-т, д. 27, корп. 2</t>
  </si>
  <si>
    <t>(495) 437-4194</t>
  </si>
  <si>
    <t>Терьер 3.0</t>
  </si>
  <si>
    <t>Программа поиска и гарантированного уничтожения на дисках «TERRIER»  (версия 3.0) – программное средство защиты и контроля применения средств защиты информации по 2 уровню контроля НДВ и на соответствие ТУ</t>
  </si>
  <si>
    <t xml:space="preserve">Юбилейный Московской области, ул. Ленинская, д. 4, пом. 10 </t>
  </si>
  <si>
    <t>Аврора</t>
  </si>
  <si>
    <t>ПАК "Аврора" - средство контроля защищенности речевой информации от утечки по акустическому и виброакустическому каналам, для измерения и расчета эффективности защиты на соответствие ТУ</t>
  </si>
  <si>
    <t>г. Владимир, ул. Б. Московская, д. 29</t>
  </si>
  <si>
    <t>ФГУП "СНПО "Элерон"</t>
  </si>
  <si>
    <t>г. Москва, ул. Генерала Белова, д. 14</t>
  </si>
  <si>
    <t>АССаД 32</t>
  </si>
  <si>
    <t>Комплекс средств защиты информации от несанкционированного доступа пакета прикладных программ интегрированной системы технических средств охраны АССаД 32 версии 3.282 - по классу 3А РД АСФЗ и 3 уровню контроля отсутствия НДВ</t>
  </si>
  <si>
    <t>ФГУП "СКЦ Росатома"</t>
  </si>
  <si>
    <t>ЗАО "Алгонт"</t>
  </si>
  <si>
    <t>Калуга, Грабцевское ш., д 33</t>
  </si>
  <si>
    <t>(4842) 73-9184</t>
  </si>
  <si>
    <t>FM-140</t>
  </si>
  <si>
    <t>Комплекс защиты FM-140 ИЖВН4.075.002 – на соответствие ТУ</t>
  </si>
  <si>
    <t>15.11.2010 3249</t>
  </si>
  <si>
    <t>г. Москва, ул. Тверская, д. 13</t>
  </si>
  <si>
    <t>(495)229-4813</t>
  </si>
  <si>
    <t>1227</t>
  </si>
  <si>
    <t>Шипка</t>
  </si>
  <si>
    <t>Персональное средство криптографической защиты информации "Шипка"- по 5 классу для СВТ и может использоваться до 1Г для АС</t>
  </si>
  <si>
    <t>ЗАО «ОКБ САПР»</t>
  </si>
  <si>
    <t>115114</t>
  </si>
  <si>
    <t>г. Москва, 2-й Кожевнический пер., дом 8</t>
  </si>
  <si>
    <t>1228/2</t>
  </si>
  <si>
    <t>Договор-С</t>
  </si>
  <si>
    <t>Специальное прикладное программное обеспечение ИТ «Договор-С»- по 3 уровню контроля отсутствия НДВ и на соответствие ТУ</t>
  </si>
  <si>
    <t>Москва, Стромынка, 27/3</t>
  </si>
  <si>
    <t>Шторм-5</t>
  </si>
  <si>
    <t xml:space="preserve">Система виброакустической и акустической защиты «Шторм-5» - на соответствие ТУ </t>
  </si>
  <si>
    <t>ЗАО «Защита информации»</t>
  </si>
  <si>
    <t>г. Москва, ул. Матвеевская, дом 20, корп. 3</t>
  </si>
  <si>
    <t>(495) 143-1293</t>
  </si>
  <si>
    <t>Шторм-7</t>
  </si>
  <si>
    <t xml:space="preserve">Система виброакустической и акустической защиты «Шторм-7» - на соответствие ТУ </t>
  </si>
  <si>
    <t>Secret Net 5.0</t>
  </si>
  <si>
    <t>Система защиты информации "Secret Net" версии 5.0 - С (автономный вариант) УВАЛ.00300-70  ТУ -  по 2 уровню контроля отсутствия НДВ, по 3 классу защищенности для СВТ</t>
  </si>
  <si>
    <t>ЗАО НИП «Информзащита»</t>
  </si>
  <si>
    <t>г. Москва, Протопоповский пер., д. 19, стр. 10</t>
  </si>
  <si>
    <t>(495) 937-3385</t>
  </si>
  <si>
    <t xml:space="preserve">Система защиты информации "Secret Net" версии 5.0 -С (сетевой вариант) УВАЛ.00300-70  ТУ -  по 3 уровню контроля отсутствия НДВ, по 4 классу защищенности для СВТ </t>
  </si>
  <si>
    <t>ЛГШ-701</t>
  </si>
  <si>
    <t xml:space="preserve">Генератор шума «ЛГШ-701» - ВТСС в защищенном исполнении, не создаёт технических каналов утечки информации и может устанавливаться в выделенных помещениях до 1 категории включительно </t>
  </si>
  <si>
    <t>ЛГШ-702</t>
  </si>
  <si>
    <t xml:space="preserve">Генератор шума «ЛГШ-702» - ВТСС в защищенном исполнении, не создаёт технических каналов утечки информации и может устанавливаться в выделенных помещениях до 1 категории включительно </t>
  </si>
  <si>
    <t>1263/1</t>
  </si>
  <si>
    <t>ASA-5510</t>
  </si>
  <si>
    <t>Межсетевой экран Cisco ASA-5510  - по 4 классу для МЭ и на соответствие ТУ</t>
  </si>
  <si>
    <t>ЗАО "АМТ-Груп"</t>
  </si>
  <si>
    <t>г. Москва, Большой Тишинский пер., д. 26, корп. 13-14</t>
  </si>
  <si>
    <t>(495) 725-7660</t>
  </si>
  <si>
    <t>1264/1</t>
  </si>
  <si>
    <t>ASA-5520</t>
  </si>
  <si>
    <t>Межсетевой экран Cisco ASA-5520  - по 4 классу для МЭ и на соответствие ТУ</t>
  </si>
  <si>
    <t>1264/1/1</t>
  </si>
  <si>
    <t xml:space="preserve">Межсетевой экран Cisco ASA-5520  - по 4 классу для МЭ </t>
  </si>
  <si>
    <t>1265/1</t>
  </si>
  <si>
    <t>ASA-5540</t>
  </si>
  <si>
    <t>Межсетевой экран Cisco ASA-5540  - по 4 классу для МЭ и на соответствие ТУ</t>
  </si>
  <si>
    <t>1273</t>
  </si>
  <si>
    <t>ПО контроля реестра</t>
  </si>
  <si>
    <t>Программа контроля реестра обязательств банка перед вкладчиками -   по 4 уровню контроля отсутствия НДВ</t>
  </si>
  <si>
    <t xml:space="preserve">Государственная корпорация «Агентство по страхованию вкладов» </t>
  </si>
  <si>
    <t>г. Москва, Верхний Таганский тупик, д. 4</t>
  </si>
  <si>
    <t>(495)745-2147</t>
  </si>
  <si>
    <t>1281</t>
  </si>
  <si>
    <t>ФПСУ-IP/Клиент</t>
  </si>
  <si>
    <t>Персональный МЭ «ФПСУ-IP/Клиент» - по 5 классу защищенности для МЭ, 4 уровню контроля РД НДВ</t>
  </si>
  <si>
    <t>Межсетевой экран Cisco PIX Firewall PIX-515Е ver. 7.1(2) для защиты информации, не составляющей гостайну – по 4 классу для МЭ и на ТУ</t>
  </si>
  <si>
    <t>ОАО «РИВЦ-Пулково»</t>
  </si>
  <si>
    <t>г. Санкт-Петербург, ул. Пилотов, д. 24</t>
  </si>
  <si>
    <t>(812) 704-5576)</t>
  </si>
  <si>
    <t>1290</t>
  </si>
  <si>
    <t>БРИЗ</t>
  </si>
  <si>
    <t>Широкополосный генератор радиошума малой мощности «БРИЗ» -техническое средство защиты информации от ее утечки за счет ПЭМИ на соответствие ТУ</t>
  </si>
  <si>
    <t>(495) 101-3374</t>
  </si>
  <si>
    <t>1293/1</t>
  </si>
  <si>
    <t>IP/MPLS</t>
  </si>
  <si>
    <t>Cсеть передачи данных IP/MPLS ОАО «Ростелеком» имеет оценочный уровень доверия ОУД3 (усиленный) в соответствии c ОК</t>
  </si>
  <si>
    <t>ОАО «Ростелеком»</t>
  </si>
  <si>
    <t>г. Москва, ул. 1-я Тверская-Ямская, д. 14</t>
  </si>
  <si>
    <t>(499) 999-8283</t>
  </si>
  <si>
    <t>1294/3</t>
  </si>
  <si>
    <t>Red Hat Enterprise Linux WS Version 4 Update 1+Audit Pack</t>
  </si>
  <si>
    <t>Операционная система Red Hat Enterprise Linux WS Version 4 Update 1+Audit Pack- по 4 уровню контроля отсутствия НДВ, имеет оценочный уровень доверия ОУД4 (усиленный компонентом ALC_FLR.3) соответствии c ОК</t>
  </si>
  <si>
    <t>ООО "ИБМ Восточная Европа/Азия"</t>
  </si>
  <si>
    <t>г. Москва, Краснопресненская наб., д. 18</t>
  </si>
  <si>
    <t>(495) 775-8800</t>
  </si>
  <si>
    <t>ОАО "ВНИИНС имени В.В.Соломатина"</t>
  </si>
  <si>
    <t>Москва, ул. Сивашская, д.4, корп.2</t>
  </si>
  <si>
    <t>(495) 119-6842</t>
  </si>
  <si>
    <t>1303</t>
  </si>
  <si>
    <t>Циркон</t>
  </si>
  <si>
    <t>Система защиты информации от несанкционированного доступа «Доверенная операционная система «Циркон» (на базе ОС Trusted Solaris 8 2/04)- по 3 классу для СВТ и по 2 уровню контроля НДВ</t>
  </si>
  <si>
    <t>ОАО «Синклит»</t>
  </si>
  <si>
    <t>ЗАО «МВП «СВЕМЕЛ»</t>
  </si>
  <si>
    <t>г. Москва, 4-й Лихачевский пер., д. 15, стр. 3</t>
  </si>
  <si>
    <t>(499) 154-0201</t>
  </si>
  <si>
    <t>1307/1</t>
  </si>
  <si>
    <t>Cisco IOS</t>
  </si>
  <si>
    <t>Программное обеспечение Cisco IOS  ADVANCED ENTERPRISE SERVICES  версия 12.4(9)T1 для маршрутизаторов Cisco 2811  и Cisco 2821 для защиты информации, не составляющей гостайну – по 4 классу для МЭ</t>
  </si>
  <si>
    <t>119 экз.</t>
  </si>
  <si>
    <t>ООО «Центр безопасности информации»</t>
  </si>
  <si>
    <t>ФГКУ «Федеральный центр информатизации при Центральной избирательной комиссии Российской Федерации»</t>
  </si>
  <si>
    <t>г. Москва, Б. Черкасский пер., д. 9</t>
  </si>
  <si>
    <t>1308/1</t>
  </si>
  <si>
    <t>Программное обеспечение Cisco IOS  ADVANCED ENTERPRISE SERVICES  версия 12.4(5b) для маршрутизатора Cisco 3825 для защиты информации, не составляющей гостайну – по 4 классу для МЭ</t>
  </si>
  <si>
    <t>4 экз.</t>
  </si>
  <si>
    <t>1314/1</t>
  </si>
  <si>
    <t>Соната-РС2</t>
  </si>
  <si>
    <t>Устройство защиты объектов информатизации от утечки информации по сети электропитания и линиям заземления (шифр "Соната-РС2") - на соответствие ТУ</t>
  </si>
  <si>
    <t>серия</t>
  </si>
  <si>
    <t>ООО «АННА»</t>
  </si>
  <si>
    <t>г. Москва, ул. Плеханова, д. 15А, стр. 5</t>
  </si>
  <si>
    <t>1319</t>
  </si>
  <si>
    <t>Microsoft SQL Server 2005 SE</t>
  </si>
  <si>
    <t xml:space="preserve">Система управления базами данных Microsoft SQL Server 2005 Standard Edition  -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</t>
  </si>
  <si>
    <t>1319/1</t>
  </si>
  <si>
    <t>Microsoft SQL Server 2005 ЕE</t>
  </si>
  <si>
    <t xml:space="preserve">Система управления базами данных Microsoft SQL Server 2005 Enterprise Edition  -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</t>
  </si>
  <si>
    <t>1324/1</t>
  </si>
  <si>
    <t>Cisco Catalyst 2960</t>
  </si>
  <si>
    <t>Коммутатор Cisco Catalyst 2960  - на соответствие ТУ</t>
  </si>
  <si>
    <t>1335</t>
  </si>
  <si>
    <t>НДВ 4.0</t>
  </si>
  <si>
    <t>ПО для проведения сертификационных испытаний программных комплексов на отсутствие недекларированных возможностей по четвертому уровню контроля «НДВ 4.0» - по 4 уровню контроля по НДВ</t>
  </si>
  <si>
    <t>100 экз.</t>
  </si>
  <si>
    <t>СГУ-2</t>
  </si>
  <si>
    <t>Система гарантированного уничтожения информации на машинных носителях СГУ-2 - по 2 уровню контроля отсутствия НДВ и на соответствие ТУ</t>
  </si>
  <si>
    <t>1353</t>
  </si>
  <si>
    <t>«Z-2»</t>
  </si>
  <si>
    <t>Специальное программное обеспечение межсетевой экран «Z-2», версия 2 на соответствие ЗБ 17801922.Z-2.002.ЗБ.0.7.0 и имеет оценочный уровень доверия ОУД 4 (усиленный) - РД «Безопасность информационных технологий. Критерии оценки безопасности информационных технологий»  и по 2 классу для МЭ и по 2 уровню для НДВ</t>
  </si>
  <si>
    <t>ЗАО «Инфосистемы Джет»</t>
  </si>
  <si>
    <t>Москва, ул. Большая Новодмитровская, д.14/1</t>
  </si>
  <si>
    <t>(495)  411-7601</t>
  </si>
  <si>
    <t>1353/1</t>
  </si>
  <si>
    <t>«Z-2», версия 2.6</t>
  </si>
  <si>
    <t>Специальное программное обеспечение межсетевой экран «Z-2», версия 2.6 на соответствие ЗБ 17801922.Z-2.002.ЗБ.0.7.0 и имеет оценочный уровень доверия ОУД 4 (усиленный) - РД «Безопасность информационных технологий. Критерии оценки безопасности информационных технологий»  и по 2 классу для МЭ и по 2 уровню для НДВ</t>
  </si>
  <si>
    <t>1363</t>
  </si>
  <si>
    <t>Трафарет</t>
  </si>
  <si>
    <t>Программа фиксации и контроля исходного состояния программных комплексов  «Трафарет» –  по 2 уровню контроля по НДВ</t>
  </si>
  <si>
    <t>АРМ ВЕСТА В-х01</t>
  </si>
  <si>
    <t>Узловой комплект "АРМ "ВЕСТА В-У01" и абонентский комплект "АРМ "ВЕСТА В-А01" по 4 классу СВТ для применения в системах класса защищенности 1В</t>
  </si>
  <si>
    <t>ЗАО "НПП "БИТ", ОС-ГНИИИ ПТЗИ</t>
  </si>
  <si>
    <t>ОАО "Научно-производственное предприятие "Рубин"</t>
  </si>
  <si>
    <t>Пенза, ул. Байдукова, д. 2</t>
  </si>
  <si>
    <t>(8412) 49-64-94</t>
  </si>
  <si>
    <t>ОСПО АРМ ВЕСТА В</t>
  </si>
  <si>
    <t>Общесистемное программное обеспечение "АРМ "ВЕСТА-В" по 2 НДВ для применения в системах класса защищенности 1Б</t>
  </si>
  <si>
    <t>1382</t>
  </si>
  <si>
    <t>Антивирус Касперского 6.0 для Windows Servers</t>
  </si>
  <si>
    <t>ПО «Антивирус Касперского 6.0 для Windows Servers» –  по 2 уровню контроля НДВ и на соответствие ТУ</t>
  </si>
  <si>
    <t>ЗАО "ВИВОСС и ОИ", ОС-ЗАО "НПП "БИТ"</t>
  </si>
  <si>
    <t>ЗАО «Лаборатория Касперского»</t>
  </si>
  <si>
    <t>г. Москва, ул. Героев Панфиловцев, д.10</t>
  </si>
  <si>
    <t>(495)797-8700</t>
  </si>
  <si>
    <t>Антивирус Касперского 6.0 для Windows Workstations</t>
  </si>
  <si>
    <t xml:space="preserve">ПО «Антивирус Касперского 6.0 для Windows Workstations» –  по 2 уровню контроля НДВ и на соответствие ТУ </t>
  </si>
  <si>
    <t>Microsoft ISA Server 2006 SE</t>
  </si>
  <si>
    <t>программный комплекс Microsoft Internet Security and Acceleration Server 2006 Standard Edition  -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для систем до 1Г включительно и по 4/3 (при ограничениях) классу МЭ</t>
  </si>
  <si>
    <t>Московская обл., г. Королев, мкр-н Болшево, ул. Маяковского, д. 10А</t>
  </si>
  <si>
    <t>Cisco PIX-515Е</t>
  </si>
  <si>
    <t>Межсетевой экран Cisco PIX Firewall PIX-515Е ver. 6.3(5) для защиты информации, не составляющей гостайну – по 3 классу для МЭ</t>
  </si>
  <si>
    <t>ООО «Системы информационной безопасности»</t>
  </si>
  <si>
    <t>Аппарат Правительства Республики Хакасия</t>
  </si>
  <si>
    <t>г. Абакан, просп. Ленина, д. 67</t>
  </si>
  <si>
    <t>(3902) 29-9919</t>
  </si>
  <si>
    <t>1394</t>
  </si>
  <si>
    <t>Cisco PIX-506Е</t>
  </si>
  <si>
    <t>Межсетевой экран Cisco PIX Firewall PIX-506Е ver. 6.3(5) для защиты информации, не составляющей гостайну – по 3 классу для МЭ</t>
  </si>
  <si>
    <t>5 экз.</t>
  </si>
  <si>
    <t>1397/1</t>
  </si>
  <si>
    <t>Программное обеспечение Cisco IOS  ADVANCED ENTERPRISE SERVICES  версия 12.4(11)T для маршрутизатора Cisco 1760 для защиты информации, не составляющей гостайну – по 4 классу для МЭ</t>
  </si>
  <si>
    <t>28 экз.</t>
  </si>
  <si>
    <t>1400</t>
  </si>
  <si>
    <t>ВЕТО М</t>
  </si>
  <si>
    <t xml:space="preserve"> генератор шума «ВЕТО М» - техническое средство защиты информации, обрабатываемой на объектах информатизации 2,3 категории, от утечки за счет ПЭМИ может устанавливаться в выделенных помещениях до 1 категории включительно, на соответствие ТУ</t>
  </si>
  <si>
    <t>Панцирь-М</t>
  </si>
  <si>
    <t xml:space="preserve">Специальный аппаратно-программный комплекс «Панцирь-М» -  на соответствие ТУ </t>
  </si>
  <si>
    <t>ЗАО "НПП "БИТ"</t>
  </si>
  <si>
    <t>ОАО «АйСиЭл-КПО ВС »</t>
  </si>
  <si>
    <t xml:space="preserve">г. Казань, ул. Сибирский тракт, д. 34 </t>
  </si>
  <si>
    <t>(8432) 722-023</t>
  </si>
  <si>
    <t>1405</t>
  </si>
  <si>
    <t xml:space="preserve">Межсетевой экран Cisco PIX Firewall PIX-515Е ver. 6.3(5) для защиты информации – по 4 классу для МЭ </t>
  </si>
  <si>
    <t>Главное управление по информационной политике Московской области</t>
  </si>
  <si>
    <t>Московская обл., г. Красногорск-7, бульвар Строителей, д. 1</t>
  </si>
  <si>
    <t>(498) 668-0112</t>
  </si>
  <si>
    <t>ADinf32</t>
  </si>
  <si>
    <t>Программа антивирусной защиты Ревизор дисков ADinf32  для Windows 9x/Me/NT/2000/XP версии 3.02 , для операционных систем Microsoft Windows 9x/Me/NT/2000/XP - на соответствие ТУ</t>
  </si>
  <si>
    <t>ЗАО "Диалог Наука"</t>
  </si>
  <si>
    <t xml:space="preserve">г. Москва, ул. Нагатинская, д. 1 </t>
  </si>
  <si>
    <t>(495) 980-6776</t>
  </si>
  <si>
    <t>1431</t>
  </si>
  <si>
    <t>Сфера</t>
  </si>
  <si>
    <t>Комплекс программных средств  защиты информации «Сфера» предназначен для использования в АРАС УВД «АЛЬФА»  –  по 3 уровню контроля отсутствия НДВ, по 4 классу для СВТ с ограничениями</t>
  </si>
  <si>
    <t>150 экз.</t>
  </si>
  <si>
    <t>ЗАО "ДС", ОС-ЕВРААС</t>
  </si>
  <si>
    <t>ЗАО "Фирма "НИТА"</t>
  </si>
  <si>
    <t>г. Санкт-Петербург, ул. Взлетная, д.15А</t>
  </si>
  <si>
    <t>(812) 704-1872</t>
  </si>
  <si>
    <t>1432</t>
  </si>
  <si>
    <t>Гром-ЗИ-4Б</t>
  </si>
  <si>
    <t xml:space="preserve">Система защиты "Гром-ЗИ-4Б"  - техническое средство защиты информации, обрабатываемой на объектах информатизации до 1 категории включительно, от утечки за счет побочных электромагнитных излучений и наводок на цепи электропитания и заземления </t>
  </si>
  <si>
    <t>ЗАО "Защита информации"</t>
  </si>
  <si>
    <t>г. Москва, ул. Матвеевская, д.20, корп. 3</t>
  </si>
  <si>
    <t>(495) 101-38-76</t>
  </si>
  <si>
    <t>1432/1</t>
  </si>
  <si>
    <t>2492 экз.</t>
  </si>
  <si>
    <t>1432/2</t>
  </si>
  <si>
    <t>ООО "Защита информации"</t>
  </si>
  <si>
    <t>(495) 768-4574</t>
  </si>
  <si>
    <t>1437</t>
  </si>
  <si>
    <t>ПЭВМ семейства "Secret"</t>
  </si>
  <si>
    <t>ПЭВМ в защищенном по каналу ПЭМИН исполнении семейства "Secret" может использоваться для обработки информации на объектах информатизации 2, 3 категории, а также может устанавливаться в выделенных помещениях до 1 категории включительно</t>
  </si>
  <si>
    <t>ФГУ "12 ЦНИИ Минобороны России", ОАО "БИТК"</t>
  </si>
  <si>
    <t>Ленинская ул., д. 4, Юбилейный, Московской обл.</t>
  </si>
  <si>
    <t>1445</t>
  </si>
  <si>
    <t>SEL SP-44</t>
  </si>
  <si>
    <t>Устройство защиты цепей электросети и заземления  SEL SP-44 - на соответствие ТУ для объектов информатизации 1,2 и 3 категории</t>
  </si>
  <si>
    <t>ОАО "Синклит"</t>
  </si>
  <si>
    <t>Москва, Усиевича, 5Б</t>
  </si>
  <si>
    <t>(495) 232-33-27</t>
  </si>
  <si>
    <t>1450</t>
  </si>
  <si>
    <t xml:space="preserve">Программное средство контроля защищенности информации от утечки за счет ПЭМИН  -  пакет специального программного обеспечения «Сигурд» в составе программной оболочки «Сигурд Лайт», динамически подгружаемого модуля «Сигурд Интерфейс» и программного модуля расчета «Сигурд Дельта» </t>
  </si>
  <si>
    <t>г. Москва, ул. Новаторов, д. 40, корп. 1</t>
  </si>
  <si>
    <t>1454</t>
  </si>
  <si>
    <t>ПЭМИН-2005</t>
  </si>
  <si>
    <t>Программа расчета показателей защищенности информации, обрабатываемой средствами вычислительной техники, от утечки за счет побочных электромагнитных излучений и наводок (ПЭМИН-2005, версия 1.01)</t>
  </si>
  <si>
    <t>ЗАО ЦБИ-Сервис</t>
  </si>
  <si>
    <t>Московская область, г. Юбилейный, ул. Ленинская, дом 4</t>
  </si>
  <si>
    <t>“Ревизор Сети” версии 2.0</t>
  </si>
  <si>
    <t>Программа анализа защищенности TCP/IP сетей является средством контроля защищенности сетей с TCP/IP-протоколом от несанкционированного доступа к информации, не содержащей сведений, составляющих государственную тайну, и соответствует требованиям технических условий 643.53132931.501494-01 05 01 ТУ</t>
  </si>
  <si>
    <t>1456</t>
  </si>
  <si>
    <t>ФП-6</t>
  </si>
  <si>
    <t>Фильтр сетевой помехоподавляющий ФП-6
на соответствие РД СПФ и ТУ, может устанавливаться в ВП до 1 категории включительно
</t>
  </si>
  <si>
    <t>ООО «МВП ТАЛИСМАН»</t>
  </si>
  <si>
    <t>Москва, Лучевой 1-й просек, д.1А, стр.5</t>
  </si>
  <si>
    <t>(495) 604-1762</t>
  </si>
  <si>
    <t>1457</t>
  </si>
  <si>
    <t>ФП-11</t>
  </si>
  <si>
    <t>Фильтр сетевой помехоподавляющий ФП-11
на соответствие РД СПФ и ТУ, может устанавливаться в ВП до 1 категории включительно
</t>
  </si>
  <si>
    <t>1458</t>
  </si>
  <si>
    <t>ФП-15</t>
  </si>
  <si>
    <t>Фильтр сетевой помехоподавляющий ФП-15
на соответствие РД СПФ и ТУ, может устанавливаться в ВП до 1 категории включительно
</t>
  </si>
  <si>
    <t>1461</t>
  </si>
  <si>
    <t>СПО RuToken</t>
  </si>
  <si>
    <t>Системное программное обеспечение для электронных идентификаторов RuToken  - по 3 НДВ</t>
  </si>
  <si>
    <t>ЗАО "Актив Софт"</t>
  </si>
  <si>
    <t>Москва, ул. Нежинская, д. 19, корп. 1, пом. правления</t>
  </si>
  <si>
    <t>(495) 925-7790</t>
  </si>
  <si>
    <t>1463</t>
  </si>
  <si>
    <t>Cisco PIX-515Е-R</t>
  </si>
  <si>
    <t xml:space="preserve">Межсетевой экран Cisco PIX Firewall PIX-515Е-R ver. 6.3(5) для защиты информации, не составляющей гостайну – по 3 классу для МЭ при ограничениях </t>
  </si>
  <si>
    <t>1464</t>
  </si>
  <si>
    <t xml:space="preserve">Межсетевой экран Cisco PIX Firewall PIX-506Е ver. 6.3(5) для защиты информации, не составляющей гостайну – по 3 классу для МЭ при ограничениях </t>
  </si>
  <si>
    <t>1477</t>
  </si>
  <si>
    <t>ФП-15М</t>
  </si>
  <si>
    <t>Фильтр сетевой помехоподавляющий ФП-15М
на соответствие РД СПФ и ТУ, может устанавливаться в ВП до 1 категории включительно
</t>
  </si>
  <si>
    <t>1478</t>
  </si>
  <si>
    <t>ФП-15Ма</t>
  </si>
  <si>
    <t>Фильтр сетевой помехоподавляющий ФП-15Ма
на соответствие РД СПФ и ТУ, может устанавливаться в ВП до 1 категории включительно
</t>
  </si>
  <si>
    <t>1479</t>
  </si>
  <si>
    <t>ФП-15Мб</t>
  </si>
  <si>
    <t>Фильтр сетевой помехоподавляющий ФП-15Мб
на соответствие РД СПФ и ТУ, может устанавливаться в ВП до 1 категории включительно
</t>
  </si>
  <si>
    <t>1487</t>
  </si>
  <si>
    <t>Secret Disk Server NG 3.2</t>
  </si>
  <si>
    <t xml:space="preserve">Программно-аппаратный комплекс защиты конфиденциальной информации Secret Disk Server NG 3.2 - на соответствие заданию по безопасности, ОУД1+ (усиленный) в соответствии с БИТ и по 4 уровню контроля НДВ </t>
  </si>
  <si>
    <t>1495</t>
  </si>
  <si>
    <t>ЛГШ-503</t>
  </si>
  <si>
    <t>Генератор шума по цепям электропитания, заземления и ПЭМИ "ЛГШ-503"   - техническое СЗИ, обрабатываемой на ОВТ до 1 категории включительно, от утечки за счет ПЭМИ и наводок по цепям электропитания и заземления, может устанавливаться в выделенных помещениях до 1 категории включительно</t>
  </si>
  <si>
    <t>1496</t>
  </si>
  <si>
    <t>ЛГШ-221</t>
  </si>
  <si>
    <t>Сетевой генератор шума "ЛГШ-221"   - техническое СЗИ, обрабатываемой на ОВТ до 1 категории включительно, от утечки за счет наводок по цепям электропитания и заземления</t>
  </si>
  <si>
    <t>1502</t>
  </si>
  <si>
    <t>Cisco PIX-515E</t>
  </si>
  <si>
    <t>Межсетевой экран Cisco PIX Firewall PIX-515E ver. 7.0(6) для защиты информации, не составляющей гостайну – по 4 классу для МЭ и требованиям технических условий</t>
  </si>
  <si>
    <t>31 экз.</t>
  </si>
  <si>
    <t>Департамент информационных систем Центрального Банка РФ</t>
  </si>
  <si>
    <t>Москва, ул. Неглинная, д. 12</t>
  </si>
  <si>
    <t>(495) 753-9380</t>
  </si>
  <si>
    <t>Межсетевой экран Cisco PIX Firewall PIX-515E ver. 6.3(1) для защиты информации, не составляющей гостайну – по 4 классу для МЭ и требованиям технических условий</t>
  </si>
  <si>
    <t>12 экз.</t>
  </si>
  <si>
    <t>1505/1</t>
  </si>
  <si>
    <t>1506/1</t>
  </si>
  <si>
    <t>Программное обеспечение Cisco IOS  ADVANCED ENTERPRISE SERVICES  версия 12.4(5b) для маршрутизатора Cisco 1760 для защиты информации, не составляющей гостайну – по 4 классу для МЭ</t>
  </si>
  <si>
    <t>1507/1</t>
  </si>
  <si>
    <t>Программное обеспечение Cisco IOS  ADVANCED ENTERPRISE SERVICES  версия 12.4(5b) для маршрутизатора Cisco 2811 для защиты информации, не составляющей гостайну – по 4 классу для МЭ</t>
  </si>
  <si>
    <t>98 экз.</t>
  </si>
  <si>
    <t>1508</t>
  </si>
  <si>
    <t>ТА "Тюльпан-02МК"</t>
  </si>
  <si>
    <t>Телефонный аппарат ТА "Тюльпан-02МК" - на соответствие "Нормам защиты речевой информации, обрабатываемой техническими средствами, от утечки за счет побочных электромагнитных излучений и наводок (ПЭМИН)" (Гостехкомиссия России, 1998) и ТУ, может использоваться в качестве ОТСС 3  категории и устанавливаться как ВТСС в ВП до 2 категории включительно</t>
  </si>
  <si>
    <t>4000 экз.</t>
  </si>
  <si>
    <t>ЗАО "Телекс"</t>
  </si>
  <si>
    <t>Владимирская обл., г. Александров, ул. Институтская, д. 3</t>
  </si>
  <si>
    <t>(495) 665-7900</t>
  </si>
  <si>
    <t>1509</t>
  </si>
  <si>
    <t>ТА "Тюльпан-02М-4К"</t>
  </si>
  <si>
    <t>Телефонный аппарат ТА "Тюльпан-02МК-4К" - на соответствие "Нормам защиты речевой информации, обрабатываемой техническими средствами, от утечки за счет побочных электромагнитных излучений и наводок (ПЭМИН)" (Гостехкомиссия России, 1998) и ТУ, может использоваться в качестве ОТСС 3  категории и устанавливаться как ВТСС в ВП до 2 категории включительно</t>
  </si>
  <si>
    <t>1000 экз.</t>
  </si>
  <si>
    <t>1513</t>
  </si>
  <si>
    <t>ТА "Тюльпан-02М-4ЦБ"</t>
  </si>
  <si>
    <t>Телефонный аппарат ТА "Тюльпан-02М-4ЦБ" - на соответствие "Нормам защиты речевой информации, обрабатываемой техническими средствами, от утечки за счет побочных электромагнитных излучений и наводок (ПЭМИН)" (Гостехкомиссия России, 1998) и ТУ, может использоваться в качестве ОТСС 3  категории и устанавливаться как ВТСС в ВП до 2 категории включительно</t>
  </si>
  <si>
    <t>1517</t>
  </si>
  <si>
    <t>Блокхост-сеть</t>
  </si>
  <si>
    <t>Программно-аппаратная система защиты информации от НСД «Блокхост-сеть» - по 3 уровню отсутствия НДВ, по 3 классу РД СВТ</t>
  </si>
  <si>
    <t>(812) 305-2050</t>
  </si>
  <si>
    <t>1520</t>
  </si>
  <si>
    <t>Fobos</t>
  </si>
  <si>
    <t>Конверторы среды «FOBOS-100M», «FOBOS-100S», «FOBOS-100L», «FOBOS-100F» и «FOBOS-100FL» - технические средства защиты информации, циркулирующей по волоконно-оптическим системам передачи, от утечки по оптическому каналу на соответствие НМД ВОСП и ТУ</t>
  </si>
  <si>
    <t>ФГУП "СНПО "Элерон", ОС-ГНИИИ ПТЗИ</t>
  </si>
  <si>
    <t>ФГУП "РФЯЦ-ВНИИЭФ"</t>
  </si>
  <si>
    <t>Нижегородская обл., г. Саров, пр. Мира, д. 37</t>
  </si>
  <si>
    <t>(83130) 27042</t>
  </si>
  <si>
    <t>1530/1</t>
  </si>
  <si>
    <t>СМО-ПРИЗ 1.1</t>
  </si>
  <si>
    <t>Программа расчета параметров защищенности технических средств обработки информации по требованиям безопасности информации "СМО-ПРИЗ 1.1"</t>
  </si>
  <si>
    <t>ОА - ЗАО "НПП "БИТ"</t>
  </si>
  <si>
    <t>Учреждение «Региональный аттестационный центр защиты государственной тайны и информации»</t>
  </si>
  <si>
    <t>г. Смоленск, Новоленинградская ул., д. 10</t>
  </si>
  <si>
    <t>(4812) 27-0677</t>
  </si>
  <si>
    <t>1534</t>
  </si>
  <si>
    <t>ПЭМИН</t>
  </si>
  <si>
    <t>Программа расчета показателей защищенности средств вычислительной техники  "ПЭМИН"</t>
  </si>
  <si>
    <t>ФГУП "Гостехстрой"</t>
  </si>
  <si>
    <t>Московская область, п. Менделеево, промзона ВНИИФТРИ, кор. 45</t>
  </si>
  <si>
    <t>(495) 666-3304</t>
  </si>
  <si>
    <t>1540</t>
  </si>
  <si>
    <t>ЛБП-120Т</t>
  </si>
  <si>
    <t>Блок питания управления и контроля "ЛБП-120Т" на соответствие требованиям ТУ</t>
  </si>
  <si>
    <t>VNK-012GL</t>
  </si>
  <si>
    <t xml:space="preserve">Программно-аппаратный комплекс оценки параметров виброакустических трактов  «VNK-012GL - программно-техническое средство контроля эффективности применения СЗИ на соответствие ТУ </t>
  </si>
  <si>
    <t>ГП Российский Центр «Безопасность»</t>
  </si>
  <si>
    <t>г. Москва, Волгоградский проспект, д. 16</t>
  </si>
  <si>
    <t>(499) 197-2100</t>
  </si>
  <si>
    <t>1548</t>
  </si>
  <si>
    <t>«ФИКС» (версия 2.0.2)</t>
  </si>
  <si>
    <t>Программа фиксации и контроля исходного состояния программного комплекса «ФИКС» (версия 2.0.2), является программным средством контроля эффективности применения СЗИ – по 2 уровню НДВ</t>
  </si>
  <si>
    <t>ООО "Микротест"</t>
  </si>
  <si>
    <t>1549/1</t>
  </si>
  <si>
    <t>ViPNet CUSTOM 3.2</t>
  </si>
  <si>
    <t>ViPNet CUSTOM 3.2, на соответствие ЗБ (оценочный уровень доверия ОУД 4+) по ОК,  3 уровень по НДВ  и по  3 классу МЭ по 1В АС при соблюдении ограничений в ТУ (может использоваться для защиты информации  в ИСПДн до 1 класса включительно)</t>
  </si>
  <si>
    <t>ОАО «Инфотекс»</t>
  </si>
  <si>
    <t>Москва, Ст.Петровско-Разумовский пр.-д, д.1/23, стр.1</t>
  </si>
  <si>
    <t>(495) 737-7278</t>
  </si>
  <si>
    <t>Антивирус  Касперского  для  «Дионис»  2.0</t>
  </si>
  <si>
    <t>ПО Антивирус  Касперского  для  «Дионис»  2.0 - на соответствие ТУ и 3 уровню РД НДВ (может использоваться для защиты информации  в ИСПДн до 1 класса включительно)</t>
  </si>
  <si>
    <t>«Навигатор-C», версия 7.0</t>
  </si>
  <si>
    <t>Расчетная часть специального программного обеспечения  «Навигатор-С»,  версия 7.0 - программное средство контроля защищенности информации от утечки за счет ПЭМИН</t>
  </si>
  <si>
    <t>200 экз.</t>
  </si>
  <si>
    <t>ЗАО «НПЦ Фирма НЕЛК»</t>
  </si>
  <si>
    <t>(495) 101-33-74</t>
  </si>
  <si>
    <t xml:space="preserve">«Соболь» </t>
  </si>
  <si>
    <t xml:space="preserve">Программно-аппаратный комплекс «Соболь» УВАЛ.00300-58 - по 2 уровню контроля НДВ </t>
  </si>
  <si>
    <t>ЗАО «НПО «Безопасные информационные технологии»</t>
  </si>
  <si>
    <t>ООО «Код Безопасности»</t>
  </si>
  <si>
    <t>г. Москва, ул. Сущевский Вал, д. 47, стр. 2, пом. 1</t>
  </si>
  <si>
    <t>(495) 980-2345</t>
  </si>
  <si>
    <t xml:space="preserve">«Аккорд-РАУ» </t>
  </si>
  <si>
    <t>Подсистема распределенного аудита и управления "Аккорд-РАУ", под управлением ОС Windows NT/2000/XP/2003/Vista, соответствует 3 уровню для НДВ</t>
  </si>
  <si>
    <t>ЗАО "ОКБ "САПР"</t>
  </si>
  <si>
    <t>Москва, 2-й Кожевнический, д. 8</t>
  </si>
  <si>
    <t>(495) 235-6265</t>
  </si>
  <si>
    <t>1577</t>
  </si>
  <si>
    <t xml:space="preserve">«Барон S1» </t>
  </si>
  <si>
    <t xml:space="preserve">Система комплексной акустической и виброакустической защиты помещений «Барон S1» на соответствие НМД АРР, может устанавливаться в ВП до 1 категории включительно </t>
  </si>
  <si>
    <t>ОАО "БИТК", ОС-ГНИИИ ПТЗИ</t>
  </si>
  <si>
    <t>1578</t>
  </si>
  <si>
    <t xml:space="preserve">«Барон» </t>
  </si>
  <si>
    <t>Система комплексной акустической и виброакустической защиты помещений «Барон» на соответствие НМД АРР, может устанавливаться в ВП до 1 категории включительно</t>
  </si>
  <si>
    <t>1579</t>
  </si>
  <si>
    <t>ПО «Система» для тепловоза ТЭМ18Д</t>
  </si>
  <si>
    <t>Программное обеспечение системы микропроцессорной управления и регулирования электрической передачи тепловозов «Система» для тепловоза ТЭМ18Д - по 4 уровню контроля НДВ</t>
  </si>
  <si>
    <t>ГУП "РНИПКИИС АС МПС РФ"</t>
  </si>
  <si>
    <t>ОАО «ВНИКТИ»</t>
  </si>
  <si>
    <t>г. Коломна Московской обл., ул. Октябрьской революции, д. 410</t>
  </si>
  <si>
    <t>(496) 615-5116</t>
  </si>
  <si>
    <t>ПО «Система» для тепловозов 2М62, 2ТЭ10М и 2ТЭ10МК</t>
  </si>
  <si>
    <t>Программное обеспечение системы микропроцессорной управления и регулирования электрической передачи тепловозов «Система» для тепловозов 2М62, 2ТЭ10М и 2ТЭ10МК - по 4 уровню контроля НДВ</t>
  </si>
  <si>
    <t>ЗАО «ИБТранс»</t>
  </si>
  <si>
    <t>1581</t>
  </si>
  <si>
    <t>ПО УОИ для тепловозов ТЭП70У, 2ТЭ70</t>
  </si>
  <si>
    <t>Программное обеспечение устройства обработки информации для тепловозов ТЭП70У, 2ТЭ70 - по 4 уровню контроля НДВ</t>
  </si>
  <si>
    <t>Solaris 10</t>
  </si>
  <si>
    <t xml:space="preserve">Встроенные средства защиты информации от несанкционированного доступа операционной системы Solaris 10 версии 11/06 на платформе Sun Sparc - по 5 классу для СВТ, для АС до 1Г </t>
  </si>
  <si>
    <t>ОС - Центр "Атомзащита-информ", ИЛ-ЦНИИАТОМИНФОРМ</t>
  </si>
  <si>
    <t>ФГУП «СКЦ Федерального агентства по атомной энергии»</t>
  </si>
  <si>
    <t>Oracle 10g</t>
  </si>
  <si>
    <t>Встроенные средства защиты информации от несанкционированного доступа системы управления базами данных Oracle Database 10g Release 2 (10.2.0.1.0) Enterprise/Standard Edition на программно-аппаратной платформе ОС Solaris/Sparc - по 5 классу для СВТ, для АС до 1Г</t>
  </si>
  <si>
    <t>1585</t>
  </si>
  <si>
    <t>ЗАСТАВА-S</t>
  </si>
  <si>
    <t xml:space="preserve">Программный комплекс «Межсетевой экран «ЗАСТАВА-S» для ОС Solaris 9 и Windows 2003 – по 2 классу для МЭ и по 2 уровню НДВ </t>
  </si>
  <si>
    <t>ЗАО "ЦБИ-Сервис", ОС-ГНИИИ ПТЗИ</t>
  </si>
  <si>
    <t>ОАО «ЭЛВИС-ПЛЮС»</t>
  </si>
  <si>
    <t>Москва, Зеленоград, проезд 4806, д. 5, стр. 23</t>
  </si>
  <si>
    <t>(495) 777-4290</t>
  </si>
  <si>
    <t>1586</t>
  </si>
  <si>
    <t>ЗАСТАВА</t>
  </si>
  <si>
    <t xml:space="preserve">Программный комплекс «Пакет программ «ЗАСТАВА» для организации защищенных виртуальных частных сетей (VPN) на различных каналах связи, в локальных и глобальных сетях общего использования, сети Internet», версии 5 – по 3 классу для МЭ и по 3 уровню НДВ </t>
  </si>
  <si>
    <t>1591</t>
  </si>
  <si>
    <t xml:space="preserve">Cisco ASA 5510 </t>
  </si>
  <si>
    <t xml:space="preserve">Межсетевой экран Cisco ASA 5510   ver. 7.2(3) - по 3 классу МЭ с ограничениями по эксплуатации </t>
  </si>
  <si>
    <t>17 экз.</t>
  </si>
  <si>
    <t>ЗАО "КЛИО", ОС-ООО "ЦБИ"</t>
  </si>
  <si>
    <t>г. Москва, Зеленоград, проезд 4806, д. 5, стр. 23</t>
  </si>
  <si>
    <t>«Панцирь-С»</t>
  </si>
  <si>
    <t xml:space="preserve">Система  защиты  информации  «Панцирь-С» - по 3 уровню НДВ и по 4 для СВТ </t>
  </si>
  <si>
    <t>ФГУ ГНИИИ ПТЗИ, ОС-ЗАО "НПП "БИТ"</t>
  </si>
  <si>
    <t>ЗАО «Королевская лаборатория информационных объектов»</t>
  </si>
  <si>
    <t>Московская область, г. Королев, ул. Пионерская, д. 1</t>
  </si>
  <si>
    <t>(495) 513-1914</t>
  </si>
  <si>
    <t xml:space="preserve">«Security Studio» </t>
  </si>
  <si>
    <t>СЗИ «Security Studio»  - по 4 уровню контроля НДВ и по 5 классу для СВТ</t>
  </si>
  <si>
    <t>ЗАО "НПО Эшелон", ОС-ЕВРААС</t>
  </si>
  <si>
    <t>1598</t>
  </si>
  <si>
    <t>ПО МПСУ-ТП для тепловоза 2ТЭ25К</t>
  </si>
  <si>
    <t>Программное обеспечение системы микропроцессорной управления, регулирования и диагностики     "МПСУ-ТП" для тепловоза 2ТЭ25К - по 4 уровню контроля НДВ</t>
  </si>
  <si>
    <t>1601</t>
  </si>
  <si>
    <t>10 экз.</t>
  </si>
  <si>
    <t>1603</t>
  </si>
  <si>
    <t xml:space="preserve">«Шорох-1М» </t>
  </si>
  <si>
    <t>Система постановки  виброакустических и  акустических помех  «Шорох-1М» на соответствие НМД АРР, МВТР-2010, ТУ,  может устанавливаться в ВП до 1 категории включительно</t>
  </si>
  <si>
    <t>ФГУП "Гостехстрой", ОС-ФГУ ГНИИИ ПТЗИ ФСТЭК России</t>
  </si>
  <si>
    <t>ООО «Центр безопасности информации «Маском»</t>
  </si>
  <si>
    <t>г. Москва, ул. Академика Анохина, д. 12, корп. 5</t>
  </si>
  <si>
    <t>(499) 726-1822</t>
  </si>
  <si>
    <t>1604</t>
  </si>
  <si>
    <t xml:space="preserve">«Шорох-2М» </t>
  </si>
  <si>
    <t>Система постановки  виброакустических и  акустических помех  «Шорох-2М» на соответствие НМД АРР, МВТР-2010, ТУ,  может устанавливаться в ВП до 1 категории включительно</t>
  </si>
  <si>
    <t>1608</t>
  </si>
  <si>
    <t>«SecureLogin» версия 6</t>
  </si>
  <si>
    <t xml:space="preserve">Программно-аппаратный комплекс сквозной аутентификации пользователей и контроля целостности приложений «SecureLogin» версия 6 - по 5 классу для СВТ и 1Г- для АС </t>
  </si>
  <si>
    <t>ООО «Рэйнбоу Секьюрити»</t>
  </si>
  <si>
    <t>г. Москва, Серебрякова проезд, д. 14, стр.23</t>
  </si>
  <si>
    <t>(495) 66-323-66</t>
  </si>
  <si>
    <t xml:space="preserve">«НКВД» (версия 5.2) </t>
  </si>
  <si>
    <t>Анализатор уязвимостей НКВД, версия 5.2 является программным средством контроля эффективности применения СЗИ – по 2 уровню контроля НДВ</t>
  </si>
  <si>
    <t>ООО «Кировский региональный центр деловой информации»</t>
  </si>
  <si>
    <t>Киров, ул. Мопра, 113</t>
  </si>
  <si>
    <t>(8332) 65-3104</t>
  </si>
  <si>
    <t>1609/1</t>
  </si>
  <si>
    <t>ОА - ФСКН России</t>
  </si>
  <si>
    <t>ФСКН России</t>
  </si>
  <si>
    <t>г. Москва, ул. Маросейка, д. 12</t>
  </si>
  <si>
    <t>(495) 606-9697</t>
  </si>
  <si>
    <t>Cisco ASA 5510</t>
  </si>
  <si>
    <t xml:space="preserve">Межсетевой экран Cisco ASA 5510-SEC-BUN-K9 ver. 7.0 для защиты информации, не составляющей гостайну – по 4 классу для МЭ </t>
  </si>
  <si>
    <t>ЗАО "ППШ", ОС-ООО "ЦБИ"</t>
  </si>
  <si>
    <t>ОАО «СПбАЭП»</t>
  </si>
  <si>
    <t>г. Санкт-Петербург, 2-ая Советская ул., д. 9/2а</t>
  </si>
  <si>
    <t>(812) 717-11-19</t>
  </si>
  <si>
    <t>Cisco Catalyst 3750</t>
  </si>
  <si>
    <t>Коммутатор Cisco Catalyst 3750  - на соответствие ТУ</t>
  </si>
  <si>
    <t>ЗАО "НИП ИНФОРМЗАЩИТА"</t>
  </si>
  <si>
    <t>г. Москва, Протопоповский пер., д.19, стр. 10, корп. 14</t>
  </si>
  <si>
    <t>ФАРВАТЕР-КВ1</t>
  </si>
  <si>
    <t>Клавиатура в защищенном исполнении "ФАРВАТЕР-КВ1" на соответствие требованиям ТУ, может использоваться в составе объекта вычислительной техники до 1 категории включительно без проведения стендовых специальных исследований и контроля защищенности информации, в режиме ее набора с клавиатуры ,может устанавливаться в ВП до 1 категории включительно (может использоваться для защиты информации  в ИСПДн до 1 класса включительно)</t>
  </si>
  <si>
    <t>ЗАО "ЦБИ-Сервис", ОАО "БИТК"</t>
  </si>
  <si>
    <t>(495) 301-1519</t>
  </si>
  <si>
    <t>1622</t>
  </si>
  <si>
    <t xml:space="preserve">Cisco ASA 5520 </t>
  </si>
  <si>
    <t>Межсетевой экран Cisco ASA 5520  ver. 7.2(3) - по 3 классу МЭ с ограничениями по эксплуатации</t>
  </si>
  <si>
    <t>124460, г. Москва, Зеленоград, проезд 4806, д. 5, стр. 23</t>
  </si>
  <si>
    <t>(495) 276-0211</t>
  </si>
  <si>
    <t>1624/1</t>
  </si>
  <si>
    <t>2 экз.</t>
  </si>
  <si>
    <t>1625/1</t>
  </si>
  <si>
    <t xml:space="preserve">Программное обеспечение Cisco IOS  ADVANCED ENTERPRISE SERVICES  версия 12.4(9)Т1 для маршрутизатора Cisco 2811 для защиты информации, не составляющей гостайну – по 4 классу для МЭ </t>
  </si>
  <si>
    <t>61 экз.</t>
  </si>
  <si>
    <t>1636</t>
  </si>
  <si>
    <t>Windows XP</t>
  </si>
  <si>
    <t xml:space="preserve">ОЕМ_версия операционной системы Microsoft Windows XP Professional соответствует заданию по безопасности MS.Win_XP.ЗБ и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</t>
  </si>
  <si>
    <t>ЗАО "Документальные системы", ОС-ГНИИИ ПТЗИ</t>
  </si>
  <si>
    <t>ООО «ПК Аквариус»</t>
  </si>
  <si>
    <t>г. Москва, Спартаковская пл., д. 14, стр. 1</t>
  </si>
  <si>
    <t>(495) 729-5150</t>
  </si>
  <si>
    <t>1638</t>
  </si>
  <si>
    <t>ЭЛАР Саперион</t>
  </si>
  <si>
    <t>Система управления электронными информационными ресурсами «ЭЛАР Саперион» - по 4 уровню контроля отсутствия НДВ</t>
  </si>
  <si>
    <t>ЗАО "НПО Эшелон", ОС-ОАО "НИИАС"</t>
  </si>
  <si>
    <t>ЗАО «Электронный архив»</t>
  </si>
  <si>
    <t>г. Москва, Ленинградское шоссе, д. 15</t>
  </si>
  <si>
    <t>(495) 792-3131</t>
  </si>
  <si>
    <t>1642</t>
  </si>
  <si>
    <t>ЛГШ-404</t>
  </si>
  <si>
    <t>Система постановки  виброакустических и  акустических помех  «ЛГШ-404» на соответствие  ТУ</t>
  </si>
  <si>
    <t>ЗАО "Лаборатория ППШ", ОС - ООО "Центр безопасности информации"</t>
  </si>
  <si>
    <t>1644/1</t>
  </si>
  <si>
    <t>Cisco PIX 515Е</t>
  </si>
  <si>
    <t>Межсетевой экран Cisco PIX 515Е  ver. 6.3(5) по 4 классу МЭ</t>
  </si>
  <si>
    <t>УФСКН России по г. Москве</t>
  </si>
  <si>
    <t>Москва, ул. Азовская, д. 19</t>
  </si>
  <si>
    <t>(495) 316-75-80</t>
  </si>
  <si>
    <t>1648</t>
  </si>
  <si>
    <t>"Соната-АВ" модель 3М</t>
  </si>
  <si>
    <t>Система виброакустической и  акустической защиты «Соната-АВ» модель 3М на соответствие требованиям НМД АРР и ТУ</t>
  </si>
  <si>
    <t>1650</t>
  </si>
  <si>
    <t>Континент АП</t>
  </si>
  <si>
    <t xml:space="preserve">Средство защиты информации "Континент АП" - по 4 классу МЭ и по 4 уровню контроля НДВ </t>
  </si>
  <si>
    <t>ЗАО "НПО Эшелон", ОС-ЦБИ</t>
  </si>
  <si>
    <t>1651</t>
  </si>
  <si>
    <t>Янукс 3.0</t>
  </si>
  <si>
    <t>ОС Янукс, версия 3.0 - ЗБ «Программная платформа масштаба предприятия «Янукс», в. 3.0. Задание по безопасности. Версия 1.0. ВШКЛ.425510.001.91.2. ФГУП «НИИ НПО «Луч». 2008» (имеет оценочный уровень доверия ОУД3+) и по 4 уровню контроля отсутствия НДВ</t>
  </si>
  <si>
    <t>ФГУП "НИИ НПО "Луч"</t>
  </si>
  <si>
    <t>Московская обл., г. Подольск, ул. Железнодорожная, д. 24</t>
  </si>
  <si>
    <t>(4967) 63-45-82</t>
  </si>
  <si>
    <t>1672</t>
  </si>
  <si>
    <t>ГШ-К-1800</t>
  </si>
  <si>
    <t xml:space="preserve">Встраиваемое техническое средство защиты - генератор шума ГШ-К-1800 с диапазоном частот от 0.1 до 1800 МГц - для средств ЭВТ до 1 категории включительно, на  соответствие сборника норм ПЭМИН и ТУ </t>
  </si>
  <si>
    <t>ООО "ЦБИ", ОС - ФГУ ГНИИИ ПТЗИ</t>
  </si>
  <si>
    <t>(495) 526-90-03</t>
  </si>
  <si>
    <t>1674/1</t>
  </si>
  <si>
    <t>CompanyMedia</t>
  </si>
  <si>
    <t>Корпоративная информационная система электронного документооборота и делопроизводства "CompanyMedia" - по 4 уровню контроля НДВ, по 5 классу СВТ и на соответствие ТУ</t>
  </si>
  <si>
    <t>ЗАО "Компания "ИнтерТраст"</t>
  </si>
  <si>
    <t xml:space="preserve"> г. Москва, ул. Большая Грузинская, д. 60, стр. 1</t>
  </si>
  <si>
    <t>(495) 956-7982</t>
  </si>
  <si>
    <t>1685</t>
  </si>
  <si>
    <t xml:space="preserve">«Dallas Lock 7.5» </t>
  </si>
  <si>
    <t>Система защиты информации от несанкционированного доступа «Dallas Lock 7.5» РКДН.00004 01- по 2 уровню контроля НДВ и по 3 классу СВТ</t>
  </si>
  <si>
    <t>ООО "ЦБИ", ОС-ППШ</t>
  </si>
  <si>
    <t>Санкт-Петербург, пр. Обуховской обороны, д. 51, лит. К</t>
  </si>
  <si>
    <t>(812) 325-1037</t>
  </si>
  <si>
    <t>«Цирконий-М» версии 5.22.m</t>
  </si>
  <si>
    <t>Встроенные средства защиты информации от несанкционированного доступа системы управления доступом и охранной сигнализацией «Цирконий-М» версии 5.22.m - по классу 3А РД «Система физической защиты ЯОО. Защита информации от НСД. Классификация АС и требования по БИ» и 3 уровню контроля НДВ</t>
  </si>
  <si>
    <t>(495) 399-96-37</t>
  </si>
  <si>
    <t>DeviceLock 6.3</t>
  </si>
  <si>
    <t>Программный комплекс DeviceLock 6.3 соответствует заданию по безопасности D_L_6.3.ЗБ и имеет оценочный уровень доверия ОУД 2 по  РД «Безопасность информационных технологий. Критерии оценки безопасности информационных технологий», по 4 уровню НДВ и м. использоваться в 1Г в АС</t>
  </si>
  <si>
    <t>1700/1</t>
  </si>
  <si>
    <t>eToken TMS 2</t>
  </si>
  <si>
    <t xml:space="preserve">Программный комплекс «Система учета, управления и аудита средств аутентификации и хранения ключевой информации eToken TMS 2» - на соответствие ТУ </t>
  </si>
  <si>
    <t>523 экз.</t>
  </si>
  <si>
    <t>ЗАО "ДОКУМЕНТАЛЬНЫЕ СИСТЕМЫ"</t>
  </si>
  <si>
    <t>1703</t>
  </si>
  <si>
    <t>Cisco PIX 515E</t>
  </si>
  <si>
    <t>Межсетевой экран Cisco PIX Firewall PIX-515 ver. 6.3 для защиты информации, не составляющей гостайну – по 3 классу для МЭ при выполнении ограничений</t>
  </si>
  <si>
    <t>(495) 531-46-33</t>
  </si>
  <si>
    <t>ПО УОИ и ДМ для тепловоза ТЭП70БС</t>
  </si>
  <si>
    <t>Программное обеспечение устройства обработки информации и дисплейный модуль для тепловоза ТЭП70БС - по 4 уровню контроля НДВ</t>
  </si>
  <si>
    <t>ПГУПС, ОС-ГУП "РНИПКИИС АС МПС РФ"</t>
  </si>
  <si>
    <t>АК-ВС 1.0</t>
  </si>
  <si>
    <t>ПО «Анализатор  исходных  текстов  программ  «АК-ВС 1.0», написанных на исходном языке (поддерживаются языки программирования C/C++ и C#) - по 4 уровню контроля отсутствия НДВ</t>
  </si>
  <si>
    <t>ЗАО НПП "БИТ", ОС-ГНИИИ ПТЗИ</t>
  </si>
  <si>
    <t>г. Москва, Керамический проезд, д. 53, корп. 1</t>
  </si>
  <si>
    <t>(495) 361-2143</t>
  </si>
  <si>
    <t>Шторм-9</t>
  </si>
  <si>
    <t xml:space="preserve">Система виброакустической и акустической защиты «Шторм-9» - на соответствие ТУ </t>
  </si>
  <si>
    <t>Москва, Ломоносовский пр-т, д.31, корп.2</t>
  </si>
  <si>
    <t>(495) 921-3876</t>
  </si>
  <si>
    <t>1711/1</t>
  </si>
  <si>
    <t>1000 шт.</t>
  </si>
  <si>
    <t>ООО «Защита информации»</t>
  </si>
  <si>
    <t>г. Москва, ул. Матвеевская, д. 20, стр. 3</t>
  </si>
  <si>
    <t>1712</t>
  </si>
  <si>
    <t>Салют 2000 С</t>
  </si>
  <si>
    <t>Изделие «Салют 2000 С»  - техническое средство защиты информации, обрабатываемой на объектах информатизации до 1 категории включительно, от утечки за счет побочных электромагнитных излучений и наводок, может устанавливаться в выделенных помещениях до 1 категории включительно</t>
  </si>
  <si>
    <t>ООО "ЦБИ "МАСКОМ", ОС - ООО "ЦБИ"</t>
  </si>
  <si>
    <t>ЗАО "НТФ КРИПТОН НИИАА"</t>
  </si>
  <si>
    <t>г. Москва, ул. Профсоюзная, д. 65, стр. 1</t>
  </si>
  <si>
    <t>(495) 617-0524</t>
  </si>
  <si>
    <t>Межсетевой экран МЭ Cisco PIX-515E - по 4 классу для МЭ при ограничениях ТУ</t>
  </si>
  <si>
    <t>120 экз.</t>
  </si>
  <si>
    <t>Главное управление безопасности и защиты информации Банка России</t>
  </si>
  <si>
    <t>г. Москва, ул. Неглинная , д. 12</t>
  </si>
  <si>
    <t>(495) 753-9055</t>
  </si>
  <si>
    <t>1719</t>
  </si>
  <si>
    <t xml:space="preserve">Cisco ASA 5550 </t>
  </si>
  <si>
    <t>Межсетевой экран МЭ Cisco  ASA 5550  - по 4 классу для МЭ при ограничениях ТУ</t>
  </si>
  <si>
    <t>Cisco IOS для Cisco 2811</t>
  </si>
  <si>
    <t>Программное обеспечение Cisco ADVANCED IP SERVICES, версия 12.4  для маршрутизатора Cisco 2811 для защиты информации, не составляющей гостайну – по 4 классу для МЭ</t>
  </si>
  <si>
    <t>91 экз.</t>
  </si>
  <si>
    <t>1721</t>
  </si>
  <si>
    <t>Cisco IOS для Cisco 3825</t>
  </si>
  <si>
    <t>Программное обеспечение Cisco ADVANCED INT VOICE/VIDEO GK, IPIPGW TDMIP GW AES, версия 12.4  для маршрутизатора Cisco  3825 для защиты информации, не составляющей гостайну – по 4 классу для МЭ</t>
  </si>
  <si>
    <t>Программное обеспечение Cisco IOS Software 3800 (C3825-ADVENTERPRISEK9_IVS-M), версия 12.4(2)T6 для маршрутизатора Cisco 3825 для защиты информации, не составляющей гостайну – по 4 классу для МЭ</t>
  </si>
  <si>
    <t>8 экз.</t>
  </si>
  <si>
    <t>1725</t>
  </si>
  <si>
    <t>Программное обеспечение Cisco IOS Software 2800 (C2800NM-ADVIPSERVICESK9-M), версия 12.4(19b) для маршрутизатора Cisco 2811 для защиты информации, не составляющей гостайну – по 4 классу для МЭ</t>
  </si>
  <si>
    <t>83 экз.</t>
  </si>
  <si>
    <t>Cisco IOS для Cisco 1760</t>
  </si>
  <si>
    <t>Программное обеспечение Cisco IOS Software 1760 (S17AISK9-12406T), версия 12.4(6)T11 для маршрутизатора Cisco 1760 для защиты информации, не составляющей гостайну – по 4 классу для МЭ</t>
  </si>
  <si>
    <t>77 экз.</t>
  </si>
  <si>
    <t>1742/2</t>
  </si>
  <si>
    <t>Secret Disk 4</t>
  </si>
  <si>
    <t>Cистема защиты конфиденциальной информации Secret Disk 4 - на соответствие заданию по безопасности, имеет оценочный уровень доверия ОУД 1 (усиленный)</t>
  </si>
  <si>
    <t>18616 экз.</t>
  </si>
  <si>
    <t>1744</t>
  </si>
  <si>
    <t>Advantor Advantage Suite for Networks, версия 4.2R</t>
  </si>
  <si>
    <t>Комплекс СЗИ от НСД пакета прикладных программ автоматизированной охранной системы Advantor Advantage Suite for Networks, версия 4.2R - по классу 3А РД «Система физической защиты ядерно-опасных объектов. Защита информации от несанкционированного доступа. Классификация автоматизированных систем и требования по безопасности информации» и по 4 уровню РД НДВ</t>
  </si>
  <si>
    <t>ФГУП "ЦНИИАТОМИНФОРМ", ОС - ГНИИИ ПТЗИ</t>
  </si>
  <si>
    <t>ОАО "Новосибирский завод химконцентратов"</t>
  </si>
  <si>
    <t>Богдана Хмельницкого ул., д. 94, Новосибирск</t>
  </si>
  <si>
    <t>(383) 274-8154</t>
  </si>
  <si>
    <t>Циркон 10</t>
  </si>
  <si>
    <t>доверенной операционной системы «Циркон 10» (на базе ОС Solaris 10 Update 4 с установленным Solaris Trusted Extensions) - по 4 классу для СВТ и по 4 уровню контроля НДВ</t>
  </si>
  <si>
    <t>г. Москва, 4-й Лихачевский пер., д.15, стр. 3</t>
  </si>
  <si>
    <t>(499) 154-7030</t>
  </si>
  <si>
    <t>Циркон-Т</t>
  </si>
  <si>
    <t>ПО терминального доступа «Циркон-Т» (на базе ПО SunRay Server/Client Firmware v4 update 2)" -  по 4 уровню контроля НДВ</t>
  </si>
  <si>
    <t>1764</t>
  </si>
  <si>
    <t>Microsoft Forefront Security</t>
  </si>
  <si>
    <t>Антивирусный программный продукт Microsoft Forefront Security –  на соответствие ТУ</t>
  </si>
  <si>
    <t>ЗАО "Документальные системы", ОС -ФГУ ГНИИИ ПТЗИ ФСТЭК России</t>
  </si>
  <si>
    <t>ООО «Сертифицированные информационные системы»</t>
  </si>
  <si>
    <t xml:space="preserve"> г. Москва, 2-й Котляковский переулок, д. 1, стр. 3</t>
  </si>
  <si>
    <t>(495) 229-5607</t>
  </si>
  <si>
    <t>1767</t>
  </si>
  <si>
    <t>ОСПО ПАК СУВД фирмы «Индра»</t>
  </si>
  <si>
    <t>Обновление специального программного обеспечения программно-аппаратного комплекса систем управления воздушным движением (ПАК СУВД) фирмы «Индра», используемого в автоматизированном комплексе технических средств (АКТС-М3)- 4 кл СВТ и 4 уровню контроля НДВ</t>
  </si>
  <si>
    <t>ООО "НТЦ ЕВРААС"</t>
  </si>
  <si>
    <t>Москва, ул. Автозаводская, д. 19, к. 2</t>
  </si>
  <si>
    <t>(495) 748-0944</t>
  </si>
  <si>
    <t>Windows Vista (SP1)</t>
  </si>
  <si>
    <t xml:space="preserve">ОЕМ_версия операционной системы Microsoft Windows Vista (SP1) соответствует заданию по безопасности ОЕМ_MS.Win_Vista_SP1.ЗБ. Версия 1.0 и имеет оценочный уровень доверия ОУД 1 (усиленный) по РД «Безопасность информационных технологий. Критерии оценки безопасности информационных технологий» </t>
  </si>
  <si>
    <t>Москва, Удальцова ул., д. 85</t>
  </si>
  <si>
    <t>1798/1</t>
  </si>
  <si>
    <t>OpenReferent on ServerUnited 1.0.10</t>
  </si>
  <si>
    <t>Комплексное серверное решение OpenReferent on ServerUnited 1.0.10 в составе: Red Hat Enterprise Linux 5.2 Server; Lotus Domino 8.0.1; OpenReferent 3.1.4 - ЗБ, ОК(2ОУД), по 4 уровню контроля отсутствия НДВ</t>
  </si>
  <si>
    <t>ООО "ЦБИ", ОС- ФГУ ГНИИИ ПТЗИ ФСТЭК России</t>
  </si>
  <si>
    <t>ЗАО «Профиль Защиты»</t>
  </si>
  <si>
    <t>(498) 601-2511</t>
  </si>
  <si>
    <t>ШОРОХ-3</t>
  </si>
  <si>
    <t>Система постановки виброакустических и акустических помех           «Шорох-3» - техническое средство защиты акустической речевой информации, обсуждаемой в выделенных помещениях до 1 категории включительно, на соответствие НМД АРР и ТУ</t>
  </si>
  <si>
    <t>ФАУ "ГНИИИ ПТЗИ", ОС -  ООО "ЦБИ"</t>
  </si>
  <si>
    <t>АПКШ "Континент 3М"</t>
  </si>
  <si>
    <t xml:space="preserve">Аппаратно-программный комплекс шифрования «Континент» версии 3.М - по 4 классу МЭ и по 4 уровню контроля НДВ </t>
  </si>
  <si>
    <t>г. Москва, ул. Образцова, д. 38</t>
  </si>
  <si>
    <t xml:space="preserve">Общесистемное программное обеспечение "АРМ "ВЕСТА-В" - по 2 уровню контроля НДВ </t>
  </si>
  <si>
    <t>ЗАО "НПО "Эшелон", ОС-ГНИИИ ПТЗИ</t>
  </si>
  <si>
    <t>1812/1</t>
  </si>
  <si>
    <t>ViPNet SafeDisk 4.1</t>
  </si>
  <si>
    <t>ViPNet SafeDisk 4.1, на соответствие ЗБ (оценочный уровень доверия ОУД 3+) по ОК,  4 уровень по НДВ, 5 кл. СВТ</t>
  </si>
  <si>
    <t>ООО "ЦБИ", ОС-ГНИИИ ПТЗИ</t>
  </si>
  <si>
    <t>ОАО «ИнфоТеКС»</t>
  </si>
  <si>
    <t>Москва, Старый Петровско-Разумовский пр., д. 1/23, стр. 1</t>
  </si>
  <si>
    <t>(495) 737-6192</t>
  </si>
  <si>
    <t>ПО УПУ тепловозов 3ТЭ10МК</t>
  </si>
  <si>
    <t>Программное обеспечение УПУ тепловозов 3ТЭ10МК  - по 4 уровню контроля НДВ</t>
  </si>
  <si>
    <t>ЗАО «ИБТранс», ОС-ГУП "РНИПКИИС АС МПС РФ"</t>
  </si>
  <si>
    <t>ПО УПУ тепловозов 2ТЭ10МК</t>
  </si>
  <si>
    <t>Программное обеспечение УПУ тепловозов 2ТЭ10МК  - по 4 уровню контроля НДВ</t>
  </si>
  <si>
    <t>ПО УПУ тепловозов ТЭМ18Д</t>
  </si>
  <si>
    <t>Программное обеспечение УПУ тепловозов ТЭМ18Д  - по 4 уровню контроля НДВ</t>
  </si>
  <si>
    <t>ПО УОИ для тепловозов 2ТЭ116У</t>
  </si>
  <si>
    <t>Программное обеспечение устройства обработки информации для тепловозов 2ТЭ116У  - по 4 уровню контроля НДВ</t>
  </si>
  <si>
    <t>1847</t>
  </si>
  <si>
    <t>Маис-М1</t>
  </si>
  <si>
    <t>Маскиратор ПЭМИН "Маис-М1" - техническое средство защиты информации, обрабатываемой на объектах информатизации до 1 категории включительно, от утечки за счет ПЭМИН,  может устанавливаться в выделенных помещениях до 1 категории включительно.</t>
  </si>
  <si>
    <t>1848</t>
  </si>
  <si>
    <t>Маис-М2</t>
  </si>
  <si>
    <t>Маскиратор ПЭМИН "Маис-М2" - техническое средство защиты информации, обрабатываемой на объектах информатизации до 1 категории включительно, от утечки за счет ПЭМИН,  может устанавливаться в выделенных помещениях до 1 категории включительно.</t>
  </si>
  <si>
    <t>1864</t>
  </si>
  <si>
    <t>Атликс-VPN, в.2.1</t>
  </si>
  <si>
    <t>Программно-аппаратный комплекс "Атликс-VPN" в.2.1 -  по 4 классу МЭ</t>
  </si>
  <si>
    <t>ООО "ЦБИ", ОС - ГНИИИ ПТЗИ ФСТЭК России</t>
  </si>
  <si>
    <t xml:space="preserve">ФГУП «НТЦ «Атлас» </t>
  </si>
  <si>
    <t>Москва, Образцова ул., д. 38</t>
  </si>
  <si>
    <t>(495) 689-2352</t>
  </si>
  <si>
    <t>1868</t>
  </si>
  <si>
    <t>АССаД-М5</t>
  </si>
  <si>
    <t>СПО автоматизированной системы управления технологическими процессами безопасности и жизнеобеспечения "АССаД-М5" - по классу 3А РД АСФЗ и 2 уровню контроля отсутствия НДВ</t>
  </si>
  <si>
    <t>1872</t>
  </si>
  <si>
    <t>МДЗ-Эшелон</t>
  </si>
  <si>
    <t>ПО «МДЗ-Эшелон»  - по 2 уровню контроля отсутствия НДВ и ТУ</t>
  </si>
  <si>
    <t>ЗАО "КЛИО", ОС-ГНИИИ ПТЗИ</t>
  </si>
  <si>
    <t>г. Москва, ул. Электрозаводская, дом 24, стр. 1</t>
  </si>
  <si>
    <t>(495) 645-3809</t>
  </si>
  <si>
    <t>СЗИ ППО АС ФК</t>
  </si>
  <si>
    <t>Программный комплекс "СЗИ ППО АС ФК" - программное средство защиты от несанкционированного доступа к информации, обрабатываемой прикладным программным обеспечением Автоматизированной Системы Федерального Казначейства на соответствие ТУ и 2 уровень НДВ</t>
  </si>
  <si>
    <t>Санкт-Петербургский НТЦ ФГУП "НПП "Гамма",  ОС- ГНИИИ ПТЗИ ФСТЭК России</t>
  </si>
  <si>
    <t>ООО «Организационно-технологические решения 2000»</t>
  </si>
  <si>
    <t>г. Москва, Барыковский пер., д. 4, стр. 2</t>
  </si>
  <si>
    <t>(495) 223 0787</t>
  </si>
  <si>
    <t>eToken 5</t>
  </si>
  <si>
    <t>ПАК аутентификации и хранения ключевой информации пользователей – Электронный ключ eToken 5 -на соответствие ЗБ и имеет оценочный уровень доверия ОУД2  для ОК и по 4 уровню для НДВ</t>
  </si>
  <si>
    <t>ЗАО "ДОКУМЕНТАЛЬНЫЕ СИСТЕМЫ", ОС-ООО "ЦБИ"</t>
  </si>
  <si>
    <t>1896</t>
  </si>
  <si>
    <t>Altell NEO версии 1.0</t>
  </si>
  <si>
    <t xml:space="preserve">МЭ Altell NEO версии 1.0 для защиты информации, не составляющей гостайну – по 4 классу для МЭ </t>
  </si>
  <si>
    <t>ЗАО "Лаборатория ППШ", ОС - ОАО "БИТК"</t>
  </si>
  <si>
    <t>ООО "АльтЭль"</t>
  </si>
  <si>
    <t>г. Санкт-Петербург, Ленинский проспект, д. 160, офис 505</t>
  </si>
  <si>
    <t>(812) 309-0588</t>
  </si>
  <si>
    <t>1897</t>
  </si>
  <si>
    <t>Равнина-3</t>
  </si>
  <si>
    <t>Система виброакустической защиты "Равнина-3" – средство защиты речевой информации, циркулирующей в ВП до первой категории включительно, на соответствие НМД АРР и ТУ</t>
  </si>
  <si>
    <t>г. Санкт-Петербург, ул. Политехническая, д. 22, литер А</t>
  </si>
  <si>
    <t>(812) 777-78-84</t>
  </si>
  <si>
    <t>1898</t>
  </si>
  <si>
    <t>Камертон-3</t>
  </si>
  <si>
    <t>Система виброакустической защиты "Камертон-3" – средство защиты речевой информации, циркулирующей в ВП до первой категории включительно, на соответствие НМД АРР и ТУ</t>
  </si>
  <si>
    <t>1900</t>
  </si>
  <si>
    <t>КУБ</t>
  </si>
  <si>
    <t>Система комплексного управления безопасностью «КУБ», RU.40308570.501540.001 -  по 3 уровню контроля НДВ и ТУ</t>
  </si>
  <si>
    <t>ЗАО «НПО «Эшелон», ОС- ФГУ ГНИИИ ПТЗИ ФСТЭК России</t>
  </si>
  <si>
    <t>ООО «ТрастВерс»</t>
  </si>
  <si>
    <t>г. Москва, ул. Сущевский вал, д. 47, стр. 2</t>
  </si>
  <si>
    <t>1901</t>
  </si>
  <si>
    <t>Стек-НС1В</t>
  </si>
  <si>
    <t>Устройство гарантированного уничтожения информации, хранящейся на жёстких магнитных дисках компьютера, «Стек-НС1в» - техническое средство стирания данных - на соответствие ТУ</t>
  </si>
  <si>
    <t>ООО "ЦБИ", ОС - ФГУ "ГНИИИ ПТЗИ" , ИЛ - ОАО "БИТК"</t>
  </si>
  <si>
    <t>1905</t>
  </si>
  <si>
    <t>Континент версии 3.5</t>
  </si>
  <si>
    <t>Аппаратно-программный комплекс шифрования «Континент» - по 3 классу МЭ и по 3 уровню контроля НДВ</t>
  </si>
  <si>
    <t>ЗАО «Научно-Производственное Объединение «Эшелон», ОС - ЗАО «Лаборатория ППШ»</t>
  </si>
  <si>
    <t>ЛГШ-703</t>
  </si>
  <si>
    <t xml:space="preserve">Генератор шума «ЛГШ-703» - ВТСС в защищенном исполнении, не создаёт технических каналов утечки информации и может устанавливаться в выделенных помещениях до 1 категории включительно </t>
  </si>
  <si>
    <t>ЗАО «Лаборатория ППШ», ОС - ООО "ЦБИ"</t>
  </si>
  <si>
    <t>1912</t>
  </si>
  <si>
    <t>Secret Net 5.1</t>
  </si>
  <si>
    <t>Система защиты информации "Secret Net" версии 5.1 (автономный вариант)  -  по 2 уровню контроля отсутствия НДВ, по 3 классу защищенности для СВТ</t>
  </si>
  <si>
    <t>ЗАО "НПО "Эшелон", ОС-ООО "ЦБИ"</t>
  </si>
  <si>
    <t>г. Москва, ул. Сущевский вал, д. 47, стр. 2, пом. 1</t>
  </si>
  <si>
    <t>1913</t>
  </si>
  <si>
    <t>Система защиты информации "Secret Net" версии 5.1  -  по 2 уровню контроля отсутствия НДВ, по 3 классу защищенности для СВТ</t>
  </si>
  <si>
    <t>1914</t>
  </si>
  <si>
    <t>NOD32</t>
  </si>
  <si>
    <t>Пакет программ Eset NOD32 Platinum Pack 4.0 – по 4 уровню контроля и на соответствие ТУ</t>
  </si>
  <si>
    <t>ЗАО "НПО "Эшелон", ОС-ОАО "БИТК"</t>
  </si>
  <si>
    <t>ООО «ИСС Дистрибьюшн»</t>
  </si>
  <si>
    <t>г. Москва, Дербеневская набережная, д. 7, стр. 14</t>
  </si>
  <si>
    <t>(495) 637-9403</t>
  </si>
  <si>
    <t>Citrix Presentation Server 4.5</t>
  </si>
  <si>
    <t xml:space="preserve">Citrix Presentation Server 4.5 for Microsoft Windows Server 2003 (Citrix XenApp 4.5 for Microsoft Windows Server 2003) Advanced Edition, Enterprise Edition, Platinum Edition –  на соответствие ТУ и 5 класс СВТ </t>
  </si>
  <si>
    <t>ЗАО "Документальные системы", ОС - ООО "ЦБИ"</t>
  </si>
  <si>
    <t>г. Москва, ул. Наметкина, д. 10А, корп. 1</t>
  </si>
  <si>
    <t>Microsoft® Office. Standard 2007</t>
  </si>
  <si>
    <t>ПК Microsoft® Office. Standard 2007 –  на соответствие ЗБ и имеет оценочный уровень доверия ОУД1  для ОК и может использоваться при создании автоматизированных систем до класса защищенности 1Г включительно</t>
  </si>
  <si>
    <t>MS Center Operations Manager 2007 (SP1)</t>
  </si>
  <si>
    <t>Microsoft System Center Operations Manager 2007 (SP1) в редакции 64 bit -  по 5 классу защищенности для СВТ</t>
  </si>
  <si>
    <t>ЗАО "Документальные системы", ОС - ООО "НИИСОКБ"</t>
  </si>
  <si>
    <t>1928</t>
  </si>
  <si>
    <t xml:space="preserve">MS Windows Server 2008 Standard Edition </t>
  </si>
  <si>
    <t>MS Windows Server 2008 Standard Edition  -  по 5 классу защищенности для СВТ</t>
  </si>
  <si>
    <t>ООО «Сертифицированные информационные системы груп»</t>
  </si>
  <si>
    <t xml:space="preserve"> г. Москва, ул. Наметкина, д. 10А, корп. 1</t>
  </si>
  <si>
    <t>1928/1</t>
  </si>
  <si>
    <t>MS Windows Server 2008 Standard Edition (SP2)</t>
  </si>
  <si>
    <t>MS Windows Server 2008 Standard Edition Service Pack 2  -  по 5 классу защищенности для СВТ</t>
  </si>
  <si>
    <t>MS Windows Server 2008 Enterprise Edition</t>
  </si>
  <si>
    <t>Microsoft Windows Server 2008 Enterprise Edition -  по 5 классу защищенности для СВТ</t>
  </si>
  <si>
    <t>1929/1</t>
  </si>
  <si>
    <t>MS Windows Server 2008 Enterprise Edition (SP2)</t>
  </si>
  <si>
    <t>Microsoft Windows Server 2008 Enterprise Edition Service Pack 2 -  по 5 классу защищенности для СВТ</t>
  </si>
  <si>
    <t>MS Windows Server 2008 Datacenter</t>
  </si>
  <si>
    <t>MICROSOFT Windows Server 2008 Datacenter -  по 5 классу защищенности для СВТ</t>
  </si>
  <si>
    <t>1931</t>
  </si>
  <si>
    <t>MS System Center Data Protection Manager 2007 (SP1)</t>
  </si>
  <si>
    <t>Microsoft System Center Data Protection Manager 2007 Service Pack 1 (SP1) в редакции 64bit, включая программные агенты в редакциях 32bit и 64bit -  по 5 классу защищенности для СВТ</t>
  </si>
  <si>
    <t xml:space="preserve">MS System Center Сconfiguration  Manager 2007 R2 </t>
  </si>
  <si>
    <t>Microsoft System Center Сconfiguration  Manager 2007 R2 в редакции 64bit, включая программные агенты в редакциях 32bit и 64bit -  по 5 классу защищенности для СВТ</t>
  </si>
  <si>
    <t>ЗАО "Документальные системы", ОС - ФГУ ГНИИИ ПТЗИ ФСТЭК России</t>
  </si>
  <si>
    <t>1945</t>
  </si>
  <si>
    <t>Циркон 10С</t>
  </si>
  <si>
    <t xml:space="preserve">Доверенная операционная система «Циркон 10С» (на базе ОС Solaris 10 Update 4 с установленным Solaris Trusted Extensions) - по 3 классу для СВТ и по 2 уровню контроля НДВ </t>
  </si>
  <si>
    <t>(495) 926-7187</t>
  </si>
  <si>
    <t>Cisco 1841</t>
  </si>
  <si>
    <t>Маршрутизатор Cisco 1841, версия ПО Version 12.4(3i) – по 4 классу для МЭ</t>
  </si>
  <si>
    <t>Администрация города Ижевска</t>
  </si>
  <si>
    <t>г. Ижевск, Пушкинская ул., д. 276</t>
  </si>
  <si>
    <t>(3412)72-81-78</t>
  </si>
  <si>
    <t>1947</t>
  </si>
  <si>
    <t>Cisco 2811</t>
  </si>
  <si>
    <t>Маршрутизатор Cisco 2811, версия ПО Version 12.4(21) – по 4 классу для МЭ</t>
  </si>
  <si>
    <t>13 экз.</t>
  </si>
  <si>
    <t>1948</t>
  </si>
  <si>
    <t>Cisco ASA 5505</t>
  </si>
  <si>
    <t>Межсетевой экран Cisco ASA 5505 с установленным программным обеспечением Cisco Adaptive Security Appliance Software Version 7.2(3) – по 4 классу для МЭ</t>
  </si>
  <si>
    <t>1951</t>
  </si>
  <si>
    <t>MS SQL Server 2008</t>
  </si>
  <si>
    <t>Система управления базами данных Microsoft SQL Server 2008 (Enterprise Edition, Standard Edition), редакция 64-бит SP3 -  по 5 классу защищенности для СВТ</t>
  </si>
  <si>
    <t>Security Studio 6 – Trusted Boot Loader</t>
  </si>
  <si>
    <t>Средство защиты информации Security Studio 6 – Trusted Boot Loader. RU.40308570.501410.002 -  по 3 уровню контроля отсутствия НДВ и ТУ</t>
  </si>
  <si>
    <t>1961</t>
  </si>
  <si>
    <t>ПО усиления функций безопасности операционных систем Microsoft Windows – eToken Network Logon 5 -на соответствие ЗБ и имеет оценочный уровень доверия ОУД2  для ОК и по 4 уровню для НДВ</t>
  </si>
  <si>
    <t>ЗАО "ДОКУМЕНТАЛЬНЫЕ СИСТЕМЫ", ОС -ФГУ ГНИИИ ПТЗИ ФСТЭК России</t>
  </si>
  <si>
    <t>«Соболь» 3.0</t>
  </si>
  <si>
    <t>Программно-аппаратный комплекс «Соболь», Версия 3.0, Код ОКП – 50 1410 7, RU.40308570.501410.001 - по 2 уровню контроля НДВ и ТУ, может применяться до 1Б для АС</t>
  </si>
  <si>
    <t>ЗАО «НПО «Эшелон», ОС-ООО "ЦБИ"</t>
  </si>
  <si>
    <t>1973</t>
  </si>
  <si>
    <t xml:space="preserve">Комплексная система защиты информации «Панцирь-К» для ОС Microsoft Windows, обозначение 11.53262993.00017-01 - по 5 классу для СВТ и по 4 уровню контроля НДВ </t>
  </si>
  <si>
    <t>ЗАО "КЛИО", ОС-"ЦБИ"</t>
  </si>
  <si>
    <t>1976</t>
  </si>
  <si>
    <t xml:space="preserve">Cisco ASA-5505 </t>
  </si>
  <si>
    <t>Межсетевой экран Cisco ASA-5505  - по 3 классу для МЭ и на соответствие ТУ</t>
  </si>
  <si>
    <t>ЗАО "Документальные системы", ОС-Лаборатория ППШ</t>
  </si>
  <si>
    <t>Коммутатор Cisco Catalyst 3750  -  на соответствие ТУ</t>
  </si>
  <si>
    <t>1991</t>
  </si>
  <si>
    <t>Microsoft System Center Virtual Machine Manager 2008</t>
  </si>
  <si>
    <t>ПК Microsoft System Center Virtual Machine Manager 2008 –  по 5 классу СВТ</t>
  </si>
  <si>
    <t>Cisco PIX-5хх</t>
  </si>
  <si>
    <t>Межсетевой экран МЭ Cisco PIX-5хх(515, 525) - по 4 классу для МЭ и ТУ</t>
  </si>
  <si>
    <t>93 экз.</t>
  </si>
  <si>
    <t>Департамент информационных систем Банка России</t>
  </si>
  <si>
    <t>1994</t>
  </si>
  <si>
    <t>Межсетевой экран МЭ Cisco PIX-5хх(515, 525, 535) - по 4 классу для МЭ и ТУ</t>
  </si>
  <si>
    <t>62 экз.</t>
  </si>
  <si>
    <t>Cisco ASA 55хх</t>
  </si>
  <si>
    <t>Межсетевой экран МЭ Cisco ASA 55хх(5510, 5520) - по 4 классу для МЭ и ТУ</t>
  </si>
  <si>
    <t>108 экз.</t>
  </si>
  <si>
    <t>1996</t>
  </si>
  <si>
    <t>Межсетевой экран МЭ Cisco ASA 55хх(5510, 5520, 5550) - по 4 классу для МЭ и ТУ</t>
  </si>
  <si>
    <t>32 экз.</t>
  </si>
  <si>
    <t>АСУПМ</t>
  </si>
  <si>
    <t>Автоматизированная система управления печатью и мониторинга - на соответствие ТУ</t>
  </si>
  <si>
    <t>ООО «ГК "Рубеж-92», ОС-ОАО "БИТК"</t>
  </si>
  <si>
    <t>ООО «Фирма «АРТИ»</t>
  </si>
  <si>
    <t>Московская обл., г. Одинцово, Можайское шоссе, д. 71</t>
  </si>
  <si>
    <t>(495) 739-9014</t>
  </si>
  <si>
    <t>ГИБДД - НАНОГРАММА</t>
  </si>
  <si>
    <t>Эксклюзивная голографическая фольга горячего тиснения "ГИБДД - НАНОГРАММА" - по 2 классу защиты РД СЗЗ</t>
  </si>
  <si>
    <t>ОАО "НПО "Криптен"</t>
  </si>
  <si>
    <t>Дубна, ул. Приборостроителей д. 2, стр. 5</t>
  </si>
  <si>
    <t>(495)245-6365</t>
  </si>
  <si>
    <t>ФСМ</t>
  </si>
  <si>
    <t>Эксклюзивная голографическая фольга горячего тиснения "ФСМ" - по 2 классу защиты РД СЗЗ</t>
  </si>
  <si>
    <t>ВИЗА</t>
  </si>
  <si>
    <t>Эксклюзивная голографическая фольга горячего тиснения  "ВИЗА" - по 8 классу защиты РД СЗЗ</t>
  </si>
  <si>
    <t>ArcSight Enterprise Security Manager</t>
  </si>
  <si>
    <t>Программное обеспечение системы мониторинга и корреляции событий информационной безопасности ArcSight Enterprise Security Manager - на соответствие ТУ</t>
  </si>
  <si>
    <t>ОАО "БИТК", ОС-Лаборатория "ППШ"</t>
  </si>
  <si>
    <t>Москва, ул. Спартаковская, 13</t>
  </si>
  <si>
    <t>2015</t>
  </si>
  <si>
    <t>ЗАО "НПП "БИТ", ОС -ФГУ ГНИИИ ПТЗИ ФСТЭК России</t>
  </si>
  <si>
    <t>Ламинат внутреннего бланка</t>
  </si>
  <si>
    <t>Эксклюзивный голографический ламинат горячего ламинирования, выполненный на основе оптико-химических технологий «Ламинат внутреннего бланка» - по 11 классу защиты РД СЗЗ</t>
  </si>
  <si>
    <t>2031</t>
  </si>
  <si>
    <t>Трафарет 2.0</t>
  </si>
  <si>
    <t>Программа фиксации и контроля исходного состояния программных комплексов  «Трафарет 2.0» –  по 2 уровню контроля по НДВ</t>
  </si>
  <si>
    <t>ЗАО «Лаборатория ППШ», ОС - ОАО "БИТК"</t>
  </si>
  <si>
    <t>2038</t>
  </si>
  <si>
    <t>WatchGuard Firebox</t>
  </si>
  <si>
    <t>Программно-аппаратный комплекс межсетевой экран «WatchGuard Firebox» с программным обеспечением «Fireware XTM» версии 11 - межсетевой экран, предназначенный для защиты информации, не содержащей сведений, составляющих государственную тайну, соответствует 3 классу защищенности для МЭ при выполнении указаний по эксплуатации</t>
  </si>
  <si>
    <t xml:space="preserve">Secret Net 6 </t>
  </si>
  <si>
    <t>Средство защиты информации Secret Net 6 -  по 4 уровню контроля отсутствия НДВ, по 4 классу защищенности для СВТ</t>
  </si>
  <si>
    <t>ЗАО "НПО "Эшелон", ОС -ФГУ ГНИИИ ПТЗИ ФСТЭК России</t>
  </si>
  <si>
    <t>г. Москва, Сущевский вал ул., дом 47, стр. 2, помещ. № 1</t>
  </si>
  <si>
    <t>(495) 980-23-45</t>
  </si>
  <si>
    <t>2052</t>
  </si>
  <si>
    <t>Генератор-излучатель акустических и виброакустических помех "Шторм"</t>
  </si>
  <si>
    <t>Генератор-излучатель акустических и виброакустических помех "Шторм" - техническое средство защиты акустической речевой информации, обрабатываемой в выделенных помещениях до 1 категории включительно, от утечки по акустическому и виброакустическому каналам, соответствует требованиям НМД АРР и ТУ</t>
  </si>
  <si>
    <t>ЗАО «Орбита»</t>
  </si>
  <si>
    <t xml:space="preserve">г. Краснодар, Западный округ, ул. Комсомольская, д. 40 </t>
  </si>
  <si>
    <t>(861) 268-6767</t>
  </si>
  <si>
    <t>РСП-Контроль</t>
  </si>
  <si>
    <t>Программа расчета и сравнения контрольных сумм, поиска различий в текстовых файлах и бинарных модулях форматов PE, ELF «РСП-Контроль» (версия 1.1.2)- по 4 уровню контроля по РД НДВ и на ТУ</t>
  </si>
  <si>
    <t>ФГУП ГИЦ ПС ВТ, ОС-ОАО "БИТК"</t>
  </si>
  <si>
    <t>ООО «ЦРИОИТ »</t>
  </si>
  <si>
    <t xml:space="preserve"> г. Тверь, Ржевская ул., д. 10</t>
  </si>
  <si>
    <t>(4822) 44-3658</t>
  </si>
  <si>
    <t>2055</t>
  </si>
  <si>
    <t>ПО МПЦ-И</t>
  </si>
  <si>
    <t>Программное обеспечение «Микропроцессорной централизации стрелок и сигналов (ПО МПЦ-И)» - по 4 уровню контроля по РД НДВ
</t>
  </si>
  <si>
    <t>ЗАО «ИБТранс», ОС - ОАО «НИИАС»</t>
  </si>
  <si>
    <t>ЗАО «НПЦ «Промэлектроника»</t>
  </si>
  <si>
    <t>г. Екатеринбург, ул. Малышева, д. 128А</t>
  </si>
  <si>
    <t>(343) 378-8541</t>
  </si>
  <si>
    <t>КСЗ ППО АИС ЭТЗП</t>
  </si>
  <si>
    <t>Программное изделие «Комплекс средств защиты прикладного программного обеспечения автоматизированной информационной системы «Электронная торгово-закупочная площадка ОАО «РЖД» - на ТУ</t>
  </si>
  <si>
    <t>ОАО «Российские железные дороги»</t>
  </si>
  <si>
    <t xml:space="preserve"> г. Москва, ул. Новая Басманная, дом 2</t>
  </si>
  <si>
    <t>(495) 262-8883</t>
  </si>
  <si>
    <t>2066</t>
  </si>
  <si>
    <t>Cisco Firewall blade for 6500 and 7600</t>
  </si>
  <si>
    <t>Межсетевой экран Cisco Firewall blade for 6500 and 7600 с установленным программным обеспечением Cisco FWSM Firewall Version 4.0(4) для защиты информации, не составляющей гостайну – по 4 классу для МЭ при ограничениях в  ТУ</t>
  </si>
  <si>
    <t>ЗАО "ППШ", ОС-ОАО "БИТК"</t>
  </si>
  <si>
    <t>ЗАО «ОТКРЫТЫЕ ТЕХНОЛОГИИ 98»</t>
  </si>
  <si>
    <t xml:space="preserve"> г. Москва, проезд Стройкомбината, д. 4</t>
  </si>
  <si>
    <t>(495) 787-0888</t>
  </si>
  <si>
    <t>2068</t>
  </si>
  <si>
    <t>Салют 2000 Б</t>
  </si>
  <si>
    <t xml:space="preserve">Изделие «Салют 2000 Б»  - техническое средство защиты информации, обрабатываемой на объектах информатизации до 1 категории включительно, от утечки за счет побочных электромагнитных излучений и наводок, может устанавливаться в выделенных помещениях до 1 категории включительно  </t>
  </si>
  <si>
    <t>ООО "ЦБИ "МАСКОМ"</t>
  </si>
  <si>
    <t>г. Москва, ул. Профсоюзная, д. 78</t>
  </si>
  <si>
    <t>(495) 330-6283</t>
  </si>
  <si>
    <t>2070</t>
  </si>
  <si>
    <t>SEL SP 113</t>
  </si>
  <si>
    <t>Устройство защиты информации от утечки по каналу ПЭМИН с регулировкой мощности SEL SP 113 "Блокада"- техническое средство защиты информации, обрабатываемой на объектах информатизации до 1 категории включительно, от утечки за счет побочных электромагнитных излучений и наводок, может устанавливаться в выделенных помещениях до 1 категории включительно</t>
  </si>
  <si>
    <t>(495) 232-3327</t>
  </si>
  <si>
    <t>2076/1</t>
  </si>
  <si>
    <t>UserGate Proxy &amp; Firewall 5.2.F</t>
  </si>
  <si>
    <t>Программный комплекс UserGate Proxy &amp; Firewall 5.2.F –  на соответствие ЗБ и имеет оценочный уровень доверия ОУД2 для ОК , по 4 классу РД МЭ, 4 уровень - РД НДВ</t>
  </si>
  <si>
    <t>МСВСфера 5.2 Desktop</t>
  </si>
  <si>
    <t>Клиентская операционная система с интегрированными пользовательскими приложениями МСВСфера 5.2 Desktop - на соответствие ЗБ и имеет оценочный уровень доверия ОУД2 для ОК ,  4 уровень - РД НДВ</t>
  </si>
  <si>
    <t>2080</t>
  </si>
  <si>
    <t>МСВСфера 5.2 Server</t>
  </si>
  <si>
    <t>Cсерверная операционная система с интегрированными серверными службами МСВСфера 5.2 Server - на соответствие ЗБ и имеет оценочный уровень доверия ОУД2 для ОК ,  4 уровень - РД НДВ</t>
  </si>
  <si>
    <t>2094</t>
  </si>
  <si>
    <t>ЦКС (ЦС) АРЧМ</t>
  </si>
  <si>
    <t>Специальное технологическое программное обеспечение ЦКС (ЦС) АРЧМ, предназначенное для выполнения функций управляющего воздействия на объекты генерации электроэнергии Единой энергетической системы России - по 4 уровню НДВ</t>
  </si>
  <si>
    <t>ЗАО "КЛИО", ОС - ООО "ЦБИ"</t>
  </si>
  <si>
    <t>ОАО «Системный оператор Единой энергетической системы»</t>
  </si>
  <si>
    <t>Москва, Китайгородский проезд, д. 7, стр. 3</t>
  </si>
  <si>
    <t>(495) 627-8355</t>
  </si>
  <si>
    <t>2096</t>
  </si>
  <si>
    <t>Checkpoint UTM-1 Edge</t>
  </si>
  <si>
    <t>Изделие Checkpoint UTM-1 Edge 
с установленным программным обеспечением версии 8.0.37x – по 4 классу для МЭ при ограничениях в Формуляре
</t>
  </si>
  <si>
    <t>235 экз.</t>
  </si>
  <si>
    <t>ЗАО «НПО «Эшелон», ОС -ОАО "БИТК"</t>
  </si>
  <si>
    <t>МОУ «Институт инженерной физики»</t>
  </si>
  <si>
    <t>Московская обл., г. Серпухов, Большой Ударный пер., д. 1А</t>
  </si>
  <si>
    <t>(4967) 35-3193</t>
  </si>
  <si>
    <t>2098</t>
  </si>
  <si>
    <t>Код Безопасности: Инвентаризация</t>
  </si>
  <si>
    <t>Система сбора данных о программном 
и аппаратном обеспечении «Код Безопасности: Инвентаризация» - по 4 уровню НДВ, на соответствие ТУ
</t>
  </si>
  <si>
    <t>ЗАО «Лаборатория ППШ», ОС - ГНИИИ ПТЗИ</t>
  </si>
  <si>
    <t>Москва, Сущевский вал ул., д. 47, стр. 2, помещ. 1</t>
  </si>
  <si>
    <t>2101</t>
  </si>
  <si>
    <t>Cisco 2621</t>
  </si>
  <si>
    <t xml:space="preserve">Маршрутизатор Cisco 2621  – по 3 классу для МЭ </t>
  </si>
  <si>
    <t>(495) 784-6670</t>
  </si>
  <si>
    <t>2102</t>
  </si>
  <si>
    <t>CSP VPN Server  v. 3.1</t>
  </si>
  <si>
    <t>Программный комплекс «Сервер безопасности CSP VPN Server.Версия 3.1»  - по ОУД 3+ в соответствии ОК и 3 уровню НДВ</t>
  </si>
  <si>
    <t>ООО "ГИЦ ПС ВТ", ОС-ГНИИИ ПТЗИ</t>
  </si>
  <si>
    <t>ЗАО «С-Терра СиЭсПи»</t>
  </si>
  <si>
    <t>г. Москва, Зеленоград, проезд 4806, д. 6</t>
  </si>
  <si>
    <t>(499) 940-9001</t>
  </si>
  <si>
    <t>2103</t>
  </si>
  <si>
    <t>CSP VPN Gate v. 3.1</t>
  </si>
  <si>
    <t>Программный комплекс «Шлюз безопасности CSP VPN Gate.Версия 3.1»»  -по ОУД 3+ в соответствии ОК и 3 уровню НДВ</t>
  </si>
  <si>
    <t>2104</t>
  </si>
  <si>
    <t>CSP VPN Client  v. 3.1</t>
  </si>
  <si>
    <t>Программное средство «Клиент безопасности CSP VPN Client. Версия 3.1»  - по ОУД 3 в соответствии ОК и 3 уровню НДВ</t>
  </si>
  <si>
    <t xml:space="preserve">Cisco PIX-535 </t>
  </si>
  <si>
    <t>Межсетевой экран Cisco PIX-535 с установленным программным обеспечением Cisco PIX v.7.2(2) и Cisco ASDM v.5.2(2) - по 3 классу РД МЭ</t>
  </si>
  <si>
    <t>ЗАО "Лаборатория СКАТ"</t>
  </si>
  <si>
    <t xml:space="preserve"> Москва, Зеленоград, пр. 4922, стр. 2, офис 414</t>
  </si>
  <si>
    <t>(495) 730-4949</t>
  </si>
  <si>
    <t>2118</t>
  </si>
  <si>
    <t>DocsVision 4.5</t>
  </si>
  <si>
    <t>Программный комплекс DocsVision 4.5 –  на соответствие ТУ и 5 классу СВТ</t>
  </si>
  <si>
    <t>ЗАО "Документальные системы", ОС - ЗАО "Лаборатория ППШ"</t>
  </si>
  <si>
    <t>2120</t>
  </si>
  <si>
    <t>Sun Ray 2FS</t>
  </si>
  <si>
    <t>Рабочее место на базе терминальной станции "Sun Ray 2FS" является ВТСС в защищенном исполнении, может использоваться при осуществлении  международного информационного обмена посредством информационных систем, сетей и сетей связи, включая международную ассоциацию сетей "Интернет" при его установке в выделенных помещениях 2, 3 категории.</t>
  </si>
  <si>
    <t>ЗАО "Многопрофильное внедренческое предприятие "СВЕМЕЛ"</t>
  </si>
  <si>
    <t>Блокхост АСЗП</t>
  </si>
  <si>
    <t>Программное обеспечение «Модуль подсистемы защиты информации автоматизированной системы заказа пропусков «Блокхост АСЗП» 1.0» -по 4  уровню контроля в соответствии с РД НДВ</t>
  </si>
  <si>
    <t>ЗАО "Документальные системы", ЗАО "ППШ"</t>
  </si>
  <si>
    <t>Diamond ACS</t>
  </si>
  <si>
    <t xml:space="preserve">Система контроля и разграничения доступа "Diamond ACS"  - по 3 классу СВТ и 2 уровню НДВ </t>
  </si>
  <si>
    <t>ООО "ТСС"</t>
  </si>
  <si>
    <t xml:space="preserve"> г. Москва, ул. Ибрагимова, д. 31, корп. 50</t>
  </si>
  <si>
    <t>(495) 943-0803</t>
  </si>
  <si>
    <t>2132</t>
  </si>
  <si>
    <t>ЛГШ-505</t>
  </si>
  <si>
    <t xml:space="preserve">Генератор шума по цепям электропитания, заземления и ПЭМИ "ЛГШ-505"   - техническое средство защиты информации, обрабатываемой на объектах информатизации до 2 категории включительно, от утечки за счет побочных электромагнитных излучений и наводок, может устанавливаться в выделенных помещениях до 2 категории включительно  </t>
  </si>
  <si>
    <t>ЗАО "Лаборатория ППШ", ОС-ГНИИИ ПТЗИ</t>
  </si>
  <si>
    <t>2135</t>
  </si>
  <si>
    <t>ИВК Кольчуга-К</t>
  </si>
  <si>
    <t>Межсетевой экран с расширенной функциональностью, коммуникационный центр «ИВК Кольчуга-К» версия 1.0</t>
  </si>
  <si>
    <t>ЗАО «ЦБИ-сервис»</t>
  </si>
  <si>
    <t>г. Москва, ул. Гиляровского, дом 57, стр. 1</t>
  </si>
  <si>
    <t>2137</t>
  </si>
  <si>
    <t>1С: Предприятие, версия 8.2z</t>
  </si>
  <si>
    <t xml:space="preserve">Защищенный программный комплекс "1С: Предприятие, версия 8.2z" -  на соответствие РД СВТ(5класс) и РД НДВ (4 уровень) </t>
  </si>
  <si>
    <t>10000 экз.</t>
  </si>
  <si>
    <t>ООО "ГИЦ ПСВТ",  ОС- ФГУ «ГНИИИ ПТЗИ</t>
  </si>
  <si>
    <t>ООО "Научно-производственный центр "1С"</t>
  </si>
  <si>
    <t>г. Москва, ул. Мосфильмовская, д. 42, стр. 1</t>
  </si>
  <si>
    <t>(495) 681-3763</t>
  </si>
  <si>
    <t>ССПТ-2</t>
  </si>
  <si>
    <t xml:space="preserve">Межсетевой экран ССПТ-2 версии 1.3 - по 3 классу для МЭ и 3 уровню контроля НДВ </t>
  </si>
  <si>
    <t>ЗАО "Научно-производственное объединение РТК"</t>
  </si>
  <si>
    <t>Санкт-Петербург, Тихорецкий пр-т, 21</t>
  </si>
  <si>
    <t>(812) 552-45-12</t>
  </si>
  <si>
    <t>Cisco ASA 5520</t>
  </si>
  <si>
    <t>Межсетевой экран Cisco ASA 5520  – по 4 классу для МЭ с ограничениями</t>
  </si>
  <si>
    <t>27 экз.</t>
  </si>
  <si>
    <t>ОА-ДОАО «Газпроектинжиниринг», ОС-ООО "НИИСОКБ"</t>
  </si>
  <si>
    <t>ООО «Газпром информ»</t>
  </si>
  <si>
    <t>г. Москва, ул. Большая Черемушкинская, д. 13, стр. 3</t>
  </si>
  <si>
    <t>(499) 580-1022</t>
  </si>
  <si>
    <t>DeviceLock 6.4.1</t>
  </si>
  <si>
    <t xml:space="preserve">Программный комплекс DeviceLock 6.4.1 соответствует заданию по безопасности и имеет оценочный уровень доверия ОУД 2 по  РД БИТ, по 4 уровню НДВ </t>
  </si>
  <si>
    <t>Страж NT v.3.0</t>
  </si>
  <si>
    <t xml:space="preserve">Система защиты информации от несанкционированного доступа "Страж NT" (версия 3.0) МАВУ.00028-01 - по 3 СВТ и  2 НДВ </t>
  </si>
  <si>
    <t>ООО "ЦБИ", ОС-ОАО "БИТК"</t>
  </si>
  <si>
    <t>ЗАО НПЦ "Модуль"</t>
  </si>
  <si>
    <t>Москва, Павелецкая площадь, д. 1</t>
  </si>
  <si>
    <t>(495) 411-9912</t>
  </si>
  <si>
    <t>TrustAccess</t>
  </si>
  <si>
    <t>Средство защиты информации TrustAccess -  по 4 уровню контроля отсутствия НДВ, и на соответствие 2 класс РД МЭ</t>
  </si>
  <si>
    <t>ЗАО "НПО "Эшелон", ЗАО "Лаборатория ППШ"</t>
  </si>
  <si>
    <t>TrustAccess-S</t>
  </si>
  <si>
    <t xml:space="preserve">Средство защиты информации TrustAccess-S -  по 2 уровню контроля отсутствия НДВ, и на соответствие 2 класс РД МЭ </t>
  </si>
  <si>
    <t>2151</t>
  </si>
  <si>
    <t>VMware vSphere 4</t>
  </si>
  <si>
    <t>Программный комплекс «VMware vSphere 4 в составе: ESX 4.0 Update 1 и VMware vCenter Server 4.0 Update 1» в редакциях: «Essentials», «Essentials Plus», «Standart», «Advanced», «Enterprise», «Enterprise Plus» –  на соответствие 5 класса СВТ</t>
  </si>
  <si>
    <t>ФГУП "Гостехстрой", ОС - ООО "ЦБИ"</t>
  </si>
  <si>
    <t>ИВК БюрократЪ™</t>
  </si>
  <si>
    <t>Система электронного документооборота «ИВК БюрократЪ™» - по 2 уровню РД НДВ</t>
  </si>
  <si>
    <t>ЗАО "НПО "Эшелон", ОО "ЦБИ"</t>
  </si>
  <si>
    <t>Гиляровского ул., д. 57, стр. 1, г. Москва</t>
  </si>
  <si>
    <t>(495) 221-65-80</t>
  </si>
  <si>
    <t>Cisco ASA 5550</t>
  </si>
  <si>
    <t>МЭ Cisco ASA 5550 ver. 7.0-7.2, 8.0, 8.2 – по 3 классу  в соответствии с РД МЭ при ограничениях в ТУ</t>
  </si>
  <si>
    <t>ЗАО "ДС", ОС- ЗАО «Лаборатория ППШ»</t>
  </si>
  <si>
    <t>2156</t>
  </si>
  <si>
    <t>Соната-Р1</t>
  </si>
  <si>
    <t xml:space="preserve">Устройство защиты объектов информатизации от утечки информации по техническим каналам "Соната-Р1"  - техническое средство защиты информации, обрабатываемой на объектах информатизации до 1 категории включительно, от утечки за счет побочных электромагнитных излучений и наводок, может устанавливаться в выделенных помещениях до 1 категории включительно, в том числе оборудованных системами звукоусиления речи </t>
  </si>
  <si>
    <t xml:space="preserve">ООО "ЦБИ", ОС - ФГУ "ГНИИИ ПТЗИ" </t>
  </si>
  <si>
    <t>(3952) 41-0434</t>
  </si>
  <si>
    <t>2157</t>
  </si>
  <si>
    <t>Stonegate Firewall</t>
  </si>
  <si>
    <t>Межсетевой экран StoneGate Firewall - по 2 классу для МЭ,  по 4  уровню контроля в соответствии с РД НДВ и требованиям ТУ</t>
  </si>
  <si>
    <t>ФГУП "НПП "ГАММА"</t>
  </si>
  <si>
    <t>ООО «Новые технологии безопасности»</t>
  </si>
  <si>
    <t>г. Москва, Ленинский проспект, д. 109/1, корп. 1</t>
  </si>
  <si>
    <t>(495) 787-9936</t>
  </si>
  <si>
    <t>2158</t>
  </si>
  <si>
    <t>IRIDA Sources</t>
  </si>
  <si>
    <t>«Программный комплекс для проведения статического и динамического анализа потоков управления в исходных кодах MS Visual Studio .NET C++ - программ «IRIDA Sources» - по 4  уровню контроля в соответствии с РД НДВ и требованиям ТУ
</t>
  </si>
  <si>
    <t>ЗАО «ДОКУМЕНТАЛЬНЫЙ СИСТЕМЫ», ОС - ГНИИИ ПТЗИ</t>
  </si>
  <si>
    <t>ООО «Газинформсервис»</t>
  </si>
  <si>
    <t xml:space="preserve">Санкт-Петербург, Стачек пр., д. 47 </t>
  </si>
  <si>
    <t>2159</t>
  </si>
  <si>
    <t>Лазурит-Дельта</t>
  </si>
  <si>
    <t xml:space="preserve">Специальное программное обеспечение "Лазурит-Дельта" - программное средство контроля защищенности информации от утечки по оптическому каналу при ее передаче по волоконно оптическим системам, соответствует ТУ и РД НДВ по 3  уровню контроля </t>
  </si>
  <si>
    <t>ОАО "БИТК", ОС - ГНИИИ ПТЗИ</t>
  </si>
  <si>
    <t>г. Москва, Мичуринский проспект, д. 27, корп. 2</t>
  </si>
  <si>
    <t>2163</t>
  </si>
  <si>
    <t>Stonegate IPS версии 5.2.7</t>
  </si>
  <si>
    <t>Система  предотвращения вторжений с функцией межсетевого экрана Stonegate IPS версии 5.2.7 - по 3 классу РД МЭ, РД НДВ - по 4  уровню контроля, соответствует ТУ</t>
  </si>
  <si>
    <t>ФГУП НПП Гамма</t>
  </si>
  <si>
    <t>Москва, Ленинский пр., д. 109/1, корп. 1</t>
  </si>
  <si>
    <t>2166</t>
  </si>
  <si>
    <t>Security Studio Endpoint Protection Antivirus</t>
  </si>
  <si>
    <t>Средство защиты информации Security Studio Endpoint Protection Antivirus -  по 4 уровню контроля отсутствия НДВ, и на соответствие ТУ, с ограничениями формуляр.</t>
  </si>
  <si>
    <t xml:space="preserve">ЗАО "КЛИО", ОС -ФГУ "ГНИИИ ПТЗИ" </t>
  </si>
  <si>
    <t>2167/1</t>
  </si>
  <si>
    <t>Колибри</t>
  </si>
  <si>
    <t>Комплекс оценки эффективности защиты речевой информации от утечки по акустическим и акустоэлектрическим каналам "Колибри" - программно-техническое средство контроля защищенности речевой информации, обрабатываемой в выделенных помещениях до 1 категории включительно, от утечки по каналам акустическому, виброакустическому и электроакустических преобразований</t>
  </si>
  <si>
    <t>ФГУ "ГНИИИ ПТЗИ" ОС - ОАО "БИТК"</t>
  </si>
  <si>
    <t>ЗАО "Группа защиты - ЮТТА"</t>
  </si>
  <si>
    <t>Москва, ул. Красноярская, д. 1, корп. 1</t>
  </si>
  <si>
    <t>(495) 788-7732</t>
  </si>
  <si>
    <t>«Соната-РК2»</t>
  </si>
  <si>
    <t>Устройство комбинированной защиты объектов информатизации от утечки информации по техническим каналам «Соната-РК2» техническое средство защиты информации, обрабатываемое на объектах информатизации до 1 категории включительно, от утеки за счет ПЭМИ и наводок на цепи электропитания и заземления, может устанавливаться в выделенных помещениях до 1 категории включительно</t>
  </si>
  <si>
    <t>Москва, ул. Плеханова, д. 15А, стр. 5</t>
  </si>
  <si>
    <t>2169</t>
  </si>
  <si>
    <t>Kaspersky Administration Kit 8.0</t>
  </si>
  <si>
    <t>ПО Kaspersky Administration Kit 8.0 - по 2-му уровню РД НДВ и требованиям ТУ</t>
  </si>
  <si>
    <t>2170</t>
  </si>
  <si>
    <t>Security Studio Endpoint Protection Personal Firewall</t>
  </si>
  <si>
    <t>Средство защиты информации Security Studio Endpoint Protection Personal Firewall - по 4 уровню контроля отсутствия НДВ, по 4 классу РД МЭ и на соответствие ТУ</t>
  </si>
  <si>
    <t>2171</t>
  </si>
  <si>
    <t>Security Studio Endpoint Protection HIPS</t>
  </si>
  <si>
    <t>Средство защиты информации Security Studio Endpoint Protection HIPS - по 4 уровню контроля отсутствия НДВ и на соответствие ТУ</t>
  </si>
  <si>
    <t>2174</t>
  </si>
  <si>
    <t>DT 7705 SAR, DT 7710 SR, DT 7750 SR</t>
  </si>
  <si>
    <t>программное обеспечение для маршрутизаторов DT 7705 SAR, DT 7710 SR, DT 7750 SR - по 4 уровню контроля отсутствия НДВ</t>
  </si>
  <si>
    <t>ОАО "ГИЦ ПС ВТ", ОС - ЗАО «Лаборатория ППШ»</t>
  </si>
  <si>
    <t>ЗАО "ДАТАТЕЛ"</t>
  </si>
  <si>
    <t>Москва, 2-ой переулок Петра Алексеева, д. 2</t>
  </si>
  <si>
    <t>(495) 915-3203</t>
  </si>
  <si>
    <t>2180</t>
  </si>
  <si>
    <t xml:space="preserve">Microsoft Windows 7 </t>
  </si>
  <si>
    <t>Операционная система Microsoft Windows 7 в редакциях «Профессиональная», «Корпоративная» и «Максимальная» –  по 5 классу СВТ</t>
  </si>
  <si>
    <t>2180/1</t>
  </si>
  <si>
    <t>Microsoft Windows 7 (SP1)</t>
  </si>
  <si>
    <t>Операционная система Microsoft Windows 7 (SP1) в редакциях «Профессиональная», «Корпоративная» и «Максимальная» –  по 5 классу СВТ</t>
  </si>
  <si>
    <t xml:space="preserve">Microsoft Windows Server 2008 R2 </t>
  </si>
  <si>
    <t>Операционная система Microsoft Windows Server 2008 R2 в редакциях Standard, Enterprise и Datacenter –  по 5 классу СВТ</t>
  </si>
  <si>
    <t>2181/1</t>
  </si>
  <si>
    <t>Microsoft Windows Server 2008 R2 (SP1)</t>
  </si>
  <si>
    <t xml:space="preserve">Операционная система Microsoft Windows Server 2008 R2 (SP1) в редакциях Standard, Enterprise и Datacenter –  по 5 классу СВТ </t>
  </si>
  <si>
    <t>2186</t>
  </si>
  <si>
    <t xml:space="preserve">"Галактика"  версия 8.1 </t>
  </si>
  <si>
    <t>средство защиты информации, встроенное в «Систему Галактика ERP 8.1» - ЗБ, ОУД 2  РД БИТ, и по 4 уровню РД НДВ</t>
  </si>
  <si>
    <t>ЗАО «Галактика Софт»</t>
  </si>
  <si>
    <t>г. Москва, Кочновский проезд, д. 4, корп. 3</t>
  </si>
  <si>
    <t>(495) 797-61-71</t>
  </si>
  <si>
    <t>2188</t>
  </si>
  <si>
    <t>Аура</t>
  </si>
  <si>
    <t>Система защиты информации от несанкционированного доступа «Аура» - по 2 уровню контроля отсутствия НДВ, РД СВТ-по3 классу и на соответствие ТУ</t>
  </si>
  <si>
    <t>2189</t>
  </si>
  <si>
    <t>СПРУТ-Плюс-2008</t>
  </si>
  <si>
    <t>Программное  обеспечение инструментального программно-технологического комплекса создания пользовательских приложений в среде СУБД ORACLE (ИПТК «СПРУТ-Плюс-2008»)  -  по 3 уровню РД НДВ.</t>
  </si>
  <si>
    <t>ООО "ЦБИ",  ОС- ФГУ «ГНИИИ ПТЗИ</t>
  </si>
  <si>
    <t>ООО «ФОРС-Центр разработки»</t>
  </si>
  <si>
    <t>г. Москва, Трифоновский тупик, д. 3</t>
  </si>
  <si>
    <t>(495) 787-70-40</t>
  </si>
  <si>
    <t>Security Studio Honeypot Manager 2</t>
  </si>
  <si>
    <t>Средство защиты информации Security Studio Honeypot Manager Версия 2-  по 4 уровню контроля отсутствия НДВ, и на соответствие ТУ</t>
  </si>
  <si>
    <t>Программный комплекс «Сервер безопасности CSP VPN Server.Версия 3.1»  - РД МЭ по 3 классу</t>
  </si>
  <si>
    <t>ООО "ГИСЦ ПС ВТ", ОС - ЗАО «Лаборатория ППШ»</t>
  </si>
  <si>
    <t>Программный комплекс «Шлюз безопасности CSP VPN Gate.Версия 3.1»  - РД МЭ по 3 классу</t>
  </si>
  <si>
    <t>Программный комплекс «Клиент безопасности CSP VPN Client. Версия 3.1»  - РД МЭ по 3 классу</t>
  </si>
  <si>
    <t>2202</t>
  </si>
  <si>
    <t>Cisco 3925</t>
  </si>
  <si>
    <t xml:space="preserve">Маршрутизатор Cisco 3925 с версией программного обеспечения Cisco IOS Software (C3900-UNIVERSALK9_NPE-M)  – по 4 классу для МЭ </t>
  </si>
  <si>
    <t>2203</t>
  </si>
  <si>
    <t>Cisco 2911</t>
  </si>
  <si>
    <t xml:space="preserve">Маршрутизатор Cisco 2911 с версией программного обеспечения Cisco IOS Software (C2900-UNIVERSALK9_NPE-M), Version 15.0(1)M2  – по 4 классу для МЭ </t>
  </si>
  <si>
    <t>101 экз.</t>
  </si>
  <si>
    <t>2204</t>
  </si>
  <si>
    <t>Сканер-ВС</t>
  </si>
  <si>
    <t>Программный комплекс «Сканер-ВС»  - по 4 уровню контроля отсутствия НДВ и ТУ</t>
  </si>
  <si>
    <t>МОУ "ИИФ", ОС - ООО "ЦБИ"</t>
  </si>
  <si>
    <t>2209</t>
  </si>
  <si>
    <t xml:space="preserve">«Dallas Lock 7.7» </t>
  </si>
  <si>
    <t>Система защиты информации от несанкционированного доступа «Dallas Lock 7.7» РКДН.00004-01- по 2 уровню контроля НДВ и по 3 классу СВТ</t>
  </si>
  <si>
    <t>ООО "ЦБИ", ОС-ЗАО "Лаборатория ППШ"</t>
  </si>
  <si>
    <t xml:space="preserve">Санкт-Петербург, Большой Смоленский пр., д.36 </t>
  </si>
  <si>
    <t>2210</t>
  </si>
  <si>
    <t xml:space="preserve">Маршрутизатор Cisco 3925 с установленным программным обеспечением Cisco IOS версии 15.0(1)M2, выпуск (fc2)  – по 4 классу для МЭ </t>
  </si>
  <si>
    <t>2211</t>
  </si>
  <si>
    <t xml:space="preserve">Маршрутизатор Cisco 2911 с установленным программным обеспечением Cisco IOS версии 15.0(1)M2, выпуск (fc2)  – по 4 классу для МЭ </t>
  </si>
  <si>
    <t>Alcatel-Lucent 7705 SAR, Alcatel-Lucent 7710 SR, Alcatel-Lucent 7750 SR</t>
  </si>
  <si>
    <t>Программное обеспечение для маршрутизаторов Alcatel-Lucent 7705 SAR, Alcatel-Lucent 7710 SR, Alcatel-Lucent 7750 SR - по 4 уровню контроля отсутствия НДВ и на ТУ</t>
  </si>
  <si>
    <t>ОАО "ГИЦ ПС ВТ", ОС - ФГУ ГНИИИ ПТЗИ ФСТЭК России</t>
  </si>
  <si>
    <t>Атликс 2</t>
  </si>
  <si>
    <t xml:space="preserve">Операционная система «Атликс 2» -  по 5 классу СВТ и 4 уровню контроля отсутствия НДВ </t>
  </si>
  <si>
    <t>IDP 250</t>
  </si>
  <si>
    <t>Устройство обнаружения и предотвращения вторжений «IDP 250» с установленным программным обеспечением версии 5.0.134730  - на ТУ</t>
  </si>
  <si>
    <t>ЗАО "Документальные системы", ОС -ОАО "БИТК"</t>
  </si>
  <si>
    <t>ЗАО «Банк Русский Стандарт»</t>
  </si>
  <si>
    <t>г. Москва, ул. Ткацкая, д. 36</t>
  </si>
  <si>
    <t>(495) 748-1519</t>
  </si>
  <si>
    <t>IDP 8200</t>
  </si>
  <si>
    <t>Устройство обнаружения и предотвращения вторжений «IDP 8200» с установленным программным обеспечением версии 5.0.134730  - на ТУ</t>
  </si>
  <si>
    <t>2226</t>
  </si>
  <si>
    <t>InfoWatch Traffic Monitor Enterprise Edition</t>
  </si>
  <si>
    <t>ПК "InfoWatch Traffic Monitor Enterprise Edition" –  на соответствие 4 уровню РД НДВ, ТУ</t>
  </si>
  <si>
    <t>ЗАО "Документальные системы", ОС - ГНИИИ ПТЗИ</t>
  </si>
  <si>
    <t>ЗАО "ИнфоВотч"</t>
  </si>
  <si>
    <t>г. Москва, проезд № 607, д. 30</t>
  </si>
  <si>
    <t>(495) 229-00-22</t>
  </si>
  <si>
    <t>2227</t>
  </si>
  <si>
    <t>Secret Net 6 (Вариант К)</t>
  </si>
  <si>
    <t>Средство защиты информации Secret Net 6 (Вариант К)-  по 4 уровню контроля отсутствия НДВ, по 5 классу защищенности для СВТ</t>
  </si>
  <si>
    <t>Средство защиты информации Secret Net 6 -  по 2 уровню контроля отсутствия НДВ, по 3 классу защищенности для СВТ</t>
  </si>
  <si>
    <t>2230</t>
  </si>
  <si>
    <t>«АДИС», версия 8.2</t>
  </si>
  <si>
    <t>Средство защиты информации "Программный комплекс автоматизированной системы диспетчерской службы скорой медицинской помощи «АДИС», версия 8.2" - по 4 уровню контроля отсутствия НДВ, по 5 классу защищенности для СВТ</t>
  </si>
  <si>
    <t>г. Москва, 2-ой Котляковский пер., д. 1, стр. 3</t>
  </si>
  <si>
    <t>2233</t>
  </si>
  <si>
    <t>Cisco 2900</t>
  </si>
  <si>
    <t>Маршрутизатор серии Cisco 2900 (модели указаны в приложении к сертификату) – по 4 классу  в соответствии с РД МЭ при ограничениях в ТУ</t>
  </si>
  <si>
    <t>ЗАО "ДС", ОС- ОАО «БИТК»</t>
  </si>
  <si>
    <t>Москва, ул. Шаболовка, д. 31, к. Б</t>
  </si>
  <si>
    <t>2234</t>
  </si>
  <si>
    <t>Cisco 3900</t>
  </si>
  <si>
    <t>Маршрутизатор серии Cisco 3925/3945 с установленным программным обеспечением Cisco IOS версии 15.0(1)M1 – по 4 классу  в соответствии с РД МЭ</t>
  </si>
  <si>
    <t>2238</t>
  </si>
  <si>
    <t xml:space="preserve">Oracle Identity Access Management Suite </t>
  </si>
  <si>
    <t>Программное обеспечение Oracle Identity Access Management Suite  -  по 4 уровню РД НДВ и на ТУ</t>
  </si>
  <si>
    <t>2239</t>
  </si>
  <si>
    <t xml:space="preserve">ACCORD-2005 </t>
  </si>
  <si>
    <t xml:space="preserve">Комплекс средств защиты информации от несанкционированного доступа программного обеспечения системы учета и контроля ядерных материалов «ACCORD-2005» -  по 2 уровню РД НДВ и по 2 классу СУиК </t>
  </si>
  <si>
    <t>ФГУП "СКЦ Росатома",  ОС- ФГУ «ГНИИИ ПТЗИ</t>
  </si>
  <si>
    <t>г. Москва, ул. Большая Ордынка, д. 24</t>
  </si>
  <si>
    <t>(495) 993-6040</t>
  </si>
  <si>
    <t>2241</t>
  </si>
  <si>
    <t xml:space="preserve">  СБиС++</t>
  </si>
  <si>
    <t xml:space="preserve">Встроенные средства защиты информации программного комплекса СБиС++, версия 2 -  по 4 уровню контроля отсутствия НДВ, по 3 классу защищенности для СВТ </t>
  </si>
  <si>
    <t>ООО ГИЦ ПС ВТ, ОС-ЗАО ППШ</t>
  </si>
  <si>
    <t>ООО «Компания «Тензор»</t>
  </si>
  <si>
    <t>г. Ярославль, Московский проспект, д. 12</t>
  </si>
  <si>
    <t>(4852)26-2000</t>
  </si>
  <si>
    <t>2242</t>
  </si>
  <si>
    <t>IBM WebSphere Portal</t>
  </si>
  <si>
    <t>Программный комплекс «IBM WebSphere Portal 6.1.0.1 FixPack 2» -  на соответствие ТУ</t>
  </si>
  <si>
    <t>ЗАО "ДС", ОС-ООО "ЦБИ"</t>
  </si>
  <si>
    <t>ЗАО "НИЦ"</t>
  </si>
  <si>
    <t>Земледельческий пер., д. 12, г. Москва</t>
  </si>
  <si>
    <t>(495) 504-1614</t>
  </si>
  <si>
    <t>IBM Lotus Notes and Domino 8.5.1</t>
  </si>
  <si>
    <t>Программный комплекс «IBM Lotus Notes and Domino 8.5.1» -  на соответствие ТУ</t>
  </si>
  <si>
    <t>2245</t>
  </si>
  <si>
    <t>СТБ 211 "Берилл"</t>
  </si>
  <si>
    <t>Устройство защиты информации от ПЭМИН с регулировкой мощности СТБ 211 "Берилл"- техническое средство защиты информации, обрабатываемой на объектах информатизации до 1 категории включительно, от утечки за счет побочных электромагнитных излучений и наводок, может устанавливаться в выделенных помещениях до 1 категории включительно</t>
  </si>
  <si>
    <t>ОАО "Синклит", ОС-ЗАО "Лаборатория ППШ"</t>
  </si>
  <si>
    <t>ООО «Центр современных технологий безопасности информации»</t>
  </si>
  <si>
    <t>Москва, ул. Прянишникова, д. 23А</t>
  </si>
  <si>
    <t>(495) 649-3295</t>
  </si>
  <si>
    <t>Check Point FW1/VPN-1 NGX R65</t>
  </si>
  <si>
    <t xml:space="preserve">Межсетевой экран «Check Point FW1/VPN-1 NGX R65»  - по 3 классу РД МЗ </t>
  </si>
  <si>
    <t>Cisco ASA 5540</t>
  </si>
  <si>
    <t>Межсетевой экран Cisco ASA 5540 с установленным программным обеспечением Cisco ASA версии 7.0(8)  - по 4 классу РД МЗ</t>
  </si>
  <si>
    <t>ЗАО "Документальные системы", ОС -ЗАО "БИТ"</t>
  </si>
  <si>
    <t>ФГУН «Государственный научный центр вирусологии и биотехнологии «Вектор» Федеральной службы по надзору в сфере защиты прав потребителей и благополучия человека</t>
  </si>
  <si>
    <t>Новосибирская обл., Новосибирский р-н, р.п. Кольцово</t>
  </si>
  <si>
    <t>(383) 336-6010</t>
  </si>
  <si>
    <t>Cisco PIX 5хх</t>
  </si>
  <si>
    <t>Межсетевой экран МЭ Cisco PIX 5хх(515, 525, 535) - по 4 классу в соответствии с РД МЭ</t>
  </si>
  <si>
    <t>51 экз.</t>
  </si>
  <si>
    <t>Межсетевой экран МЭ Cisco ASA 55хх(5501, 5510, 5520, 5550) - по 4 классу в соответствии с РД МЭ</t>
  </si>
  <si>
    <t>Cisco FWSM</t>
  </si>
  <si>
    <t>Сервисный модуль Cisco FWSM с операционной системой версии 4.1(2)  - по 4 классу в соответствии с РД МЭ</t>
  </si>
  <si>
    <t>19 экз.</t>
  </si>
  <si>
    <t>Cisco 2801</t>
  </si>
  <si>
    <t>Маршрутизатор Cisco 2801 с операционной системой версии 12.4(3)  - по 4 классу в соответствии с РД МЭ</t>
  </si>
  <si>
    <t>2252</t>
  </si>
  <si>
    <t>«ИИС ФХДТО»</t>
  </si>
  <si>
    <t>Программное обеспечение «Интегрированная информационная система финансово-хозяйственной деятельности таможенных органов» («ИИС ФХДТО»), версия 3.6 – на соответствие РД НДВ по 4 уровню  контроля</t>
  </si>
  <si>
    <t>ООО «Автоматизированные системы и бюджетный консалтинг» (ООО «АСБК»)</t>
  </si>
  <si>
    <t xml:space="preserve"> г. Москва, Б. Патриарший пер., д.6, стр.1</t>
  </si>
  <si>
    <t>(495) 988-8402</t>
  </si>
  <si>
    <t>2253</t>
  </si>
  <si>
    <t>Сервисный модуль Cisco FWSM для Catalyst 6500  с версией программного обеспечения FWSM Firewall Version 3.1(10)  - по 4 классу в соответствии с РД МЭ</t>
  </si>
  <si>
    <t>Комитет по градостроительству и архитектуре Санкт-Петербурга</t>
  </si>
  <si>
    <t>г. Санкт-Петербург, площадь Ломоносова, д. 2</t>
  </si>
  <si>
    <t>(812)571-0100</t>
  </si>
  <si>
    <t>М-Аптека</t>
  </si>
  <si>
    <t>ГУП Оренбургской области «Аэропорт Орск»</t>
  </si>
  <si>
    <t>ЗАО "НПО "Эшелон", ОС -ОАО "БИТК"</t>
  </si>
  <si>
    <t>ООО «Фирма «Эскейп»</t>
  </si>
  <si>
    <t>г. Москва, пр-т Мира, д. 16, корп. 2</t>
  </si>
  <si>
    <t>(495) 785-2275</t>
  </si>
  <si>
    <t>2255</t>
  </si>
  <si>
    <t>Imperva SecureSphere 8.0</t>
  </si>
  <si>
    <t>Программное обеспечение комплекса средств защиты серверов баз данных, Web серверов и файловых серверов Imperva SecureSphere 8.0 -  на ТУ</t>
  </si>
  <si>
    <t>ЗАО "ДОКУМЕНТАЛЬНЫЕ СИСТЕМЫ", ОС - ЗАО "Лаборатория ППШ"</t>
  </si>
  <si>
    <t>ООО "Научно-производственное объединение вычислительных систем"</t>
  </si>
  <si>
    <t>Журналистов ул., д.30, офис 2, г. Казань</t>
  </si>
  <si>
    <t>(8432) 279-5173</t>
  </si>
  <si>
    <t>2256</t>
  </si>
  <si>
    <t>Technologics V 6</t>
  </si>
  <si>
    <t xml:space="preserve">Программное обеспечение «Technologics V 6»-  на ТУ и по 4 уровню РД НДВ  </t>
  </si>
  <si>
    <t>Juniper NetScreen 204</t>
  </si>
  <si>
    <t>Межсетевой экран «Juniper NetScreen 204» с предустановленным программным обеспечением ScreenOS версии 5.4.0r16.0  - по 3 классу РД МЭ</t>
  </si>
  <si>
    <t>(495) 797-8402</t>
  </si>
  <si>
    <t>Juniper SSG-5</t>
  </si>
  <si>
    <t>Межсетевой экран Juniper SSG-5 с предустановленным программным обеспечением ScreenOS версии 5.4.0r16.0  - по 3 классу РД МЭ</t>
  </si>
  <si>
    <t>Juniper NetScreen 5GT</t>
  </si>
  <si>
    <t>Межсетевой экран Juniper NetScreen 5GT с предустановленным программным обеспечением ScreenOS версии 5.4.0r11.0  - по 3 классу РД МЭ</t>
  </si>
  <si>
    <t>331 экз.</t>
  </si>
  <si>
    <t>Diamond VPN/FW</t>
  </si>
  <si>
    <t xml:space="preserve">Многофункциональный комплекс сетевой защиты "Diamond VPN/FW"  - по 3 классу РД СВТ, по 2классу РД МЭ, по 2 уровню НДВ </t>
  </si>
  <si>
    <t>межсетевой экран Cisco ASA 5520 с установленным программным обеспечением Cisco ASA version 8.2(1) и Cisco Adaptive Security Device Manager v.6.2(1) - по 3 классу РД МЭ.
</t>
  </si>
  <si>
    <t>межсетевой экран Cisco ASA 5510 с установленным программным обеспечением Cisco ASA version 8.2(1) и Cisco Adaptive Security Device Manager v.6.2(1) - по 3 классу РД МЭ.
</t>
  </si>
  <si>
    <t>межсетевой экран Cisco ASA 5505 с установленным программным обеспечением Cisco ASA version 8.2(1) и Cisco Adaptive Security Device Manager v.6.2(1) - по 3 классу РД МЭ.
</t>
  </si>
  <si>
    <t>2264</t>
  </si>
  <si>
    <t>Легенда - 05М</t>
  </si>
  <si>
    <t>Программно-аппаратный комплекс проведения специальных исследований "Легенда - 05М" (ЦЯАК.468166.005-15) - программно-техническое средство контроля защищенности информации, обрабатываемой средствами вычислительной техники, от утечки по каналу побочных электромагнитных излучений и наводок</t>
  </si>
  <si>
    <t>Санкт-Петербургский НТЦ ФГУП "НПП "Гамма", ОС-ГНИИИ ПТЗИ</t>
  </si>
  <si>
    <t>ЗАО "Центр информационных технологий  "ГРИФ-СС"</t>
  </si>
  <si>
    <t>Москва, Старокалужское шоссе, д.58</t>
  </si>
  <si>
    <t>(495) 334-49-98</t>
  </si>
  <si>
    <t>2265</t>
  </si>
  <si>
    <t>Oracle Database 10g</t>
  </si>
  <si>
    <t>Программное обеспечение Oracle Database 10g Release 2 (10.2.0.5) Enterprise Edition (на платформах HP-UX, Solaris, Linux) с установленным опциональным компонентом Oracle Database Vault на соответствие требованиям ТУ</t>
  </si>
  <si>
    <t>ЗАО "РНТ", ОС- ООО "ЦБИ"</t>
  </si>
  <si>
    <t>2266</t>
  </si>
  <si>
    <t>Операнд-NT</t>
  </si>
  <si>
    <t xml:space="preserve">Специальный комплекс программ "Интегрированная система безопасности "Операнд-NT", версия 3.16" -   по 3А классу СФЗ ЯОО </t>
  </si>
  <si>
    <t>ЗАО "Эскорт-Центр"</t>
  </si>
  <si>
    <t>Ивана Франко ул., д. 4, г. Москва</t>
  </si>
  <si>
    <t>(495) 777-0055</t>
  </si>
  <si>
    <t>2267</t>
  </si>
  <si>
    <t>Juniper SRX240H</t>
  </si>
  <si>
    <t>Межсетевой экран «Juniper SRX240H» с программным обеспечением JUNOS версии 10.3R1.9 - по 4 классу РД МЭ</t>
  </si>
  <si>
    <t>ЗАО "ДС", ОС-ГНИИИ ПТЗИ</t>
  </si>
  <si>
    <t>ЗАО "КРОК инкорпорейтед"</t>
  </si>
  <si>
    <t>г. Москва, ул. Б. Почтовая, д. 26В, стр. 2</t>
  </si>
  <si>
    <t>(495) 974-2274</t>
  </si>
  <si>
    <t>Juniper NetScreen-ISG 2000</t>
  </si>
  <si>
    <t>Межсетевой экран «Juniper NetScreen-ISG 2000» с предустановленным программным обеспечением ScreenOS версии 5.3.0r6.0  - по 3 классу РД МЭ</t>
  </si>
  <si>
    <t xml:space="preserve">Программное обеспечение Oracle Database 10g (10.2.0.1.0) на платформе Microsoft Windows 2003 Enterprise Server SP2 64bit на соответствие требованиям ТУ </t>
  </si>
  <si>
    <t>20 экз.</t>
  </si>
  <si>
    <t>ЗАО "Инфосистемы Джет"</t>
  </si>
  <si>
    <t>Москва, ул. Большая Новодмитровская, д. 14/1</t>
  </si>
  <si>
    <t>(495) 411-76-01</t>
  </si>
  <si>
    <t xml:space="preserve"> Dr. Web® версии 5.0  для почтовых серверов</t>
  </si>
  <si>
    <t>Программное изделие «Антивирус Dr. Web® версии 5.0 для почтовых серверов» - по 2 уровню контроля НДВ и ТУ</t>
  </si>
  <si>
    <t>ООО «Доктор Веб»</t>
  </si>
  <si>
    <t>Москва, 3-я улица Ямского поля, вл. 2, корп. 12а</t>
  </si>
  <si>
    <t>(495) 789-4587</t>
  </si>
  <si>
    <t>2271</t>
  </si>
  <si>
    <t>Symantec Data Loss Prevention (версия 10)</t>
  </si>
  <si>
    <t xml:space="preserve">Программное обеспечение Symantec Data Loss Prevention (версия 10) - средство предотвращения несанкционированного копирования информации  на ТУ и по 4 уровню РД НДВ  </t>
  </si>
  <si>
    <t>ЗАО "НПО "Эшелон", ОС -ООО "ЦБИ"</t>
  </si>
  <si>
    <t>2272</t>
  </si>
  <si>
    <t>Коммутатор серии А7500</t>
  </si>
  <si>
    <t>Коммутатор серии А7500 с установленным программным обеспечением SecBlade VPN Firewall Module, версия 5.2  - по 4 классу РД МЭ</t>
  </si>
  <si>
    <t>ЗАО «НПП «БИТ», ОС -ОАО "БИТК"</t>
  </si>
  <si>
    <t>ЗАО «Крафтвэй Корпорэйшн ПЛС»</t>
  </si>
  <si>
    <t>(495) 969-2400</t>
  </si>
  <si>
    <t>2273</t>
  </si>
  <si>
    <t>OpenStage</t>
  </si>
  <si>
    <t>Устройство защиты цифровых телефонных аппаратов "OpenStage"  - техническое средство защиты речевой информации  от утечки за счет электроакустических преобразований</t>
  </si>
  <si>
    <t>ФГУП «Калугаприбор»</t>
  </si>
  <si>
    <t>г. Калуга, ул. Московская, д. 249</t>
  </si>
  <si>
    <t>(4842) 50-7739</t>
  </si>
  <si>
    <t>2274</t>
  </si>
  <si>
    <t>HiPath 4000</t>
  </si>
  <si>
    <t>ПО встроенной системы разграничения доступа к функциям администрирования коммутационной станции «HiPath 4000»  - СЗИ от НСД по 5 классу для СВТ</t>
  </si>
  <si>
    <t>7 экз.</t>
  </si>
  <si>
    <t>ЗАО "РНТ", ОС-ОАО "БИТК"</t>
  </si>
  <si>
    <t>ООО «Газпром связь»</t>
  </si>
  <si>
    <t>г. Москва, ул. Наметкина, д. 16</t>
  </si>
  <si>
    <t>(495) 719-3010</t>
  </si>
  <si>
    <t>2275</t>
  </si>
  <si>
    <t>Рубеж-3</t>
  </si>
  <si>
    <t>Комплекс активной защиты "Рубеж-3" – техническое средство защиты акустической речевой информации от утечки по акустическому и виброакустическому   каналам, а также по каналам ПЭМИН на цепи электропитания и заземления</t>
  </si>
  <si>
    <t>ФГУП "ГНПП "Информакустика"</t>
  </si>
  <si>
    <t>г. Санкт-Петербург, наб. реки Крестовки, д. 3</t>
  </si>
  <si>
    <t>2276</t>
  </si>
  <si>
    <t>IBM Guardium 7</t>
  </si>
  <si>
    <t xml:space="preserve">Программный комплекс «IBM Guardium 7» на соответствие требованиям ТУ </t>
  </si>
  <si>
    <t>ООО «Газинформсервис», ОС- ООО "ЦБИ"</t>
  </si>
  <si>
    <t>2277</t>
  </si>
  <si>
    <t>IBM Informix Dynamic Server 11.50</t>
  </si>
  <si>
    <t>Программный комплекс "IBM Informix Dynamic Server 11.50" -  по 4 уровню РД НДВ и на соответствие ТУ</t>
  </si>
  <si>
    <t>2278</t>
  </si>
  <si>
    <t>СТРАЖ-ЧПУ</t>
  </si>
  <si>
    <t>Программное обеспечение «СТРАЖ-ЧПУ»  - по 3 уровню НДВ и ТУ</t>
  </si>
  <si>
    <t>ЗАО "НПО "Эшелон", ООО "ЦБИ"</t>
  </si>
  <si>
    <t>ЗАО «НТЦ «Станкоинформзащита»</t>
  </si>
  <si>
    <t xml:space="preserve"> г. Москва, Абрамцевская ул., д. 9, корп. 1</t>
  </si>
  <si>
    <t>2279</t>
  </si>
  <si>
    <t>ВППО КОИБ 2010</t>
  </si>
  <si>
    <t>Изделие «Встроенное прикладное программное обеспечение КОИБ-2010 (ВППО КОИБ 2010)» - по 4 НДВ</t>
  </si>
  <si>
    <t>2280</t>
  </si>
  <si>
    <t xml:space="preserve">SAP R/3 Enterprise 4.7 </t>
  </si>
  <si>
    <t>Программное обеспечение SAP R/3 Enterprise 4.7 - по 3 ОУД РД БИТ и ЗБ</t>
  </si>
  <si>
    <t>ОАО "РЖД"</t>
  </si>
  <si>
    <t>Москва, ул. Новая Басманная, д. 2</t>
  </si>
  <si>
    <t>2281</t>
  </si>
  <si>
    <t>Cisco WS-6506-EXL-FWM-K9</t>
  </si>
  <si>
    <t>Маршрутизатор Cisco WS-6506-EXL-FWM-K9 с установленным программным обеспечением Cisco IOS Software, Version 12.2(33)SX14a, RELEASE SOFTWARE (fc2)  - на соответствие ТУ</t>
  </si>
  <si>
    <t>ЗАО "Лаборатория ППШ", ОС - ЗАО "НПП "БИТ"</t>
  </si>
  <si>
    <t>ЗАО «Проминформ»</t>
  </si>
  <si>
    <t>г. Пермь, ул. Газеты Звезда, д. 24А</t>
  </si>
  <si>
    <t xml:space="preserve">(342) 212-3594 </t>
  </si>
  <si>
    <t>2282</t>
  </si>
  <si>
    <t>Cisco WS-SVC-FWM-1K9</t>
  </si>
  <si>
    <t>Межсетевой экран Cisco WS-SVC-FWM-1K9 с установленным программным обеспечением FWSM Firewall Version 3.1(10)  - по 4 классу РД МЭ с огр-ми в ТУ</t>
  </si>
  <si>
    <t>2283</t>
  </si>
  <si>
    <t>Ideco ICS 3</t>
  </si>
  <si>
    <t>Программный комплекс межсетевой экран «Ideco ICS 3» - на соответствие ТУ, 4 класс РД МЭ, 4 уровень - по РД НДВ</t>
  </si>
  <si>
    <t>2284</t>
  </si>
  <si>
    <t>StoneGate SSL</t>
  </si>
  <si>
    <t>Система  обеспечения безопасных соединений StoneGate SSL - по 3 классу РД МЭ, РД НДВ - по 4  уровню контроля, соответствует ТУ</t>
  </si>
  <si>
    <t>2285</t>
  </si>
  <si>
    <t>УУПТ</t>
  </si>
  <si>
    <t>Программное обеспечение системы «Устройство управления прицельным торможением (УУПТ)»- по 4 уровню контроля по РД НДВ
</t>
  </si>
  <si>
    <t>ФГОУ ВПО «ПГУПС», ОС - ОАО «НИИАС»</t>
  </si>
  <si>
    <t>Ростовский 
филиал ОАО «НИИАС»</t>
  </si>
  <si>
    <t>г. Ростов на Дону, проспект Ленина, д. 44/13</t>
  </si>
  <si>
    <t>(863) 245-0680</t>
  </si>
  <si>
    <t>2286</t>
  </si>
  <si>
    <t>Cisco 3750</t>
  </si>
  <si>
    <t xml:space="preserve">Коммутатор Cisco 3750 с программным обеспечением Cisco IOS версии 12.2(25)SSE2– на ТУ </t>
  </si>
  <si>
    <t>Московский городской фонд обязательного медицинского страхования</t>
  </si>
  <si>
    <t>г. Москва, Загородное шоссе, д. 18-а</t>
  </si>
  <si>
    <t>(495) 952-5935</t>
  </si>
  <si>
    <t>2287</t>
  </si>
  <si>
    <t>Cisco IPS 4255</t>
  </si>
  <si>
    <t xml:space="preserve">Устройство обнаружения и предотвращения вторжений Cisco IPS 4255 Appliance Sensor– на ТУ </t>
  </si>
  <si>
    <t>2288</t>
  </si>
  <si>
    <t>ЗАСТАВА-SI</t>
  </si>
  <si>
    <t>Программный комплекс «Межсетевой экран «ЗАСТАВА-SI», версия 5.3, функционирующий в среде операционной системы Solaris 10 - по 2 классу РД МЭ и по 3 уровню РД НДВ.
</t>
  </si>
  <si>
    <t>2289</t>
  </si>
  <si>
    <t>ЗАСТАВА-AL</t>
  </si>
  <si>
    <t>Программный комплекс «Межсетевой экран «ЗАСТАВА-AL», версия 5.3, функционирующий в среде операционной системы ALT Linux - по 2 классу РД МЭ и по 3 уровню РД НДВ с ограничениями.
</t>
  </si>
  <si>
    <t>2290</t>
  </si>
  <si>
    <t>SRX 3600</t>
  </si>
  <si>
    <t xml:space="preserve">Межсетевой экран  «SRX 3600» с установленным программным обеспечением JUNOS версии 10.2R3.10  - по 4 классу РД МЗ </t>
  </si>
  <si>
    <t>ОАО «Информационные технологии связи»</t>
  </si>
  <si>
    <t>г. Москва, ул. Пречистенка, д. 38</t>
  </si>
  <si>
    <t>(495) 926-5722</t>
  </si>
  <si>
    <t>2291</t>
  </si>
  <si>
    <t>Cisco PIX-525</t>
  </si>
  <si>
    <t>Межсетевой экран Cisco PIX Firewall PIX-525 ver. 5.3(1) - по 3 классу МЭ с ограничениями</t>
  </si>
  <si>
    <t>ООО "ЛИНС=М", ОС - ЗАО "Лаборатория ППШ"</t>
  </si>
  <si>
    <t>ОАО «Информационные спутниковые системы» имени академика М.Ф. Решетнева»</t>
  </si>
  <si>
    <t>г. Железногорск, Красноярский край, ул. Ленина, д. 52</t>
  </si>
  <si>
    <t>(39197) 2-8008</t>
  </si>
  <si>
    <t>2292</t>
  </si>
  <si>
    <t>Маршрутизатор Cisco ISR 1811 с установленным программным обеспечением версии 12.4(2)ХА  - по 4 классу РД МЭ с огр-ми в ТУ</t>
  </si>
  <si>
    <t>ЗАО «ДОКУМЕНТАЛЬНЫЕ СИСТЕМЫ», ФСТЭК России</t>
  </si>
  <si>
    <t>г. Москва, Загородное шоссе, д. 18А</t>
  </si>
  <si>
    <t>2293</t>
  </si>
  <si>
    <t>AVAYA S8400</t>
  </si>
  <si>
    <t>Система разграничения доступа к функциям администрирования АТС «AVAYA S8400»  - СЗИ от НСД по 6 классу для СВТ</t>
  </si>
  <si>
    <t>ИЛ Санкт-Петербургского НТЦ ФГУП «Гамма», ОС-ООО "ЦБИ"</t>
  </si>
  <si>
    <t>Комитет по информатизации и связи администрации Санкт-Петербурга</t>
  </si>
  <si>
    <t>г. Санкт-Петербург, Смольный</t>
  </si>
  <si>
    <t>(812) 576-7123</t>
  </si>
  <si>
    <t>2294</t>
  </si>
  <si>
    <t>AVAYA S8510</t>
  </si>
  <si>
    <t>Система разграничения доступа к функциям администрирования АТС «AVAYA S8510»  - СЗИ от НСД по 6 классу для СВТ</t>
  </si>
  <si>
    <t>11 экз.</t>
  </si>
  <si>
    <t>2295</t>
  </si>
  <si>
    <t>AVAYA S8730</t>
  </si>
  <si>
    <t>Система разграничения доступа к функциям администрирования АТС «AVAYA S8730»  - СЗИ от НСД по 6 классу для СВТ</t>
  </si>
  <si>
    <t>AVAYA S8500С</t>
  </si>
  <si>
    <t>Система разграничения доступа к функциям администрирования АТС «AVAYA S8500С»  - СЗИ от НСД по 6 классу для СВТ</t>
  </si>
  <si>
    <t>2297</t>
  </si>
  <si>
    <t>HUAWEI C&amp;C08</t>
  </si>
  <si>
    <t>Система разграничения доступа к функциям администрирования АТС «HUAWEI C&amp;C08»  - СЗИ от НСД по 6 классу для СВТ</t>
  </si>
  <si>
    <t>СCisco  2811</t>
  </si>
  <si>
    <t>Маршрутизатор СCisco  2811 версия Cisco IOS Software 12.4(15)Е13 - по 4 классу МЭ с ограничениями</t>
  </si>
  <si>
    <t>ООО «НПО ВС», ОС - ЗАО «Лаборатория ППШ»</t>
  </si>
  <si>
    <t>ООО «Микротест»</t>
  </si>
  <si>
    <t>Москва, ул. Садовническая, д. 76, корп. 3</t>
  </si>
  <si>
    <t>(495) 787-2058</t>
  </si>
  <si>
    <t>2299</t>
  </si>
  <si>
    <t>Комплекс защиты FM-140  – на соответствие ТУ  техническое средство защиты акустической речевой информации от утечки по  каналам побочных электромагнитных излучений и наводок на цепи электропитания и заземления,  ВЧ-навязывания в указанных цепях</t>
  </si>
  <si>
    <t>ОАО "Синклит", ОС -ЗАО "НПП "БИТ"</t>
  </si>
  <si>
    <t>2300</t>
  </si>
  <si>
    <t>«КЕДР»</t>
  </si>
  <si>
    <t>Система акустической и виброакустической защиты «КЕДР» на соответствие ТУ</t>
  </si>
  <si>
    <t>ООО «НЕРА-С»</t>
  </si>
  <si>
    <t>Москва, ул. Русаковская, д.2/1, стр. 2</t>
  </si>
  <si>
    <t>(495) 912-5718</t>
  </si>
  <si>
    <t>2301</t>
  </si>
  <si>
    <t>Межсетевой экран Cisco ASA 5540 с установленным программным обеспечением «Cisco Adaptive Secure Appliance Software v.8.2(1)»  - по 4 классу МЭ с ограничениями</t>
  </si>
  <si>
    <t>ОАО "Ростелеком"</t>
  </si>
  <si>
    <t>г. Санкт-Петербург, ул. Достоевского, д. 15</t>
  </si>
  <si>
    <t>(499) 999-8022</t>
  </si>
  <si>
    <t>2302</t>
  </si>
  <si>
    <t>Межсетевой экран Cisco ASA 5520 с установленным программным обеспечением «Cisco Adaptive Secure Appliance Software v.8.2(1)»  - по 4 классу МЭ с ограничениями</t>
  </si>
  <si>
    <t>2303</t>
  </si>
  <si>
    <t>2304</t>
  </si>
  <si>
    <t>2305</t>
  </si>
  <si>
    <t>MaxPatrol</t>
  </si>
  <si>
    <t>Средство контроля защищенности информации MaxPatrol версии 8.0.6052 -  по 4 уровню контроля отсутствия НДВ и ТУ</t>
  </si>
  <si>
    <t>ООО «Газинформсервис», ОС-ООО "НИИСОКБ"</t>
  </si>
  <si>
    <t>ЗАО «Позитив Текнолоджиз»</t>
  </si>
  <si>
    <t>г. Москва, Щелковское шоссе, д. 23 А</t>
  </si>
  <si>
    <t>(495) 744-0144</t>
  </si>
  <si>
    <t>2306</t>
  </si>
  <si>
    <t>Symantec Endpoint Protection (версия 11.0.5)</t>
  </si>
  <si>
    <t xml:space="preserve">Программное обеспечение Symantec Endpoint Protection (версия 11.0.5) - средство защиты информации от несанкционированного доступа  на ТУ и по 4 уровню РД НДВ  </t>
  </si>
  <si>
    <t>2307</t>
  </si>
  <si>
    <t>ПК КМИС 3.3</t>
  </si>
  <si>
    <t>Программный комплекс «Карельская медицинская информационная система, версия 3.3» - на соответствие ЗБ и имеет оценочный уровень доверия ОУД2 для ОК ,  4 уровень - РД НДВ</t>
  </si>
  <si>
    <t>ООО «Комплексные Медицинские Информационные Системы»</t>
  </si>
  <si>
    <t>Республика Карелия, г. Петрозаводск, ул. Лизы Чайкиной, д. 23Б</t>
  </si>
  <si>
    <t>(8142) 67-2010</t>
  </si>
  <si>
    <t>2308</t>
  </si>
  <si>
    <t>vGate R</t>
  </si>
  <si>
    <t>Средство защиты информации «vGate R2» - по 4 уровню контроля по РД НДВ, по 5 классу защищенности РД СВТ</t>
  </si>
  <si>
    <t>2309</t>
  </si>
  <si>
    <t>Дневник.ру</t>
  </si>
  <si>
    <t>программное средство 
«Единая образовательная сеть Дневник.ру» - по 5 классу РД СВТ</t>
  </si>
  <si>
    <t>СПб ф-ал ФГУП «ЗащитаИнфоТранс», ОС - ЗАО «Лаборатория ППШ»</t>
  </si>
  <si>
    <t>ООО «Дневник.ру»</t>
  </si>
  <si>
    <t>Амурская обл., г. Зея, ул. Мухина, д. 217</t>
  </si>
  <si>
    <t>(812) 490-7033</t>
  </si>
  <si>
    <t>2310</t>
  </si>
  <si>
    <t>Cisco ISR 3825</t>
  </si>
  <si>
    <t>Маршрутизатор Cisco ISR 3825 с установленным программным обеспечением Cisco IOS Software C3825-IPBASE-M, Version 12.4(3h), RELEASE SOFTWARE (fc2) - по 4 классу МЭ</t>
  </si>
  <si>
    <t>ЗАО "Лаборатория "ППШ", ОС - ООО "ЦБИ"</t>
  </si>
  <si>
    <t>ООО «ИНФОРИОН»</t>
  </si>
  <si>
    <t xml:space="preserve"> г. Москва, Большая Семеновская ул., д. 45</t>
  </si>
  <si>
    <t>(495) 730 7488</t>
  </si>
  <si>
    <t>2311</t>
  </si>
  <si>
    <t>Cisco 2821</t>
  </si>
  <si>
    <t>Изделие Cisco 2821 с установленным 
программным обеспечением Cisco IOS Software Version 12.4(22)T  - по 4 классу МЭ, ИСПДн до 2 класса</t>
  </si>
  <si>
    <t>ООО "ЛИССИ", ОС - ООО "ЦБИ"</t>
  </si>
  <si>
    <t>05.12.2006     1933   25.03.2009     2338 инспекционный контроль</t>
  </si>
  <si>
    <t>г. Москва, Ивана Франко ул., д. 8</t>
  </si>
  <si>
    <t>(495) 363 3507</t>
  </si>
  <si>
    <t>2312</t>
  </si>
  <si>
    <t>Межсетевой экран Cisco PIX 515E UR FE Bundle с версией программного обеспечения Cisco PIX Security Appliance Software Version 8.0(4)  - по 3 классу МЭ</t>
  </si>
  <si>
    <t>ФГУП "ЗащитаИнфоТранс" ОС - ЗАО «Лаборатория ППШ»</t>
  </si>
  <si>
    <t>ОАО «Национальное бюро кредитных историй»</t>
  </si>
  <si>
    <t>г. Москва, Скатерный пер., д. 20, стр. 1</t>
  </si>
  <si>
    <t>(495) 221-7837</t>
  </si>
  <si>
    <t>2313</t>
  </si>
  <si>
    <t>Изделие Cisco 2811 с установленным 
программным обеспечением Cisco IOS Software Version 12.4(22)T  - по 4 классу МЭ, ИСПДн до 2 класса</t>
  </si>
  <si>
    <t>2314</t>
  </si>
  <si>
    <t>Маршрутизатор Cisco 2901 с установленным программным обеспечением Cisco IOS Software, C2900 Software (C2900-UNIVERSALK9_NPE-M), Version 15.1(1)T2, RELEASE SOFTWARE (fc1) - по 4 классу МЭ, при выполнении указаний по применению в ТУ</t>
  </si>
  <si>
    <t>ЗАО "Лаборатория "ППШ", ФСТЭК России</t>
  </si>
  <si>
    <t>Управление записи гражданского состояния Республики Карелия</t>
  </si>
  <si>
    <t>г. Петрозаводск, ул. Шотмана, д. 13</t>
  </si>
  <si>
    <t>(8142) 78-2847</t>
  </si>
  <si>
    <t>«Эгида+»</t>
  </si>
  <si>
    <t>Программное средство защиты информации от несанкционированного доступа «Эгида+» - по 5 классу РД СВТ</t>
  </si>
  <si>
    <t>600 экз.</t>
  </si>
  <si>
    <t>ООО «Цифровые технологии»</t>
  </si>
  <si>
    <t>г. Юбилейный, Московская обл., ул. Пионерская, д. 1/4, помещение 46</t>
  </si>
  <si>
    <t>(495)543-3060 (д.278)</t>
  </si>
  <si>
    <t>Контек-Сити</t>
  </si>
  <si>
    <t>Программное изделие «Контек-Сити» - по  4 уровню РД НДВ</t>
  </si>
  <si>
    <t xml:space="preserve">ООО "ЦБИ", ОС - ОАО "БИТК" </t>
  </si>
  <si>
    <t>ООО «Контек-Софт»</t>
  </si>
  <si>
    <t>г. Томск, ул. Киевская, д. 93</t>
  </si>
  <si>
    <t>(3822) 43-2323</t>
  </si>
  <si>
    <t>Альт Линукс СПТ 6.0</t>
  </si>
  <si>
    <t xml:space="preserve">Операционная система "Альт Линукс СПТ 6.0"- по 4 классу РД СВТ и по 3 уровню отсутствия НДВ </t>
  </si>
  <si>
    <t>ООО ГИЦ ПС ВТ, ОС-ГНИИИ ПТЗИ</t>
  </si>
  <si>
    <t>2318</t>
  </si>
  <si>
    <t>«Виброфон-Т»</t>
  </si>
  <si>
    <t>Устройство защиты «Виброфон-Т» - техническое средство защиты информации от перехвата в линиях телефонных аппаратов электрических сигналов, являющихся следствием эффекта электроакустического преобразования, на соответствие ТУ</t>
  </si>
  <si>
    <t>ОАО "Синклит", ОС -ООО "ЦБИ"</t>
  </si>
  <si>
    <t>2319</t>
  </si>
  <si>
    <t>Маршрутизатор  Cisco 2801 V04 с версией программного обеспечения Cisco IOS Software (C2801-SPSERVICESK9-M), Version 12.4(16), RELEASE SOFTWARE (fc1)  - по 4 классу в соответствии с РД МЭ</t>
  </si>
  <si>
    <t>55 экз.</t>
  </si>
  <si>
    <t>ЗАО "НПП БИТ", ОС-ЗАО "Лаборатория ППШ"</t>
  </si>
  <si>
    <t>ООО «Международная Телекоммуникационная Компания - ЭРА»</t>
  </si>
  <si>
    <t>г. Москва, Духовный пер., д. 20А</t>
  </si>
  <si>
    <t>(495) 748 4838</t>
  </si>
  <si>
    <t>2320</t>
  </si>
  <si>
    <t>Lumension Device Control» (версия 4.4 SR3)</t>
  </si>
  <si>
    <t xml:space="preserve">Система защиты информации «Lumension Device Control» (версия 4.4 SR3) - на ТУ </t>
  </si>
  <si>
    <t>ООО «Хедтекнолоджи РУ»</t>
  </si>
  <si>
    <t>Ольховская ул., д. 45, стр. 1, оф. 35, г. Москва</t>
  </si>
  <si>
    <t>(495) 225-5272</t>
  </si>
  <si>
    <t>2321</t>
  </si>
  <si>
    <t>Cisco 2960</t>
  </si>
  <si>
    <t>коммутатор Cisco 2960 с установленным программным обеспечением Cisco IOS версии 12.2(44)SE6 - по 4 классу в соответствии с РД МЭ, на соответствие ТУ</t>
  </si>
  <si>
    <t>78 экз.</t>
  </si>
  <si>
    <t>ОАО «Информакустика», ОС - ОАО "БИТК"</t>
  </si>
  <si>
    <t>ООО «МИКРОТЕСТ»</t>
  </si>
  <si>
    <t>г. Москва, ул. Садовническая, д. 76, к. 3</t>
  </si>
  <si>
    <t>2322</t>
  </si>
  <si>
    <t>КТ-Персонал</t>
  </si>
  <si>
    <t>Программное изделие «КТ-Персонал» - по  4 уровню РД НДВ</t>
  </si>
  <si>
    <t>2323</t>
  </si>
  <si>
    <t>ПК ICLinux</t>
  </si>
  <si>
    <t xml:space="preserve">Программный комплекс защиты от несанкционированного доступа информации, обрабатываемой с использованием технологии терминального доступа, «ПК ICLinux» -  4 уровень контроля РД НДВ  </t>
  </si>
  <si>
    <t>ФГУП «Гостехстрой», ОС-ООО "ЦБИ"</t>
  </si>
  <si>
    <t>(843) 272-2023</t>
  </si>
  <si>
    <t>2324</t>
  </si>
  <si>
    <t>Эшелон</t>
  </si>
  <si>
    <t>Комплекс виброакустической защиты "Эшелон" – техническое средство защиты акустической речевой информации от утечки по акустическому и виброакустическому   каналам, на соответствие ТУ</t>
  </si>
  <si>
    <t>ФГУП «Гостехстрой», ОС-ЗАО "НПП "БИТ"</t>
  </si>
  <si>
    <t>ОАО «Сатурн»</t>
  </si>
  <si>
    <t>г. Москва, ул. Большая Черкизовская, д. 21, стр. 1</t>
  </si>
  <si>
    <t>(499) 161-1210</t>
  </si>
  <si>
    <t>2325</t>
  </si>
  <si>
    <t>ЛГШ-504</t>
  </si>
  <si>
    <t>Программно-аппаратный комплекс защиты ПЭМИ "ЛГШ-504"   - программно-техническое средство защиты информации, обрабатываемой на объектах информатизации до 1 категории  от утечки за счет побочных электромагнитных излучений, соответствует требованиям ТУ и РД НДВ по 2 уровню контроля</t>
  </si>
  <si>
    <t>ЗАО "Лаборатория ППШ", ОС-ОАО "БИТК</t>
  </si>
  <si>
    <t>г. Санкт-Петербург, пер. Гривцова, д.1/64</t>
  </si>
  <si>
    <t>2326</t>
  </si>
  <si>
    <t xml:space="preserve">Межсетевой экран Cisco ASA 5510 с установленным программным обеспечением Cisco ASA Version 8.2(1) - по 4 классу РД МЭ </t>
  </si>
  <si>
    <t>ФГУП «НПП «Гамма», ОС - ЗАО "Лаборатория ППШ"</t>
  </si>
  <si>
    <t>ФГУП «Государственный НИИ авиационных систем»</t>
  </si>
  <si>
    <t>г. Москва, ул. Викторенко, д. 7</t>
  </si>
  <si>
    <t>(499) 157-7047)</t>
  </si>
  <si>
    <t xml:space="preserve">Cisco FWSM </t>
  </si>
  <si>
    <t>Межсетевой экран Cisco FWSM for Cisco 6500 Series с версией программного обеспечения FWSM Firewall Version 4.0(11) - по 4 классу РД МЭ</t>
  </si>
  <si>
    <t>Тропа-Джет</t>
  </si>
  <si>
    <t>Комплекс кодирования межсетевых потоков "Тропа-Джет", версия 2.8.0 – по 4 уровню контроля НДВ, заданию по безопасности и имеет оценочный уровень доверия ОУД 4 (усиленный)</t>
  </si>
  <si>
    <t>2329</t>
  </si>
  <si>
    <t>Cisco 891</t>
  </si>
  <si>
    <t>Маршрутизатор Cisco 891 с установленным программным обеспечением Cisco IOS версии 15.1(1)T1 - по 4 классу в соответствии с РД МЭ</t>
  </si>
  <si>
    <t>76 экз.</t>
  </si>
  <si>
    <t>2330</t>
  </si>
  <si>
    <t>Межсетевой экран Cisco ASA 5520 с установленным программным обеспечением Cisco Adaptive Security Appliance Software Version 8.2(1) - по 4 классу в соответствии с РД МЭ</t>
  </si>
  <si>
    <t>2331</t>
  </si>
  <si>
    <t>Cisco IPS 4240</t>
  </si>
  <si>
    <t>Сенсор предотвращения вторжений Cisco IPS 4240 с установленным программным обеспечением Cisco Intrusion Prevention System, Version 6.0(6)E4 - на ТУ</t>
  </si>
  <si>
    <t>2332</t>
  </si>
  <si>
    <t>Маршрутизатор Cisco 2811 с установленным программным обеспечением Cisco IOS версии 15.0(1)M2  - по 4 классу в соответствии с РД МЭ</t>
  </si>
  <si>
    <t>2333</t>
  </si>
  <si>
    <t>Cisco 2851</t>
  </si>
  <si>
    <t>Маршрутизатор Cisco 2851 с установленным программным обеспечением Cisco IOS версии 12.4(15)Т13  - по 4 классу в соответствии с РД МЭ</t>
  </si>
  <si>
    <t>2334</t>
  </si>
  <si>
    <t>Межсетевой экран Cisco ASA 5550 с установленным программным обеспечением Cisco Adaptive Security Appliance Software Version 8.2(1) - по 4 классу в соответствии с РД МЭ</t>
  </si>
  <si>
    <t>ООО «Научно-производственный центр «Интелком»</t>
  </si>
  <si>
    <t>Московская обл., г. Юбилейный, ул. Героев Курсантов, д. 1А, 
пом. XII</t>
  </si>
  <si>
    <t>(495) 662 3877</t>
  </si>
  <si>
    <t>2335</t>
  </si>
  <si>
    <t>СПО КЭГ</t>
  </si>
  <si>
    <t>специальное программное обеспечение Комплекса для электронного голосования (СПО КЭГ) - по 4 уровню в соответствии с РД НДВ</t>
  </si>
  <si>
    <t>СПб НТЦ ФГУП «НПП «Гамма», ОС - ООО "ЦБИ"</t>
  </si>
  <si>
    <t>ООО «Научно-производственное объединение «СчетМаш»</t>
  </si>
  <si>
    <t>г. Москва, ул. Верхняя Красносельская, д. 2/1, стр. 2</t>
  </si>
  <si>
    <t>(495) 775-0706</t>
  </si>
  <si>
    <t>2336</t>
  </si>
  <si>
    <t>Trend Micro Enterprise Security 10.0</t>
  </si>
  <si>
    <t>пакет антивирусных программ «Trend Micro Enterprise Security 10.0» –  на соответствие ТУ и 4 уровень по РД НДВ</t>
  </si>
  <si>
    <t>АНО «НИЦ CALS-технологий «Прикладная логистика»</t>
  </si>
  <si>
    <t xml:space="preserve"> г. Москва, 5-й Донской пр.-д, д.21Б</t>
  </si>
  <si>
    <t>(495) 955-5137</t>
  </si>
  <si>
    <t>2337</t>
  </si>
  <si>
    <t>Cisco 871</t>
  </si>
  <si>
    <t>Маршрутизатор Cisco 871 с установленным программным обеспечением Cisco IOS Software C870-ADVSECURITYK9-M, Version 12.4(4)T6, RELEASE SOFTWARE (fc2) - по 4 классу МЭ</t>
  </si>
  <si>
    <t>2338</t>
  </si>
  <si>
    <t>ДИОД 0.1</t>
  </si>
  <si>
    <t>Аппаратно-программный комплекс "ДИОД 0.1" соответствует ТУ и по 3 уровню НДВ</t>
  </si>
  <si>
    <t>ООО "ЦБИ", ОС - ФГУ ГНИИИ ПТЗИ ФСТЭК России</t>
  </si>
  <si>
    <t>2339</t>
  </si>
  <si>
    <t>Межсетевой экран Cisco Firewall blade for 6500 and 7600 с установленным программным обеспечением FWSM Firewall Version 3.1(10) - по 4 классу в соответствии с РД МЭ</t>
  </si>
  <si>
    <t>2340</t>
  </si>
  <si>
    <t>Коммутатор Cisco Catalyst 3750 с установленным программным обеспечением Cisco IOS Software, Version 12.2(35)SE5, RELEASE SOFTWARE (fc1) - по 4 классу в соответствии с РД МЭ</t>
  </si>
  <si>
    <t>СПО "Интеграция"</t>
  </si>
  <si>
    <t>СПО ПАК «ГИСМУ-Интеграция» ФМС России - защищенное программное средство обработки информации, соответствует ЗБ, ОК(2ОУД) и 4 уровню контроля НДВ</t>
  </si>
  <si>
    <t>ООО «Тауэр-Сети и Технологии»</t>
  </si>
  <si>
    <t>г. Москва, улица Костякова, д. 12</t>
  </si>
  <si>
    <t>(495) 610-0890</t>
  </si>
  <si>
    <t>Межсетевой экран Cisco ASA 5540 с установленным программным обеспечением Cisco Adaptive Security Appliance Software Version 8.2(1) - по 4 классу в соответствии с РД МЭ</t>
  </si>
  <si>
    <t>Маршрутизатор Cisco 2911 с версией программного обеспечения Cisco IOS Software (C2900-UNIVERSALK9-M), Version 15.0(1)M4, RELEASE SOFTWARE (fc1) - по 4 классу в соответствии с РД МЭ</t>
  </si>
  <si>
    <t>74 экз.</t>
  </si>
  <si>
    <t>Cisco Catalyst 6500</t>
  </si>
  <si>
    <t>Межсетевой экран Firewall Service Module 
for Cisco Catalyst 6500 с установленным программным обеспечением Firewall Service 
Module Software version 3.1(3) - по 4 классу в соответствии с РД МЭ
</t>
  </si>
  <si>
    <t>ЗАО "ДОКУМЕНТАЛЬНЫЕ СИСТЕМЫ", ОС - ЗАО "НПП "БИТ"</t>
  </si>
  <si>
    <t>г. Москва, ул. Новая Басманная, д. 2</t>
  </si>
  <si>
    <t>(499) 262-9901</t>
  </si>
  <si>
    <t>2345</t>
  </si>
  <si>
    <t>Cisco IDSM-2</t>
  </si>
  <si>
    <t>Аппаратный модуль обнаружения вторжений Cisco IDSM-2 for Cisco 6500 series с версией программного обеспечения Cisco Intrusion Prevention System, Version 7.0(2)E4 - на ТУ</t>
  </si>
  <si>
    <t>CS-MARS-20R-K9</t>
  </si>
  <si>
    <t>средство мониторинга CS-MARS-20R-K9 с версией программного обеспечения 6.0.7.3404  - на ТУ</t>
  </si>
  <si>
    <t>2347</t>
  </si>
  <si>
    <t>2348</t>
  </si>
  <si>
    <t>2349</t>
  </si>
  <si>
    <t>Межсетевой экран Cisco ASA 5510 с установленным программным обеспечением Cisco ASA version 8.2(1) и Cisco Adaptive Security Device Manager v.6.2(1) - по 3 классу РД МЭ.
</t>
  </si>
  <si>
    <t>2350</t>
  </si>
  <si>
    <t>Устройство адаптивной безопасности  Cisco ASA 5520 Appliance with SW, HA, 4GE+1FE с установленным программным обеспечением Cisco Adaptive Security Appliance Software Version 8.3(2) - по 3 классу РД МЭ.</t>
  </si>
  <si>
    <t>СПб филиал ФГУП "ЗащитаИнфоТранс", ОС - ЗАО "НПП "БИТ"</t>
  </si>
  <si>
    <t>ОАО «Национальное Бюро Кредитных Историй»</t>
  </si>
  <si>
    <t>г. Москва, Скатертный пер., д. 20</t>
  </si>
  <si>
    <t>2351</t>
  </si>
  <si>
    <t>Коммутатор Cisco Catalyst 3750 
с установленным программным обеспечением Cisco IOS Software, Version 12.2(35)SE5, RELEASE SOFTWARE (fc1) - на соответствие ТУ.</t>
  </si>
  <si>
    <t>2352</t>
  </si>
  <si>
    <t>ТПО ПТК ЦСПА ОЭС Востока</t>
  </si>
  <si>
    <t>Технологическое программное обеспечения ПТК ЦСПА ОЭС Востока, имеющее функции выдачи управляющих команд на комплексы противоаварийной автоматики и изменения режимов работы объектов генерации ОЭС Востока - по 4 уровню контроля отсутствия НДВ</t>
  </si>
  <si>
    <t>ОАО "Системный оператор единой энергетической системы"</t>
  </si>
  <si>
    <t>г. Москва, Китайгородский проезд, д. 7, стр. 3</t>
  </si>
  <si>
    <t>(495) 710-51-25</t>
  </si>
  <si>
    <t>2353</t>
  </si>
  <si>
    <t>«ViPNet Coordinator HW», «ViPNet Coordinator HW100», «ViPNet Coordinator HW1000», «ViPNet Coordinator HW2000»</t>
  </si>
  <si>
    <t>Программно-аппаратный комплекс защиты информации «ViPNet Coordinator HW», «ViPNet Coordinator HW100», «ViPNet Coordinator HW1000», «ViPNet Coordinator HW2000» - на соответствие 3 кл РД МЭ,  3 уровень по НДВ, и ТУ</t>
  </si>
  <si>
    <t>г. Москва, Старый Петровско-Разумовский проезд, д. 1/23, стр. 1</t>
  </si>
  <si>
    <t>2354</t>
  </si>
  <si>
    <t>Межсетевой экран Cisco ASA 5505 с версией программного обеспечения Cisco Adaptive Security Appliance Software Version 8.2(1) - по 3 классу РД МЭ, ИСПДн до 2 класса включительно</t>
  </si>
  <si>
    <t>ЗАО «НПП «БИТ», ОС - ЗАО «Лаборатория ППШ»</t>
  </si>
  <si>
    <t>ООО «РосИнтеграция»</t>
  </si>
  <si>
    <t>г. Краснодар, Московская ул., д. 69</t>
  </si>
  <si>
    <t>Simbix Framework 1.0</t>
  </si>
  <si>
    <t>Программный комплекс «Simbix Framework 1.0» - по 4 уровню РД НДВ и ТУ</t>
  </si>
  <si>
    <t>ОАО «БИТК», ОС - ЗАО «Лаборатория ППШ»</t>
  </si>
  <si>
    <t>ООО «Симбикс»</t>
  </si>
  <si>
    <t>г. Москва, ул. Б. Полянка, д. 29/32, стр. 1</t>
  </si>
  <si>
    <t>(495)585-0833</t>
  </si>
  <si>
    <t>2356</t>
  </si>
  <si>
    <t>"Аргос-Налогоплательщик 2.2"</t>
  </si>
  <si>
    <t>Программное  обеспечение РМ «Аргос-Налогоплательщик 2.2» - защищенное программное средство обработки информации, по 4 уровню РД НДВ</t>
  </si>
  <si>
    <t>ЗАО «Лаборатория ППШ», ОС - ГНИИИ ПТЗИ ФСТЭК России</t>
  </si>
  <si>
    <t>ООО «АРГОС»</t>
  </si>
  <si>
    <t>г. Санкт-Петербург, Ленинский проспект, д. 168</t>
  </si>
  <si>
    <t>(812) 610-5610</t>
  </si>
  <si>
    <t>КПИС МПЭ</t>
  </si>
  <si>
    <t>Комплекс программно-информационных средств «Мобилизационная подготовка экономики» (КПИС МПЭ) версия 1.4 - по 4 уровню РД НДВ</t>
  </si>
  <si>
    <t>МОУ «ИИФ», ОС-ООО "ЦБИ"</t>
  </si>
  <si>
    <t>ЗАО «НПЦ ИРС»</t>
  </si>
  <si>
    <t>Московская обл., Люберецкий район, п. Малаховка, ул. Шоссейная, д. 1а</t>
  </si>
  <si>
    <t>(495) 330-5601</t>
  </si>
  <si>
    <t>Juniper IDP 250</t>
  </si>
  <si>
    <t xml:space="preserve">Устройство обнаружения вторжений Juniper IDP 250 с установленным программным обеспечением версии 4.1.112010 - на соответствие требованиям ТУ </t>
  </si>
  <si>
    <t>ЗАО "ДС", ОС- ЗАО НПО "Эшелон"</t>
  </si>
  <si>
    <t>Oracle Application Server 10g</t>
  </si>
  <si>
    <t>Программное изделие «Oracle Application Server 10g Release 2», функционирующее под управлением операционной системы IBM AIX 5.3- на ТУ</t>
  </si>
  <si>
    <t xml:space="preserve">«ЭФРОС Config Inspector» v. 2.0 </t>
  </si>
  <si>
    <t>Программный комплекс контроля конфигураций «ЭФРОС Config Inspector» v. 2.0 - соответствует 4 уровню РД НДВ и ТУ</t>
  </si>
  <si>
    <t>ЗАО "ДС", ОС - ГНИИИ ПТЗИ ФСТЭК России</t>
  </si>
  <si>
    <t>2361</t>
  </si>
  <si>
    <t>ЛГШ-506</t>
  </si>
  <si>
    <t>Генератор шума "ЛГШ-506"   - техническое средство защиты информации, обрабатываемой на объектах информатизации до 1 категории  от утечки за счет побочных электромагнитных излучений</t>
  </si>
  <si>
    <t>2362</t>
  </si>
  <si>
    <t>РКСС Inspector</t>
  </si>
  <si>
    <t>Средство контроля конфигураций, текущих настроек и объектов файловой системы сетевого оборудования «РКСС Inspector» - соответствует 4 уровню РД НДВ и ТУ</t>
  </si>
  <si>
    <t>ЗАО "ДС", ОС - ЗАО "Лаборатория ППШ"</t>
  </si>
  <si>
    <t>2363</t>
  </si>
  <si>
    <t>LMS "Школа"</t>
  </si>
  <si>
    <t>Программный комплекс LMS (Learning Management System) «Школа» - защищенное программное средство обработки информации, по 4 уровню РД НДВ</t>
  </si>
  <si>
    <t>ООО "ЦБИ", ОС - ЗАО «Лаборатория ППШ»</t>
  </si>
  <si>
    <t>ЗАО «Ниеншанц»</t>
  </si>
  <si>
    <t>г. Санкт-Петербург, Моховая ул., д. 31, лит. А, пом. 22-Н</t>
  </si>
  <si>
    <t>(812) 326-1090</t>
  </si>
  <si>
    <t>2364</t>
  </si>
  <si>
    <t>КРИПТОН-ЗАМОК/УК</t>
  </si>
  <si>
    <t>Аппаратно-программный модуль доверенной загрузки «КРИПТОН-ЗАМОК/УК» - по 2 уровню контроля РД НДВ и ТУ</t>
  </si>
  <si>
    <t>ЗАО "НПО "Эшелон",  ОС-ОАО "БИТК</t>
  </si>
  <si>
    <t>ООО Фирма «АНКАД»</t>
  </si>
  <si>
    <t>проезд 4806, д. 5, стр. 20, г. Москва, Зеленоград,</t>
  </si>
  <si>
    <t>(499) 731-0000</t>
  </si>
  <si>
    <t>2365</t>
  </si>
  <si>
    <t>RSA enVISION</t>
  </si>
  <si>
    <t>Программное средство автоматизированного анализа защищенности, обнаружения атак и уязвимостей АС и СВТ «RSA enVISION», версия 4.0 Service Pack 3, функционирующее под управлением операционной системы Microsoft Windows Server 2003 Release 2 Enterprise Edition Service Pack 2 - соответствует ТУ</t>
  </si>
  <si>
    <t>ЗАО "КЛИО", ОС - ОС-ОАО "БИТК"</t>
  </si>
  <si>
    <t>ОАО «Компания «Демос»</t>
  </si>
  <si>
    <t>г. Москва, Овчинниковская наб., д. 6, стр. 1</t>
  </si>
  <si>
    <t>(495) 956-6080</t>
  </si>
  <si>
    <t>2366</t>
  </si>
  <si>
    <t>Маршрутизатор Cisco 2821  – по 4 классу для МЭ с ограничениями</t>
  </si>
  <si>
    <t>ЗАО "Документальные системы", ОС - ЗАО «Лаборатория ППШ»</t>
  </si>
  <si>
    <t>г. Москва, ул. Нижегородская, дом 27</t>
  </si>
  <si>
    <t>(495)784-6670</t>
  </si>
  <si>
    <t>2367</t>
  </si>
  <si>
    <t>СЗЗ "Контрольная марка"</t>
  </si>
  <si>
    <t>СЗЗ «Контрольная марка» - вариант исполнения «Контрольная марка Таможенного союза»" - по 7 классу РД СЗЗ и ТУ</t>
  </si>
  <si>
    <t>ООО «ТД Информрешения»</t>
  </si>
  <si>
    <t>г. Москва, ул. 1-я Фрезерная, д. 2/1, стр. 10</t>
  </si>
  <si>
    <t>(495) 604-8139</t>
  </si>
  <si>
    <t>2368</t>
  </si>
  <si>
    <t>ЦАТС «Миллениум»</t>
  </si>
  <si>
    <t>Программное обеспечение встроенной системы разграничения доступа к функциям администрирования коммутационной станции ЦАТС «Миллениум» (версия ПО V2.09-005) - СЗИ от НСД по 6 классу для СВТ</t>
  </si>
  <si>
    <t>Федеральная служба по финансовому мониторингу</t>
  </si>
  <si>
    <t>г. Москва, ул. Мясницкая, д. 39, стр. 1</t>
  </si>
  <si>
    <t>(495)607-7092</t>
  </si>
  <si>
    <t>2369</t>
  </si>
  <si>
    <t>Межсетевой экран Cisco PIX 515E UR FE Bundle с версией программного обеспечения Cisco PIX Security Appliance Software Version 8.0(4)  - по 4 классу МЭ с ограничениями</t>
  </si>
  <si>
    <t>ЗАО «Газпром межрегионгаз Санкт-Петербург»</t>
  </si>
  <si>
    <t>г. Санкт-Петербург, Конногвардейский бульвар., д. 17 литера А</t>
  </si>
  <si>
    <t>(812) 324-5190</t>
  </si>
  <si>
    <t>2370</t>
  </si>
  <si>
    <t>Juniper Networks SRX240H Services Gateway</t>
  </si>
  <si>
    <t>Межсетевой экран Juniper Networks SRX240H Services Gateway, функционирующий под управлением операционной системы  Junos 10.0 (R 3.10) - по 4 классу РД МЭ</t>
  </si>
  <si>
    <t>г. Москва, ул. Тагильская, д. 4, стр. 5</t>
  </si>
  <si>
    <t>2371</t>
  </si>
  <si>
    <t>Juniper Networks SRX650-BASE-SRE6-645AP Services Gateway</t>
  </si>
  <si>
    <t>Межсетевой экран Juniper Networks SRX650-BASE-SRE6-645AP Services Gateway, функционирующий под управлением операционной системы  Junos 10.0 (R 1.8) - по 4 классу РД МЭ</t>
  </si>
  <si>
    <t>2372</t>
  </si>
  <si>
    <t>HiPath 300H</t>
  </si>
  <si>
    <t>ПО встроенной системы разграничения доступа к функциям администрирования КС АТС «Hicom 300H» версия ПО V1.0-R9- СЗИ от НСД по 5 классу для СВТ</t>
  </si>
  <si>
    <t>ЗАО "РНТ", ОС-ГНИИИ ПТЗИ ФСТЭК России</t>
  </si>
  <si>
    <t>(4842) 50-7711</t>
  </si>
  <si>
    <t>2373</t>
  </si>
  <si>
    <t>Маршрутизатор Cisco 3925 
с установленным программным обеспечением Cisco IOS Software, (С3900-UNIVERSALK9_NPE-M), Version 15.1(1)T1, RELEASE SOFTWARE (fc2) - по 4 классу РД МЭ</t>
  </si>
  <si>
    <t>2374</t>
  </si>
  <si>
    <t>ПО встроенной системы разграничения доступа к функциям администрирования КС АТС «Hicom 4000» - СЗИ от НСД по 5 классу для СВТ</t>
  </si>
  <si>
    <t>2375</t>
  </si>
  <si>
    <t>2376</t>
  </si>
  <si>
    <t>Brick Model 700</t>
  </si>
  <si>
    <t>Межсетевой экран Brick Model 700 Basic  - по 4 классу в соответствии с РД МЭ и на ТУ</t>
  </si>
  <si>
    <t>2377</t>
  </si>
  <si>
    <t>CheckPoint VPN-1 Power VSX версии NGX R67</t>
  </si>
  <si>
    <t>МЭ CheckPoint VPN-1 Power VSX версии NGX R67 на базе платформы безопасности Crossbeam X80/X80-S - по 3 классу в соответствии с РД МЭ с ограничениями</t>
  </si>
  <si>
    <t>ООО "Газинформсервис", ОС-ЗАО «Лаборатория ППШ»</t>
  </si>
  <si>
    <t>ЗАО «Голлард»</t>
  </si>
  <si>
    <t>г. Москва, Варшавское шоссе, 125, стр.1</t>
  </si>
  <si>
    <t>(495)933-3355</t>
  </si>
  <si>
    <t>2378</t>
  </si>
  <si>
    <t>Межсетевой экран FWSM – Firewall Service Module for Cisco Catalyst 6500 с программным обеспечением FWSM Firewall Version 4.1(5) - по 3 классу РД МЭ</t>
  </si>
  <si>
    <t>ЗАО "ДС", ОС -ЗАО «Лаборатория ППШ»</t>
  </si>
  <si>
    <t>2379</t>
  </si>
  <si>
    <t>NormaCS</t>
  </si>
  <si>
    <t>Изделие «NormaCS» - по 4 уровню контроля РД НДВ и ТУ</t>
  </si>
  <si>
    <t>ООО "Лисси",  ОС-ООО "ЦБИ"</t>
  </si>
  <si>
    <t>ЗАО «Нанософт»</t>
  </si>
  <si>
    <t>Маршала Тимошенко ул., д. 17, кор. 1, Москва</t>
  </si>
  <si>
    <t>(495) 645-8626</t>
  </si>
  <si>
    <t>Планировщик файловых операций", версия 1.0</t>
  </si>
  <si>
    <t>Пакет прикладных программ "Планировщик файловых операций", версия 1.0"  - по 4 уровню контроля РД НДВ и ТУ</t>
  </si>
  <si>
    <t>ОАО "БИТК",  ОС-ГНИИИ ПТЗИ ФСТЭК России</t>
  </si>
  <si>
    <t>г. Москва, ул. Нежинская, дом 13, помещение 4, комн.1-10</t>
  </si>
  <si>
    <t>Juniper SSG-550</t>
  </si>
  <si>
    <t>Межсетевой экран Juniper SSG-550 с установленным программным обеспечением ScreenOS версии 6.1.0r1.0  - по 3 классу РД МЭ</t>
  </si>
  <si>
    <t>ОАО «РТКомм.РУ»</t>
  </si>
  <si>
    <t>Москва, ул. 2-я Звенигородская, д. 13, стр. 43</t>
  </si>
  <si>
    <t>(495) 645-0170</t>
  </si>
  <si>
    <t xml:space="preserve">Cisco ASA 5540-K8 </t>
  </si>
  <si>
    <t>Межсетевой экран Cisco ASA 5540-K8  с  установленным программным обеспечением Cisco ASA версии 8.4(1) - по 3 классу в соответствии с РД МЭ с ограничениями
</t>
  </si>
  <si>
    <t>ЗАО «Научно-технический центр «ЛОГИС»</t>
  </si>
  <si>
    <t>г. Челябинск, ул. Северо-Крымская, д. 18А</t>
  </si>
  <si>
    <t>(351) 247-2557</t>
  </si>
  <si>
    <t>vGate-S R2</t>
  </si>
  <si>
    <t>Средство защиты информации «vGate-S R2» - по 2 уровню контроля по РД НДВ, ТУ</t>
  </si>
  <si>
    <t>693/2/89</t>
  </si>
  <si>
    <t>Juniper SRX 240</t>
  </si>
  <si>
    <t xml:space="preserve">Межсетевой экран Juniper  SRX 240 с установленным программным обеспечением JunOS 10.0R3.10 - по 4 классу РД МЭ </t>
  </si>
  <si>
    <t>ОАО «Информакустика», ОС -ЗАО «Лаборатория ППШ»</t>
  </si>
  <si>
    <t>ФГУП «ЗащитаИнфоТранс»</t>
  </si>
  <si>
    <t>г. Москва, ул. Бакунинская, д. 71, стр. 10</t>
  </si>
  <si>
    <t>(495) 380-2150</t>
  </si>
  <si>
    <t>ЗАО «Рейнвокс»</t>
  </si>
  <si>
    <t>Москва, Старопетровский проезд., д. 7А</t>
  </si>
  <si>
    <t>(495) 981-6182</t>
  </si>
  <si>
    <t>2386</t>
  </si>
  <si>
    <t>Cisco ASA 5580-20</t>
  </si>
  <si>
    <t>Программно-аппаратный комплекс "Межсетевой экран Cisco ASA 5580-20" с программным обеспечением «Cisco Adaptive Secure Appliance Software v.8.2(1)»  - по 4 классу РД МЭ</t>
  </si>
  <si>
    <t>Федеральный центр информатизации Центральной избирательной комиссии Российской Федерации</t>
  </si>
  <si>
    <t>(495) 606-8041</t>
  </si>
  <si>
    <t>2387</t>
  </si>
  <si>
    <t>Cisco Catalyst 4900</t>
  </si>
  <si>
    <t>Коммутатор 3-го уровня Cisco Catalyst 4900 с программным обеспечением «Cisco Input output system v.12.2(53)SG1»  - по 4 классу РД МЭ</t>
  </si>
  <si>
    <t>2388</t>
  </si>
  <si>
    <t>МПСУиД для электровоза 2ЭС6</t>
  </si>
  <si>
    <t>Программное обеспечение микропроцессорной системы управления и диагностики МПСУиД для электровоза 2ЭС6 – по 4 уровню контроля НДВ</t>
  </si>
  <si>
    <t>ЗАО "ИБТранс", ОС - ОАО "НИИАС"</t>
  </si>
  <si>
    <t>ООО "Научно-производственное объединение САУТ"</t>
  </si>
  <si>
    <t>г. Екатеринбург, ул. Челюскинцев, д. 15</t>
  </si>
  <si>
    <t>(343) 358-4181</t>
  </si>
  <si>
    <t>2389</t>
  </si>
  <si>
    <t>МПСУиД для электровоза 2ЭС10</t>
  </si>
  <si>
    <t>Программное обеспечение микропроцессорной системы управления и диагностики МПСУиД для электровоза 2ЭС10 – по 4 уровню контроля НДВ</t>
  </si>
  <si>
    <t>(343) 358-4148</t>
  </si>
  <si>
    <t>2390</t>
  </si>
  <si>
    <t>Программное обеспечение микропроцессорной системы управления и диагностики оборудования электровозов МСУД-Н для электровозов 2ЭС5К(3ЭС5К), Э5К – по 4 уровню контроля НДВ</t>
  </si>
  <si>
    <t>ЗАО «Локомотивные электронные системы»</t>
  </si>
  <si>
    <t>г. Новочеркасск, ул. Машиностроителей, д. 1 «В»</t>
  </si>
  <si>
    <t>(86352) 3-7268</t>
  </si>
  <si>
    <t>Маршрутизатор Cisco 2911 с программным обеспечением Cisco IOS версии 15.1(3)T1 - по 4 классу в соответствии с РД МЭ, ограничения по экспл. ТУ</t>
  </si>
  <si>
    <t>15 экз.</t>
  </si>
  <si>
    <t>Маршрутизатор Cisco 3925 с программным обеспечением Cisco IOS версии 15.1(3)T1 - по 4 классу в соответствии с РД МЭ, ограничения по экспл. ТУ</t>
  </si>
  <si>
    <t>49 экз.</t>
  </si>
  <si>
    <t>2395</t>
  </si>
  <si>
    <t>SAP NetWeaver Application Server</t>
  </si>
  <si>
    <t xml:space="preserve">Базисная система для разработки программных прикладных систем со встроенными средствами защиты от несанкционированного доступа SAP NetWeaver Application Server - программное средство со встроенными средствами защиты информации от несанкционированного доступа, соответствует ТУ и 4 уровню контроля РД НДВ </t>
  </si>
  <si>
    <t>ЗАО "ВИВОСС и ОИ", ОС-ООО "ЦБИ"</t>
  </si>
  <si>
    <t>ФГУП «Концерн «Системпром»</t>
  </si>
  <si>
    <t>г. Москва, ул. Нижняя Красносельская, д. 13, стр. 1</t>
  </si>
  <si>
    <t>(495) 267-2031</t>
  </si>
  <si>
    <t>2396</t>
  </si>
  <si>
    <t>Symantec Endpoint Protection Small Business Edition (версия 12)</t>
  </si>
  <si>
    <t>Программное обеспечение Symantec Endpoint Protection Small Business Edition (версия 12) - средство защиты информации от несанкционированного доступа  на ТУ</t>
  </si>
  <si>
    <t>2397</t>
  </si>
  <si>
    <t>МП-5</t>
  </si>
  <si>
    <t>Устройство защиты «МП-5» - устройство защиты громкоговорителя системы оповещения при воздействии акустических сигналов – на ТУ, может устанавливаться в ВП до 1 категории включительно.</t>
  </si>
  <si>
    <t>ОАО "БИТК", ОС - ООО "ЦБИ"</t>
  </si>
  <si>
    <t xml:space="preserve">г. Москва, ул. Автомоторная, д. 7 </t>
  </si>
  <si>
    <t>2398</t>
  </si>
  <si>
    <t xml:space="preserve">«Аккорд-Win32» </t>
  </si>
  <si>
    <t xml:space="preserve">ПАК средств защиты информации от несанкционированного доступа «Аккорд-Win32», под управлением ОС Windows , соответствует 2 уровню по РД НДВ, 3-РД СВТ </t>
  </si>
  <si>
    <t>ОАО "БИТК", ОС-Лаборатория ППШ</t>
  </si>
  <si>
    <t>Москва, 2-й Кожевнический переулок, д. 8</t>
  </si>
  <si>
    <t>2399</t>
  </si>
  <si>
    <t>БДНР ДОР</t>
  </si>
  <si>
    <t>Средства защиты информации программного обеспечения базы данных по нормативному регулированию долгосрочного обеспечения работоспособности программы учёта, контроля и физической защиты ядерных материалов- соответствует ТУ</t>
  </si>
  <si>
    <t>ЗАО "РНТ", ОС - ООО "ЦБИ"</t>
  </si>
  <si>
    <t>2400</t>
  </si>
  <si>
    <t xml:space="preserve">«Аккорд-Win64» </t>
  </si>
  <si>
    <t xml:space="preserve">ПАК средств защиты информации от несанкционированного доступа «Аккорд-Win64», под управлением ОС Windows , соответствует 2 уровню по РД НДВ, 3-РД СВТ </t>
  </si>
  <si>
    <t>2401</t>
  </si>
  <si>
    <t>Блокхост-МДЗ</t>
  </si>
  <si>
    <t xml:space="preserve">Программно-аппаратный комплекс доверенной загрузки «Блокхост-МДЗ»- на соответствие ТУ и по 4 уровню  РД НДВ </t>
  </si>
  <si>
    <t>2402</t>
  </si>
  <si>
    <t>Cisco 5505</t>
  </si>
  <si>
    <t>Межсетевой экран Cisco 5505 с версией программного обеспечения Cisco Adaptive Security Appliance Software Version 8.2(1) - по 4 классу РД МЭ, ИСПДн до 2 класса включительно</t>
  </si>
  <si>
    <t>(861) 279 3200</t>
  </si>
  <si>
    <t>2403</t>
  </si>
  <si>
    <t>Cisco ASR1002</t>
  </si>
  <si>
    <t>Модульный маршрутизатор агрегации трафика Cisco ASR1002 с установленным программным обеспечением Cisco IOS-XE Software (PPC_LINUX_IOSD-IPBASE-M), Version 12.2(33)XNF2, RELEASE SOFTWARE (fc1) - по 4 классу РД МЭ, с ограничениями по применению</t>
  </si>
  <si>
    <t>ЗАО «РАМЭК-ВС»</t>
  </si>
  <si>
    <t>г. Санкт-Петербург, ул. Обручевых, д. 1</t>
  </si>
  <si>
    <t>(812) 740 3838</t>
  </si>
  <si>
    <t>2404</t>
  </si>
  <si>
    <t>Сервисный модуль Cisco FWSM для Catalyst 6500 с установленным программным обеспечением FWSM Firewall Version 4.1(2) - по 4 классу РД МЭ, с ограничениями по применению</t>
  </si>
  <si>
    <t>г. Краснодар, ул. Комсомольская, д. 40</t>
  </si>
  <si>
    <t>2405</t>
  </si>
  <si>
    <t>Cisco MARS-25</t>
  </si>
  <si>
    <t>Система мониторинга, анализа и ответной реакции Cisco MARS-25 с программным обеспечением Cisco Security MARS Appliance 6.0.6 - на соответствие ТУ</t>
  </si>
  <si>
    <t>ОА - ЗАО «Научно-производственный центр Фирма «НЕЛК»</t>
  </si>
  <si>
    <t>г. Санкт-Петербург, Конногвардейский бульвар., д. 17А</t>
  </si>
  <si>
    <t>(812) 324-5191</t>
  </si>
  <si>
    <t>2406</t>
  </si>
  <si>
    <t>SRX240H</t>
  </si>
  <si>
    <t>Межсетевой экран SRX240H с установленным программным обеспечением JUNOS Software Release 10.4R3.4 - по 4 классу РД МЭ, с ограничениями по применению</t>
  </si>
  <si>
    <t>ЗАО «НПО «Эшелон», ОС - ЗАО «Лаборатория ППШ»</t>
  </si>
  <si>
    <t>2407</t>
  </si>
  <si>
    <t>Трафик Инспектор 3.0</t>
  </si>
  <si>
    <t>Программный комплекс «Трафик Инспектор 3.0» - по 3 классу РД МЭ, по 4 уровню контроля РД НДВ</t>
  </si>
  <si>
    <t>ООО "СМАРТ-СОФТ"</t>
  </si>
  <si>
    <t xml:space="preserve">Сапожковых ул., д. 15, г. Коломна, Московская обл., </t>
  </si>
  <si>
    <t>(495) 775-5991</t>
  </si>
  <si>
    <t>2408</t>
  </si>
  <si>
    <t>Check Point VPN-1</t>
  </si>
  <si>
    <t>Межсетевой экран «Check Point VPN-1 версии NGX, R65», функционирующий на платформе Crossbeam под управлением операционных систем XOS 8 и XOS 9 - по 3 классу РД МЭ</t>
  </si>
  <si>
    <t>ЗАО «НПО «Эшелон», ОС - ОАО "БИТК"</t>
  </si>
  <si>
    <t>ООО «ЭКОН Технологии»</t>
  </si>
  <si>
    <t>г. Москва, ул. Лескова, д. 34</t>
  </si>
  <si>
    <t>(495) 967-7793</t>
  </si>
  <si>
    <t>2409</t>
  </si>
  <si>
    <t>ИВК КОЛЬЧУГА-К</t>
  </si>
  <si>
    <t>Межсетевой экран с расширенной функциональностью, коммуникационный центр «ИВК КОЛЬЧУГА-К(тм)» - по 4 классу РД МЭ и 4 уровню РД НДВ</t>
  </si>
  <si>
    <t>ЗАО "ЦБИ-сервис",  ОС-ГНИИИ ПТЗИ ФСТЭК России</t>
  </si>
  <si>
    <t>ЗАО «Информационная Внедренческая Компания»</t>
  </si>
  <si>
    <t>г. Москва, ул. Гиляровского, д. 57, стр. 1</t>
  </si>
  <si>
    <t>2410</t>
  </si>
  <si>
    <t>ИВК КОЛЬЧУГА</t>
  </si>
  <si>
    <t>Межсетевой экран с расширенной функциональностью, коммуникационный центр «ИВК КОЛЬЧУГА» - по 2 классу РД МЭ, РД НДВ - по 2 уровню контроля</t>
  </si>
  <si>
    <t>2411</t>
  </si>
  <si>
    <t>FortiGate-60C</t>
  </si>
  <si>
    <t>Межсетевой экран FortiGate-60C с установленным программным обеспечением FortiOS версии 4.0 MR2 - по 4 классу в соответствии с РД МЭ, с ограничениями</t>
  </si>
  <si>
    <t>ООО "ЦБИ",  ОС-ОАО "БИТК"</t>
  </si>
  <si>
    <t>2412</t>
  </si>
  <si>
    <t>Sophos версии 3.1.2</t>
  </si>
  <si>
    <t>Антивирусный программный продукт Sophos версии 3.1.2, встроенный в программное обеспечение почтового сервера Kerio Connect версии 7.1.3–  на соответствие ТУ с ограничениями</t>
  </si>
  <si>
    <t>ЗАО "ДОКУМЕНТАЛЬНЫЕ СИСТЕМЫ", ОС - ЗАО «Лаборатория ППШ»</t>
  </si>
  <si>
    <t>2413</t>
  </si>
  <si>
    <t>Cisco Security Agent</t>
  </si>
  <si>
    <t xml:space="preserve">Программное средство защиты информации от несанкционированного доступа Cisco Security Agent (CSA) ver. 6.0.2 - на ТУ </t>
  </si>
  <si>
    <t>ЗАО "ДОКУМЕНТАЛЬНЫЕ СИСТЕМЫ", ОС - ЗАО «НПП «БИТ»</t>
  </si>
  <si>
    <t>ООО «Уральский центр систем безопасности»</t>
  </si>
  <si>
    <t>г. Екатеринбург, ул. Красноармейская, д. 78Б, офис 902</t>
  </si>
  <si>
    <t>(343) 379-9834</t>
  </si>
  <si>
    <t>2414</t>
  </si>
  <si>
    <t>Biolink Idenium</t>
  </si>
  <si>
    <t>Программный комплекс "Программное обеспечение системы Biolink IDenium" - по 4 уровню контроля РЛ НДВ</t>
  </si>
  <si>
    <t>ЗАО "НПП "БИТ",  ОС-ГНИИИ ПТЗИ ФСТЭК России</t>
  </si>
  <si>
    <t>ООО "Биолинк Солюшенс"</t>
  </si>
  <si>
    <t>г. Москва, Авангардная ул., д. 3, офис 2407</t>
  </si>
  <si>
    <t>(495) 645-87-03</t>
  </si>
  <si>
    <t>2415</t>
  </si>
  <si>
    <t>Стикс-4</t>
  </si>
  <si>
    <t>Система защиты информации от утечки за счет ПЭМИН "Стикс-4" – техническое средство защиты информации, обрабатываемой на объектах информатизации до 1 категории  от утечки за счет побочных электромагнитных излучений и наводок</t>
  </si>
  <si>
    <t>2416</t>
  </si>
  <si>
    <t>программного обеспечения Cisco IOS IP Voice версии 12.4(1a) для маршрутизатора Cisco 1760 V для защиты информации, не составляющей гостайну – по 4 классу для МЭ</t>
  </si>
  <si>
    <t>95 экз.</t>
  </si>
  <si>
    <t>2417</t>
  </si>
  <si>
    <t>Microsoft Windows 7 OEM</t>
  </si>
  <si>
    <t>Операционная система Microsoft Windows 7 OEM в редакции «Профессиональная» –  по 5 классу СВТ</t>
  </si>
  <si>
    <t>ООО ГИЦ ПС ВТ, ОС -ООО  "НИИСОКБ"</t>
  </si>
  <si>
    <t>2418</t>
  </si>
  <si>
    <t>ЗАО "ДОКУМЕНТАЛЬНЫЕ СИСТЕМЫ", ОС -ООО  "НИИСОКБ"</t>
  </si>
  <si>
    <t>ООО «ГЕЛИОС КОМПЬЮТЕР»</t>
  </si>
  <si>
    <t xml:space="preserve"> г. Москва, Солдатская ул., д. 6</t>
  </si>
  <si>
    <t>(495) 975-8101</t>
  </si>
  <si>
    <t>2419</t>
  </si>
  <si>
    <t>СПРУТ</t>
  </si>
  <si>
    <t>Расчетная часть специального программного обеспечения Программно-аппаратного комплекса для проведения акустических и виброакустических измерений «СПРУТ» - программное средство контроля защищенности</t>
  </si>
  <si>
    <t>Oracle Database 11g Release 2 Enterprise Edition</t>
  </si>
  <si>
    <t>Система управления базами данных Oracle Database 11g Release 2 Enterprise Edition, функционирующая под управлением операционной системы IBM AIX версии 5.3 - на соответствие ТУ</t>
  </si>
  <si>
    <t>ЗАО "ДОКУМЕНТАЛЬНЫЕ СИСТЕМЫ", ОС - ЗАО «НПО "Эшелон»</t>
  </si>
  <si>
    <t>2421</t>
  </si>
  <si>
    <t>Маршрутизатор Cisco 2911 с установленным программным обеспечением Cisco IOS версии 15.0(1)M5, выпуск (fc2) – по 4 классу для МЭ</t>
  </si>
  <si>
    <t>ЗАО «ДОКУМЕНТАЛЬНЫЕ СИСТЕМЫ»,  ОС-ОАО "БИТК"</t>
  </si>
  <si>
    <t>2422</t>
  </si>
  <si>
    <t>Cisco 2901</t>
  </si>
  <si>
    <t>Маршрутизатор Cisco 2901 с установленным программным обеспечением Cisco IOS версии 15.0(1)M5, выпуск (fc2) – по 4 классу для МЭ</t>
  </si>
  <si>
    <t>23 экз.</t>
  </si>
  <si>
    <t>Dr.Web для DioNIS версии 6.0</t>
  </si>
  <si>
    <t>Антивирус Dr.Web для DioNIS версии 6.0 - по 2 уровню контроля НДВ и ТУ</t>
  </si>
  <si>
    <t>2424</t>
  </si>
  <si>
    <t>Cisco Catalyst 3560V2</t>
  </si>
  <si>
    <t>Коммутатор Cisco Catalyst 3560V2 с установленным программным обеспечением Cisco IOS версии 12.2(55)SE1, выпуск (fc1) - на соответствие ТУ с ограничениями</t>
  </si>
  <si>
    <t>21 экз.</t>
  </si>
  <si>
    <t>2425</t>
  </si>
  <si>
    <t>Межсетевой экран Cisco ASA 5520 с модулем 
AIP-SSM-40 с установленным программным обеспечением Cisco Adaptive Security Appliance Software, Version 8.2(1) и Cisco Intrusion Prevention System, Version 7.0(2)E4  - по 4 классу в соответствии с РД МЭ и на ТУ</t>
  </si>
  <si>
    <t>2426</t>
  </si>
  <si>
    <t>IBM Proventia Network Intrusion Prevention System</t>
  </si>
  <si>
    <t>Система обнаружения и предотвращения вторжений IBM Proventia Network Intrusion Prevention System (модели GX4004-V2, 
GX5008-V2, GX5108-V2, GX5208-V2, GX6116) с программным обеспечением firmware 4.1 - на соответствие ТУ</t>
  </si>
  <si>
    <t>ЗАО «ДОКУМЕНТАЛЬНЫЕ СИСТЕМЫ»,  ОС - ООО "ЦБИ"</t>
  </si>
  <si>
    <t>ЗАО «Национальный Инновационный Центр»</t>
  </si>
  <si>
    <t>г. Москва, Земледельческий пер., д. 12</t>
  </si>
  <si>
    <t>2427</t>
  </si>
  <si>
    <t>Cisco Catalyst 6504</t>
  </si>
  <si>
    <t>Коммутатор Cisco Catalyst 6504 с установленным программным обеспечением Cisco IOS версии 12.2(33)SXI6, выпуск (fc4) - на соответствие ТУ</t>
  </si>
  <si>
    <t>2428</t>
  </si>
  <si>
    <t>Межсетевой экран «Check Point VPN-1 версии NGX, R65», функционирующий на платформах Check Point UTM-1 модели 130, 270, 570, 1070, 2070, 3070, Check Point POWER-1 модели 5070, 9070, 5075, 9075 и Intel под управлением операционной системы SecurePlatform - по 3 классу РД МЭ</t>
  </si>
  <si>
    <t>2429</t>
  </si>
  <si>
    <t>Cisco Catalyst 3560</t>
  </si>
  <si>
    <t>Коммутатор Cisco Catalyst 3560 с установленным программным обеспечением Cisco IOS версии 12.2(55)SE1, выпуск (fc1)
 - на соответствие ТУ</t>
  </si>
  <si>
    <t>14 экз.</t>
  </si>
  <si>
    <t>2430</t>
  </si>
  <si>
    <t>Маршрутизатор Cisco 3925 с установленным программным обеспечением Cisco IOS версии 15.1(4)M, выпуск (fc1) - по 4 классу РД МЭ, с ограничениями в ТУ</t>
  </si>
  <si>
    <t>2431</t>
  </si>
  <si>
    <t>Cisco 7201</t>
  </si>
  <si>
    <t>Маршрутизатор Cisco 7201 с установленным программным обеспечением Cisco IOS Software версии 15.0.1M5 - по 4 классу РД МЭ, с ограничениями в ТУ</t>
  </si>
  <si>
    <t>2432</t>
  </si>
  <si>
    <t>СТБ 231 "Бирюза"</t>
  </si>
  <si>
    <t>Система защиты информации по акустическому и виброакустическому каналам СТБ 231 "Бирюза"</t>
  </si>
  <si>
    <t>2433</t>
  </si>
  <si>
    <t>СЗЗ «Контрольная марка» - вариант исполнения «Контрольная марка», выполненный на 
основе оптико-физических и физико-химических технологий, шифр «СЗЗ КМ» - по 7 классу РД СЗЗ и ТУ</t>
  </si>
  <si>
    <t>ОАО "БИТК", ФСТЭК России</t>
  </si>
  <si>
    <t>ООО «АЛ Консалтинг»</t>
  </si>
  <si>
    <t>г. Москва, Даев пер., д. 20</t>
  </si>
  <si>
    <t>(495) 604-8287</t>
  </si>
  <si>
    <t>2434</t>
  </si>
  <si>
    <t>Межсетевой экран Cisco ASA 5510 с установленным программным обеспечением Cisco Adaptive Security Appliance Software Version 8.2(1) с модулем AIP-SSM-10 с установленным программным обеспечением Cisco Intrusion Prevention System Version 6.0(6)E4  - по 3 классу в соответствии с РД МЭ и на ТУ</t>
  </si>
  <si>
    <t>ЗАО «Лаборатория ППШ», ОС - ЗАО «НПО «Эшелон»</t>
  </si>
  <si>
    <t>г. Москва, Большая Семеновская ул., д. 45</t>
  </si>
  <si>
    <t>2435</t>
  </si>
  <si>
    <t>Межсетевой экран Cisco PIX Firewall PIX-515Е c установленным программным обеспечением Cisco PIX Firewall Version 6.3(5) и Cisco РIX Device Manager Version 3.0(4) – по 4 классу для МЭ</t>
  </si>
  <si>
    <t>124498, г. Москва, Зеленоград, проезд 4806, д. 5, стр. 23</t>
  </si>
  <si>
    <t>2436</t>
  </si>
  <si>
    <t>Межсетевой экран Cisco PIX Firewall PIX-515Е c установленным программным обеспечением Cisco PIX Firewall Version 7.2(2) и Cisco ASDM Version 5.2(2) – по 4 классу для МЭ</t>
  </si>
  <si>
    <t>2437</t>
  </si>
  <si>
    <t>Комплекс программных средств  защиты информации «Сфера» предназначен для использования в АРАС УВД «АЛЬФА»  –  по 4 уровню контроля отсутствия НДВ, по 5 классу для СВТ с ограничениями</t>
  </si>
  <si>
    <t>2438</t>
  </si>
  <si>
    <t>Microsoft BizTalk Server 2009</t>
  </si>
  <si>
    <t>ПК «Microsoft BizTalk Server 2009 Standard, Enterprise Edition» –  на  ТУ</t>
  </si>
  <si>
    <t>ЗАО "Документальные системы", ОС -ФАУ ГНИИИ ПТЗИ ФСТЭК России</t>
  </si>
  <si>
    <t>2439</t>
  </si>
  <si>
    <t>ФТП ЭДиД</t>
  </si>
  <si>
    <t>Средства защиты информации, встроенные в прикладное программное обеспечение «Функциональная и технологическая подсистема электронного документооборота и делопроизводства (ФТП ЭДиД)» на соответствие требованиям ТУ и РД НДВ по 4 уровню</t>
  </si>
  <si>
    <t>ГУ «Научно-производственное объединение «Специальная техника и связь» Министерства внутренних дел Российской Федерации</t>
  </si>
  <si>
    <t>Москва, Пруд Ключики ул., д. 2</t>
  </si>
  <si>
    <t>(495) 673-23-80</t>
  </si>
  <si>
    <t>2440</t>
  </si>
  <si>
    <t>2ЭС10</t>
  </si>
  <si>
    <t>Программное обеспечение блока управления приводом локомотива 2ЭС10 – по 4 уровню НДВ</t>
  </si>
  <si>
    <t>40 экз.</t>
  </si>
  <si>
    <t>ООО «Сименс»</t>
  </si>
  <si>
    <t xml:space="preserve"> г. Москва, ул. Б. Татарская, д. 9</t>
  </si>
  <si>
    <t>(495) 737-1108</t>
  </si>
  <si>
    <t>2441</t>
  </si>
  <si>
    <t>МСУД-Н</t>
  </si>
  <si>
    <t>Программное обеспечение микропроцессорной системы управления и диагностики оборудования электровозов
МСУД-Н для электровозов серии ЭП1 – по 4 уровню НДВ</t>
  </si>
  <si>
    <t>(86352) 3-7278</t>
  </si>
  <si>
    <t>2442</t>
  </si>
  <si>
    <t>ООО «Микротест», ОС - ОАО "БИТК"</t>
  </si>
  <si>
    <t>ЗАО «Аутсорсинг 24»</t>
  </si>
  <si>
    <t>г. Москва, ул. Большая Грузинская, д. 60, стр. 1</t>
  </si>
  <si>
    <t>(495) 775-1824</t>
  </si>
  <si>
    <t>2443</t>
  </si>
  <si>
    <t>Циркон 10К.р2</t>
  </si>
  <si>
    <t xml:space="preserve">Доверенная операционная система «Циркон 10К.р2» (на базе ОС Solaris 10 Update 7 ) - по 5 классу для СВТ и по 4 уровню контроля НДВ </t>
  </si>
  <si>
    <t>2444</t>
  </si>
  <si>
    <t>ASTARO</t>
  </si>
  <si>
    <t>Программное обеспечение ASTARO Security Gateway Software Network Appliance 8 – по 3 классу для МЭ,  по 4уровню контроля для НДВ с ограничениями</t>
  </si>
  <si>
    <t>ЗАО «НПО «Эшелон», ОС -ООО "ЦБИ"</t>
  </si>
  <si>
    <t>ЗАО «Фактор груп»
</t>
  </si>
  <si>
    <t>г. Москва, Песчаный пер., д. 14, корп. 1</t>
  </si>
  <si>
    <t>(495) 780-7670</t>
  </si>
  <si>
    <t>2445</t>
  </si>
  <si>
    <t>SiteProtector 2.0 SP 8.1</t>
  </si>
  <si>
    <t xml:space="preserve">Программный комплекс «IBM Proventia Management SiteProtector 2.0 SP 8.1», децимальный номер 501590-146-65561296-1 -  на соответствие ТУ </t>
  </si>
  <si>
    <t>2446</t>
  </si>
  <si>
    <t>Dr.Web Enterprise Security Suite версия 6.0</t>
  </si>
  <si>
    <t>Антивирус Dr.Web Enterprise Security Suite версии 6.0 - по 2 уровню контроля НДВ и ТУ</t>
  </si>
  <si>
    <t>г. Москва, 3-я улица Ямского поля, вл. 2, корп. 12а</t>
  </si>
  <si>
    <t>2447</t>
  </si>
  <si>
    <t>Сенсор обнаружения и предотвращения вторжений Cisco IPS 4255 с установленным программным обеспечением Cisco Intrusion Prevention System, Version 6.0(6)E4  - на ТУ с ограничениями</t>
  </si>
  <si>
    <t>2448</t>
  </si>
  <si>
    <t>Cisco Security MARS 55</t>
  </si>
  <si>
    <t>Устройство сбора, анализа и реагирования на события безопасности Cisco Security MARS 55 с установленным программным обеспечением версии 6.0.6(3368)35  - на ТУ с ограничениями</t>
  </si>
  <si>
    <t>Программно-аппаратный модуль обнаружения вторжений Cisco IDSM 2 for Catalyst 6500 с установленным программным обеспечением Cisco Intrusion Prevention System, Version 6.0(6)E4  - на ТУ с ограничениями</t>
  </si>
  <si>
    <t>Cisco Security ACS 1121</t>
  </si>
  <si>
    <t>Система контроля доступа к сетевому оборудованию Cisco Security ACS 1121 с установленным программным обеспечением Cisco ACS Version 5.1.0.44  - на ТУ с ограничениями</t>
  </si>
  <si>
    <t>Межсетевой экран Cisco ASA 5510 с установленным программным обеспечением Cisco Adaptive Security Appliance Software Version 8.3(1) с модулем AIP-SSM-10 (версия программного обеспечения Cisco Intrusion Prevention System Version 6.0(6)E4) - по 4 классу РД МЭ и ТУ</t>
  </si>
  <si>
    <t>Межсетевой экран Cisco ASA 5510 с установленным программным обеспечением Cisco ASA version 8.2(1) и Cisco Adaptive Security Device Manager v.6.2(1) - по 4 классу РД МЭ.
</t>
  </si>
  <si>
    <t>Межсетевой экран Cisco ASA 5520 с установленным программным обеспечением Cisco ASA version 8.2(1) и Cisco Adaptive Security Device Manager v.6.2(1) - по 4 классу РД МЭ.
</t>
  </si>
  <si>
    <t>Межсетевой экран Cisco ASA 5550 с установленным программным обеспечением Cisco ASA version 8.2(1) и Cisco Adaptive Security Device Manager v.6.2(1) - по 4 классу РД МЭ.
</t>
  </si>
  <si>
    <t>КСЗ НД</t>
  </si>
  <si>
    <t>Комплекс средств защиты информации от НСД накопителя долговременного хранения данных - по 4 уровню контроля отсутствия НДВ, по 5 классу для СВТ с ограничениями</t>
  </si>
  <si>
    <t>2456</t>
  </si>
  <si>
    <t>Межсетевой экран FortiGate-60C, 
модель FortiGate-60C-LENC, с установленным программным обеспечением FortiOS 
версии 4.0 MR2 - по 4 классу РД МЭ
</t>
  </si>
  <si>
    <t>2457</t>
  </si>
  <si>
    <t>Межсетевой экран Cisco ASA 5505 с программным обеспечением Cisco ASA версии 8.3(1) - по 3 классу РД МЭ с ограничениями в ТУ</t>
  </si>
  <si>
    <t>37 экз.</t>
  </si>
  <si>
    <t>ЗАО «ДОКУМЕНТАЛЬНЫЕ СИСТЕМЫ», ОС - ЗАО «Лаборатория ППШ»</t>
  </si>
  <si>
    <t>ЗАО «Фирма АйТи»</t>
  </si>
  <si>
    <t>г.  Москва, Зеленоград, корп. 456, н.п. 8</t>
  </si>
  <si>
    <t>(495) 974 7979</t>
  </si>
  <si>
    <t>2458</t>
  </si>
  <si>
    <t>Juniper SSG 550М</t>
  </si>
  <si>
    <t>Межсетевой экран «Juniper SSG 550М»
с установленным программным обеспечением ScreenOS версии 6.3.0r3.0 - по 3 классу РД МЭ с ограничениями в ТУ
</t>
  </si>
  <si>
    <t>ЗАО «ДОКУМЕНТАЛЬНЫЕ СИСТЕМЫ», ОС - ОАО "БИТК"</t>
  </si>
  <si>
    <t>ОАО «Московская телекоммуникационная корпорация»</t>
  </si>
  <si>
    <t>г. Москва, Варшавское шоссе, д. 133</t>
  </si>
  <si>
    <t>(495) 411-7155</t>
  </si>
  <si>
    <t>2459</t>
  </si>
  <si>
    <t>КСЗ ИВС ЗД</t>
  </si>
  <si>
    <t>Комплекс средств защиты "Информационно-вычислительной системы долговременного хранения и защиты данных" - по 4 уровню контроля отсутствия НДВ, по 5 классу для СВТ с ограничениями</t>
  </si>
  <si>
    <t>ОАО "БИТК", ОС-ГНИИИ ПТЗИ ФСТЭК России</t>
  </si>
  <si>
    <t>ООО "ИнтегралИнформ-сервис"</t>
  </si>
  <si>
    <t>г. Москва, 2-я Хуторская ул., д. 29, стр. 2</t>
  </si>
  <si>
    <t>(495) 721-8043</t>
  </si>
  <si>
    <t>2460</t>
  </si>
  <si>
    <t>Microsoft Forefront Identity Manager 2010</t>
  </si>
  <si>
    <t>Программное обеспечение Microsoft Forefront Identity Manager 2010, x64, версия 4 –  на  ТУ</t>
  </si>
  <si>
    <t>ООО "ГИСЦ ПСВТ", ОС - ЗАО «НПО "Эшелон»</t>
  </si>
  <si>
    <t>2461</t>
  </si>
  <si>
    <t>Паук 1.1</t>
  </si>
  <si>
    <t xml:space="preserve">Программный комплекс управления и контроля средствами активной защиты "Паук 1.1" - программное средство общего назначения со встроенными средствами защиты информации, соответствует требованиям ТУ и 3 уровню контроля отсутствия НДВ </t>
  </si>
  <si>
    <t>ГНИИИ ПТЗИ ФСТЭК России</t>
  </si>
  <si>
    <t>ОАО "Информационные спутниковые системы имени академика М.Ф.Решетнева"</t>
  </si>
  <si>
    <t xml:space="preserve"> Красноярский край, г. Железногорск, ул. Ленина, д. 52</t>
  </si>
  <si>
    <t xml:space="preserve"> (8-391-97) 6-45-98</t>
  </si>
  <si>
    <t>2462</t>
  </si>
  <si>
    <t>Пазл-РТ 1.1</t>
  </si>
  <si>
    <t xml:space="preserve">Программа анализа "Пазл-РТ 1.1" - программное средство контроля защищенности информации, соответствует требованиям ТУ и 3 уровню контроля отсутствия НДВ </t>
  </si>
  <si>
    <t>2463</t>
  </si>
  <si>
    <t>Cisco FWSM для Catalyst 6500</t>
  </si>
  <si>
    <t>Сервисный модуль Cisco FWSM для Catalyst 6500 с установленным программным обеспечением FWSM Firewall Version 4.1(6) &lt;context&gt; - по 4 классу РД МЭ с ограничениями в ТУ</t>
  </si>
  <si>
    <t>ФГАУО ВО «Санкт-Петербургский политехнический университет Петра Великого»</t>
  </si>
  <si>
    <t>г. Санкт-Петербург, ул. Политехническая, д. 29</t>
  </si>
  <si>
    <t>(812) 552-6207</t>
  </si>
  <si>
    <t>РФС Д22</t>
  </si>
  <si>
    <t>Эксклюзивная голографическая самоклеющаяся этикетка, выполненная на основе оптико-химических технологий «РФС Д22» - по 7 классу защиты РД СЗЗ</t>
  </si>
  <si>
    <t>КТ-КХД</t>
  </si>
  <si>
    <t>Программное изделие «КТ-КХД» - по  4 уровню РД НДВ</t>
  </si>
  <si>
    <t>IBM AIX 5L</t>
  </si>
  <si>
    <t>Операционная система «IBM AIX 5L for POWER» Version 5.3 - на соответствие ТУ</t>
  </si>
  <si>
    <t>СОВ IP/MPLS сети ЗАО "Синтерра"</t>
  </si>
  <si>
    <t>Система обнаружения и отражения вторжений IP/MPLS сети ЗАО "Синтерра" - по 4 уровню в соответствии с РД НДВна ТУ с ограничениями</t>
  </si>
  <si>
    <t xml:space="preserve"> ОАО "БИТК", ОС - ЗАО «НПО "Эшелон»</t>
  </si>
  <si>
    <t>ЗАО «Синтерра»</t>
  </si>
  <si>
    <t>г. Москва, Мичуринский пр-т, д. 27, корп. 5I</t>
  </si>
  <si>
    <t>(495) 647 7777</t>
  </si>
  <si>
    <t>Межсетевой экран Cisco ASA 5520 с программным обеспечением Cisco ASA Version 7.2(5) - по 3 классу РД МЭ с ограничениями в ТУ</t>
  </si>
  <si>
    <t>ООО «Микротест», ОС - ЗАО «Лаборатория ППШ»</t>
  </si>
  <si>
    <t>г. Москва, Большая Грузинская ул., д. 60, стр. 1</t>
  </si>
  <si>
    <t>Средство обнаружения и предотвращения вторжений
 Cisco IPS 4240 с программным обеспечением Cisco IPS Version 6.0(6)E4 - на ТУ</t>
  </si>
  <si>
    <t>СПб филиал ФГУП «ЗащитаИнфоТранс» - ОС ЗАО «Лаборатория ППШ»</t>
  </si>
  <si>
    <t>г. Санкт-Петербург, Конногвардейский бульвар., д. 17, литера А</t>
  </si>
  <si>
    <t>Коммутатор Cisco Catalyst 3560 с установленным программным обеспечением Cisco IOS версии 12.2(35)SE5 - на ТУ
</t>
  </si>
  <si>
    <t>ОАО «Информакустика» - ОС ЗАО «Лаборатория ППШ»</t>
  </si>
  <si>
    <t>РФС - ПОЛОСА</t>
  </si>
  <si>
    <t>Эксклюзивная голографическая самоклеющаяся этикетка, выполненная на основе оптико-химических технологий «РФС - ПОЛОСА» - по 5 классу защиты РД СЗЗ</t>
  </si>
  <si>
    <t>СОЧИ 2014 - 25 х 25</t>
  </si>
  <si>
    <t>Эксклюзивная голографическая самоклеющаяся этикетка, выполненная на основе оптико-химических технологий «СОЧИ 2014 - 25 х 25» - по 7классу защиты РД СЗЗ</t>
  </si>
  <si>
    <t>СОЧИ 2014 - ПОЛОСА</t>
  </si>
  <si>
    <t>Эксклюзивная голографическая самоклеющаяся этикетка, выполненная на основе оптико-химических технологий «СОЧИ 2014 - ПОЛОСА» - по 5 классу защиты РД СЗЗ</t>
  </si>
  <si>
    <t>Антивирус Касперского для Proxy Server 5.5</t>
  </si>
  <si>
    <t xml:space="preserve">ПО Антивирус  Касперского  для  Proxy Server 5.5 - на соответствие ТУ и 2 уровню РД НДВ </t>
  </si>
  <si>
    <t>ЗАО "ВИВОСС и ОИ", ОС-ГНИИИ ПТЗИ ФСТЭК России</t>
  </si>
  <si>
    <t>г. Москва, Ленинградское шоссе, д. 39А, стр. 3</t>
  </si>
  <si>
    <t>(495) 797-8700</t>
  </si>
  <si>
    <t>ЗАО «Лаборатория ППШ», ОС - ФАУ «ГНИИИ ПТЗИ ФСТЭК России»</t>
  </si>
  <si>
    <t>ЗАО «ФИОРД»</t>
  </si>
  <si>
    <t>г. Санкт-Петербург, В.О. 17-я линия, д. 4-6</t>
  </si>
  <si>
    <t>(812) 323-62-12</t>
  </si>
  <si>
    <t>Сетунь</t>
  </si>
  <si>
    <t>Программное обеспечение микропроцессорной системы диспетчерской централизации «Сетунь» - по 4 уровню РД НДВ</t>
  </si>
  <si>
    <t>ООО «Энергоинфотранс»</t>
  </si>
  <si>
    <t>г. Москва, ул. Гиляровского, д. 10, стр. 1</t>
  </si>
  <si>
    <t>(499) 260-3287</t>
  </si>
  <si>
    <t>Парус-Бюджет в защищенном исполнении</t>
  </si>
  <si>
    <t>Защищенный программный комплекс автоматизации финансово-хозяйственной деятельности предприятия «Парус-Бюджет в защищенном исполнении» - по 4 уровню РД НДВ, на ТУ</t>
  </si>
  <si>
    <t>ОАО "БИТК", ОС - ФАУ «ГНИИИ ПТЗИ ФСТЭК России»</t>
  </si>
  <si>
    <t>ООО «ТСС»</t>
  </si>
  <si>
    <t>г. Москва, ул. Ибрагимова, д. 31, корп. 50, офис 800</t>
  </si>
  <si>
    <t>Межсетевой экран Cisco ASA 5520 с установленным программным обеспечением Cisco Adaptive Security Appliance Software Version 8.2(1) - по 4 классу РД МЭ с ограничениями в ТУ</t>
  </si>
  <si>
    <t>2479</t>
  </si>
  <si>
    <t>Принт-Контроль</t>
  </si>
  <si>
    <t>Система «Принт-Контроль» - на ТУ</t>
  </si>
  <si>
    <t>ООО «Группа Компаний «Рубеж-92», ОС-ЗАО "НПП "БИТ"</t>
  </si>
  <si>
    <t>2480</t>
  </si>
  <si>
    <t>ПАК МБ АБИС</t>
  </si>
  <si>
    <t>СПО со встроенными функциями безопасности информации программно-аппаратного комплекса мультибиометрической идентификации граждан (ПАК МБ АБИС) с версией программного обеспечения 6.5.1-7.0 - по 4 уровню РД НДВ и на ТУ</t>
  </si>
  <si>
    <t>ЗАО «Диссо»</t>
  </si>
  <si>
    <t>Москва, Деловая ул., д. 11, стр. 1</t>
  </si>
  <si>
    <t>(495) 917-8021</t>
  </si>
  <si>
    <t>2481</t>
  </si>
  <si>
    <t>ООО «Систематика»</t>
  </si>
  <si>
    <t>(495) 729-5199</t>
  </si>
  <si>
    <t>2482</t>
  </si>
  <si>
    <t>Novell SUSE Linux Enterprise Server 10</t>
  </si>
  <si>
    <t>Операционная система Novell SUSE Linux Enterprise Server 10 - на соответствие ТУ</t>
  </si>
  <si>
    <t>2483</t>
  </si>
  <si>
    <t>Oracle Enterprise Linux 5 Update 2</t>
  </si>
  <si>
    <t>Операционная система операционная система Oracle Enterprise Linux 5 Update 2 в редакции x86_64 - на соответствие ТУ</t>
  </si>
  <si>
    <t>Антивирус Касперского 8.0 для Windows Servers Enterprise Edition</t>
  </si>
  <si>
    <t>Программное изделие Антивирус Касперского 8.0 для Windows Servers Enterprise Edition 643.46856491.00048 - на соответствие ТУ и 2 уровню РД НДВ</t>
  </si>
  <si>
    <t>ЗАО "ВИВОСС и ОИ", ОС-ЗАО "НПО "Эшелон"</t>
  </si>
  <si>
    <t>Kaspersky Endpoint Security 8 для Linux</t>
  </si>
  <si>
    <t xml:space="preserve">Программное изделие Kaspersky Endpoint Security 8 для Linux 643.46856491.00054 - на соответствие ТУ и 2 уровню РД НДВ </t>
  </si>
  <si>
    <t>ИНФИН-УПРАВЛЕНИЕ</t>
  </si>
  <si>
    <t>Программное обеспечение «ИНФИН-УПРАВЛЕНИЕ» – по 4 уровню контроля РД НДВ и на ТУ</t>
  </si>
  <si>
    <t>Аргус</t>
  </si>
  <si>
    <t xml:space="preserve">Аппаратно-программный комплекс обнаружения компьютерных атак "Аргус", версия 1.5" - на соответствие ТУ и 4 уровню РД НДВ </t>
  </si>
  <si>
    <t>ООО "ЦБИ", ОС-ГНИИИ ПТЗИ ФСТЭК России</t>
  </si>
  <si>
    <t>ООО "Центр Специальной Системотехники"</t>
  </si>
  <si>
    <t>г. Москва, Октябрьская ул., д. 72</t>
  </si>
  <si>
    <t>(495) 978-66-20</t>
  </si>
  <si>
    <t>РТТ-А311</t>
  </si>
  <si>
    <t xml:space="preserve">Коммутатор серии РТТ-А311 с программным обеспечением ROS версии 1.0.20 - по 4 классу РД МЭ и 3 уровню РД НДВ </t>
  </si>
  <si>
    <t>ООО "ЦБИ", ОС-ЗАО "НПО "Эшелон"</t>
  </si>
  <si>
    <t>ООО «Русьтелетех»</t>
  </si>
  <si>
    <t>г. Москва, ул. Орджоникидзе, д. 11, стр. 40</t>
  </si>
  <si>
    <t>(499) 142-1758</t>
  </si>
  <si>
    <t>Oracle Database Standard Edition 9i (9.2)</t>
  </si>
  <si>
    <t xml:space="preserve">СУБД Oracle Database Standard Edition 9i (9.2), функционирующая на платформе Microsoft Windows Server 2003 R2 Standard Edition SP2 32-bit  </t>
  </si>
  <si>
    <t>ГНИИИ ПТЗИ ФСТЭК России, ОС-ЗАО "НПО "Эшелон"</t>
  </si>
  <si>
    <t>ООО «Институт радиоэлектронных систем»</t>
  </si>
  <si>
    <t>г. Екатеринбург, ул. Июльская, д.41</t>
  </si>
  <si>
    <t>(343)374-2464</t>
  </si>
  <si>
    <t>КТ-Основные средства</t>
  </si>
  <si>
    <t>Программное изделие  «КТ-Основные средства» - по  4 уровню РД НДВ</t>
  </si>
  <si>
    <t>Cisco CataIyst-4506</t>
  </si>
  <si>
    <t>Коммутатор Cisco CataIyst-4506 с функциями межсетевого экранирования, версия ПО 12.2(54)SG, Release Software (FC3) - на ТУ с ограничениями по применению</t>
  </si>
  <si>
    <t>ЗАО "НПО "Эшелон", ОС - ЗАО "НПП "БИТ"</t>
  </si>
  <si>
    <t>Межсетевой экран Cisco ASA 5540 с  ПО Version 8.2(1) - по 4 классу в соответствии с РД МЭ</t>
  </si>
  <si>
    <t>АРМ ОРИОН Про</t>
  </si>
  <si>
    <t xml:space="preserve">Программный продукт «АРМ ОРИОН Про» - на соответствие ТУ и 3 уровню РД НДВ </t>
  </si>
  <si>
    <t>ЗАО "НВП "Болид"</t>
  </si>
  <si>
    <t>Пионерская ул., д. 4, г. Королев, Московская область</t>
  </si>
  <si>
    <t>(495) 777-4020</t>
  </si>
  <si>
    <t>Коммутатор Cisco Catalyst 3750 с программным обеспечением Cisco IOS версии 12.2(55)SE1 - по 4 классу РД МЭ</t>
  </si>
  <si>
    <t>ЗАО "ДОКУМЕНТАЛЬНЫЕ СИСТЕМЫ", ОС-ЗАО «Лаборатория ППШ»</t>
  </si>
  <si>
    <t>АИС-14 М</t>
  </si>
  <si>
    <t>Программный комплекс АИС-14 М - по 2 уровню РД НДВ</t>
  </si>
  <si>
    <t>ЗАО "НПО "Эшелон", ОС - ФАУ «ГНИИИ ПТЗИ ФСТЭК России»</t>
  </si>
  <si>
    <t>ОАО «Научно-производственное предприятие «Рубин»</t>
  </si>
  <si>
    <t>г. Пенза, ул. Байдукова, д. 2</t>
  </si>
  <si>
    <t>АИС ФХД</t>
  </si>
  <si>
    <t>Программное обеспечение "Автоматизированная информационно-аналитическая система обеспечения финансово-хозяйственной деятельности таможенных органов", версия 2.4 - по 4 уровню РД НДВ</t>
  </si>
  <si>
    <t>ООО "Автоматизированные системы и бюджетный консалтинг"</t>
  </si>
  <si>
    <t xml:space="preserve"> г. Москва, Б. Патриарший пер., д. 6, стр. 1,</t>
  </si>
  <si>
    <t>(495) 988-84-02</t>
  </si>
  <si>
    <t xml:space="preserve"> АПС ООД</t>
  </si>
  <si>
    <t>Программное обеспечение  "Автоматизированная подсистема оперативной обработки данных автоматизированной информационной системы кадровых подразделений таможенных органов", версия 2.6 - по 4 уровню РД НДВ</t>
  </si>
  <si>
    <t>2498</t>
  </si>
  <si>
    <t>Cisco АSА 5580-20</t>
  </si>
  <si>
    <t>Межсетевой экран Cisco АSА 
5580-20 с установленным программным обеспечением Cisco Adaptive Security Appliance Software Version 8.2(5)12
 - по 4 классу РД МЭ и ТУ</t>
  </si>
  <si>
    <t>2499</t>
  </si>
  <si>
    <t>Маршрутизатор Cisco 871 с программным обеспечением Cisco IOS версии 12.4(15)T11, выпуск (fc2) - по 4 классу РД МЭ с ограничениями ТУ</t>
  </si>
  <si>
    <t>ООО КБ «МАСТ-Банк»</t>
  </si>
  <si>
    <t>г. Москва, Бабаевская ул., д. 6</t>
  </si>
  <si>
    <t>(495) 221 5551</t>
  </si>
  <si>
    <t>2500</t>
  </si>
  <si>
    <t>ООО «РРСи+»</t>
  </si>
  <si>
    <t>г. Москва, пр. Вернадского, д. 29</t>
  </si>
  <si>
    <t>(495) 123-4567</t>
  </si>
  <si>
    <t>2501</t>
  </si>
  <si>
    <t>Маршрутизатор Cisco 1841 с программным обеспечением Cisco IOS версии 12.4(25c), выпуск (fc2) - по 4 классу РД МЭ с ограничениями ТУ</t>
  </si>
  <si>
    <t>2502</t>
  </si>
  <si>
    <t>ФСП-3Ф-15А-ИН</t>
  </si>
  <si>
    <t>Фильтр сетевой помехоподавляющийФСП-3Ф-15А-ИН - на соответствие РД «СЗИ. Специальные и ОТТ, предъявляемые к сетевым помехоподавляющим фильтрам», может устанавливаться в ВП 1 категории</t>
  </si>
  <si>
    <t xml:space="preserve">ЦКБИ ФГУП "СНПО "Элерон", ОС - ФАУ «ГНИИИ ПТЗИ ФСТЭК России» </t>
  </si>
  <si>
    <t>2503</t>
  </si>
  <si>
    <t>Смарт</t>
  </si>
  <si>
    <t>Комплекс оценки эффективности защиты речевой информации от утечки по акустическим и акустоэлектрическим каналам «Смарт» - программно-техническое средство контроля защищенности речевой информации</t>
  </si>
  <si>
    <t>ФГУП "Гостехстрой", ОС - ОАО "БИТК"</t>
  </si>
  <si>
    <t>ДОАО "Газпроектинжиниринг"</t>
  </si>
  <si>
    <t>г. Воронеж, Ленинский проспект, д. 119</t>
  </si>
  <si>
    <t>(473) 226-4501</t>
  </si>
  <si>
    <t>Cisco PIX 5ХХ</t>
  </si>
  <si>
    <t>Межсетевой экран Cisco PIX 515/525/535 с установленным программным обеспечением Cisco PIX Security Appliance v. 6.3(5)/7.2(4)  - по 4 классу в соответствии с РД МЭ</t>
  </si>
  <si>
    <t>34 экз.</t>
  </si>
  <si>
    <t>Cisco ASA 55ХХ</t>
  </si>
  <si>
    <t>Межсетевой экран Cisco ASA 5510/5520/5550/5580 
с установленным программным обеспечением Cisco Adaptive Security Appliance v. 7.2(4)/8.4(1)  - по 4 классу в соответствии с РД МЭ</t>
  </si>
  <si>
    <t>195 экз.</t>
  </si>
  <si>
    <t>Check Point Power-1 5075</t>
  </si>
  <si>
    <t>Межсетевой экран «Check Point Power-1 5075»  - по 4 классу в соответствии с РД МЭ с ограничениями в ТУ</t>
  </si>
  <si>
    <t>ЗАО «Научно-Производственное Объединение «Эшелон», ОС - ОАО "БИТК"</t>
  </si>
  <si>
    <t>ЗАО «Научно-инженерное предприятие «Информзащита»</t>
  </si>
  <si>
    <t>г. Москва, Протопоповский пер., д. 19, стр. 10, корп. 14</t>
  </si>
  <si>
    <t>Межсетевой экран Cisco ASA 5510 Appliance with AIP-SSM-10 с установленным программным обеспечением Cisco Adaptive Security Appliance Software Version 8.2(1) - по 4 классу в соответствии с РД МЭ</t>
  </si>
  <si>
    <t>ОАО «Алтайэнергосбыт»</t>
  </si>
  <si>
    <t>г. Барнаул, Красноармейский пр., д. 75Б</t>
  </si>
  <si>
    <t>(3852) 22-3951</t>
  </si>
  <si>
    <t>Межсетевой экран Cisco FWSM с установленным программным обеспечением FWSM Firewall Version 4.0 (4) - по 4 классу в соответствии с РД МЭ</t>
  </si>
  <si>
    <t>ЗАО «Ай-Теко»</t>
  </si>
  <si>
    <t>г. Москва, ул. Большая Никитская, д. 24, стр. 5</t>
  </si>
  <si>
    <t>(495) 777-1095</t>
  </si>
  <si>
    <t>McAfee Total Protection for Endpoint</t>
  </si>
  <si>
    <t xml:space="preserve">Пакет программ «McAfee Total Protection for Endpoint» -   на ТУ </t>
  </si>
  <si>
    <t>300 экз.</t>
  </si>
  <si>
    <t>ЗАО «Научно-производственная компания «Абитон»</t>
  </si>
  <si>
    <t>г. Москва, Автозаводская ул., д.19, корп.2</t>
  </si>
  <si>
    <t>(495) 677-2622</t>
  </si>
  <si>
    <t>2510</t>
  </si>
  <si>
    <t>Санкт-Петербургский НТЦ ФГУП "НПП "Гамма", ОС - ЗАО "Лаборатория ППШ"</t>
  </si>
  <si>
    <t>(495) 957-7856</t>
  </si>
  <si>
    <t>2511</t>
  </si>
  <si>
    <t>ППО АИС "КТТ"</t>
  </si>
  <si>
    <t xml:space="preserve">Прикладное программное обеспечение Автоматизированной информационной системы контроля таможенного транзита с учетом взаимодействия с системой NCTS, версия 2.2  –  по 4 уровню контроля НДВ </t>
  </si>
  <si>
    <t>Федеральная таможенная служба России</t>
  </si>
  <si>
    <t>Москва, ул. Новозаводская, д. 11/5</t>
  </si>
  <si>
    <t>(495) 449-8864</t>
  </si>
  <si>
    <t>Cisco 7206</t>
  </si>
  <si>
    <t>Маршрутизатор Cisco 7206 с установленным программным обеспечением v. 12.3(11)Т8/12.2(28а)/12.4(15)Т4 - по 4 классу в соответствии с РД МЭ</t>
  </si>
  <si>
    <t>Cisco 28ХХ</t>
  </si>
  <si>
    <t>Маршрутизатор Cisco 2801/2811/2821 с установленным программным обеспечением Cisco IOS 12.4(25b) - по 4 классу в соответствии с РД МЭ</t>
  </si>
  <si>
    <t>38 экз.</t>
  </si>
  <si>
    <t>Cisco 3745</t>
  </si>
  <si>
    <t>Маршрутизатор Cisco 3745 с установленным программным обеспечением Cisco IOS 12.3(11)Т8 - по 4 классу в соответствии с РД МЭ</t>
  </si>
  <si>
    <t>Cisco 3640</t>
  </si>
  <si>
    <t>Маршрутизатор Cisco 3640 с установленным программным обеспечением Cisco IOS 12.3(22) - по 4 классу в соответствии с РД МЭ</t>
  </si>
  <si>
    <t>9 экз.</t>
  </si>
  <si>
    <t>Cisco 38ХХ</t>
  </si>
  <si>
    <t>Маршрутизатор Cisco 3825/3845 с установленным программным обеспечением Cisco IOS 12.4(6)Т2/12.4(16а) - по 4 классу в соответствии с РД МЭ</t>
  </si>
  <si>
    <t>Cisco 2611</t>
  </si>
  <si>
    <t>Маршрутизатор Cisco 2611 с установленным программным обеспечением Cisco IOS 12.4(19) - по 4 классу в соответствии с РД МЭ</t>
  </si>
  <si>
    <t>Cisco 65ХХ</t>
  </si>
  <si>
    <t>Маршрутизатор Cisco 6506/6509 с установленным программным обеспечением Cisco IOS 12.2(33)SX12a/12.1(26)Е4 - по 4 классу в соответствии с РД МЭ</t>
  </si>
  <si>
    <t>2519</t>
  </si>
  <si>
    <t>ППО АИС "Ордер"</t>
  </si>
  <si>
    <t xml:space="preserve">Прикладное программное обеспечение Автоматизированной информационной системы учета и контроля таможенных приходных ордеров, версия 2.1  –  по 4 уровню контроля НДВ </t>
  </si>
  <si>
    <t>2520</t>
  </si>
  <si>
    <t>ППО ИРС "Доход"</t>
  </si>
  <si>
    <t xml:space="preserve">Прикладное программное обеспечение Информационно-расчетной системы контроля таможенных платежей, версия 5.1  –  по 4 уровню контроля НДВ </t>
  </si>
  <si>
    <t>EXTREME BlackDiamond 10808</t>
  </si>
  <si>
    <t>Система защиты информации «Программно-аппаратный комплекс маршрутизирующий коммутатор на основе технологии EXTREME BlackDiamond 10808 с версией программного обеспечения ExtremeXOS 12.4.2.17»  - на соответствие ТУ и РД НДВ по 4 уровню контроля</t>
  </si>
  <si>
    <t>ООО "РЕЙЛТЕК"</t>
  </si>
  <si>
    <t>г. Москва, ул. Академика Пилюгина, д. 12, корп. 2, пом. Х</t>
  </si>
  <si>
    <t>(495) 785-1587</t>
  </si>
  <si>
    <t>FORT</t>
  </si>
  <si>
    <t>Программный комплекс «FORT» - на соответствие РД НДВ по 3 уровню контроля и РД МЭ по 3 классу</t>
  </si>
  <si>
    <t>ЗАО «КЛИО», ОС - ООО "ЦБИ"</t>
  </si>
  <si>
    <t xml:space="preserve">240/24/912 от 10.03.2015осковская область, г. Юбилейный, Ул. Ленинская, д. 4, пом. 7 </t>
  </si>
  <si>
    <t>(495) 589-9953</t>
  </si>
  <si>
    <t>Система обнаружения и предотвращения вторжений Cisco IDSM-2 с установленным программным обеспечением Cisco Intrusion Prevention System, Version 7.0(5)E4 - на соответствие ТУ</t>
  </si>
  <si>
    <t>Межсетевой экран Cisco ASA 5510 с установленным программным обеспечением Cisco Adaptive Security Appliance Software Version 8.0(4)  - на соответствие РД НДВ на соответствие РД МЭ по 3 классу</t>
  </si>
  <si>
    <t>ЗАО «Лаборатория ППШ», ОС - ЗАО "НПП "БИТ"</t>
  </si>
  <si>
    <t>ООО ТК «АСПЕКТ-СЕТИ»</t>
  </si>
  <si>
    <t>г. Киров, ул. М. Гвардии, д. 45</t>
  </si>
  <si>
    <t>(8332) 35-1313</t>
  </si>
  <si>
    <t>2525</t>
  </si>
  <si>
    <t>ЗАО "НПО "Эшелон", ОС -ГНИИИ ПТЗИ ФСТЭК России</t>
  </si>
  <si>
    <t>2526</t>
  </si>
  <si>
    <t>Коммутатор Cisco Catalyst 3560V2 с установленным программным обеспечением Cisco IOS версии 12.2(50)SE5, выпуск (fc1) - на соответствие ТУ
</t>
  </si>
  <si>
    <t>26 экз.</t>
  </si>
  <si>
    <t>2527</t>
  </si>
  <si>
    <t>Аура 1.2.4</t>
  </si>
  <si>
    <t>Система защиты информации от несанкционированного доступа «Аура 1.2.4» - по 4 уровню контроля отсутствия НДВ, РД СВТ-по 5 классу  (может использоваться для защиты информации в автоматизированных системах до класса защищенности 1Г включительно и в ИСПДН до 1 класса)</t>
  </si>
  <si>
    <t>ЗАО "ЦБИ-сервис", ОС - ЗАО "НПО "Эшелон"</t>
  </si>
  <si>
    <t>2528</t>
  </si>
  <si>
    <t>Межсетевой экран Cisco ASA 5520 с установленным программным обеспечением Cisco Adaptive Security Appliance Software Version 8.2(5)15 - на соответствие РД МЭ по 4 классу</t>
  </si>
  <si>
    <t>2529</t>
  </si>
  <si>
    <t>Cisco ASA 5580-40</t>
  </si>
  <si>
    <t>Межсетевой экран Cisco ASA 5580-40
с установленным программным обеспечением Cisco Adaptive Security Appliance Software Version 8.2(5)15 - на соответствие РД МЭ по 4 классу</t>
  </si>
  <si>
    <t>XSpider 7.8</t>
  </si>
  <si>
    <t>Средство анализа защищенности «Сетевой сканер безопасности XSpider 7.8» -  средство автоматизированного анализа защищенности и обнаружения уязвимостей автоматизированных систем, соответствует 4 уровню контроля отсутствия НДВ и ТУ</t>
  </si>
  <si>
    <t>ООО "Газинформсервис", ОС- ООО "ЦБИ"</t>
  </si>
  <si>
    <t>ООО «Позитив Технолоджиз»</t>
  </si>
  <si>
    <t>Щелковское шоссе, д.23А, офис 523,             г. Москва</t>
  </si>
  <si>
    <t>EXTREME серии SUMMIT</t>
  </si>
  <si>
    <t>Система защиты информации «Программно-аппаратный комплекс маршрутизирующий коммутатор на основе технологии EXTREME серии SUMMIT с версией программного обеспечения ExtremeXOS 12.4.2.17»  - на соответствие ТУ и РД НДВ по 4 уровню контроля</t>
  </si>
  <si>
    <t>2532</t>
  </si>
  <si>
    <t>Коммутатор Cisco Catalyst 3560 с установленным программным обеспечением Cisco IOS версии 12.2(50)SE5, выпуск (fc1) - на соответствие ТУ</t>
  </si>
  <si>
    <t>2533</t>
  </si>
  <si>
    <t>Соната-АВ модель 3Б</t>
  </si>
  <si>
    <t>Система виброакустической и акустической защиты «Соната-АВ» модель 3Б - техническое средство защиты акустической речевой информации, обрабатывавемой в выделенных помещениях до 1 категории включительно, соответствует требованиям  ТУ</t>
  </si>
  <si>
    <t>ОАО "БИТК", ОС - ЗАО "Лаборатория ППШ"</t>
  </si>
  <si>
    <t>ООО "Научно-производственное предприятие "Анна"</t>
  </si>
  <si>
    <t>Москва, ул. Новогиреевская, д. 48, оф. 2</t>
  </si>
  <si>
    <t>2533/1</t>
  </si>
  <si>
    <t>Система виброакустической и акустической защиты «Соната-АВ» модель 3Б - техническое средство защиты акустической речевой информации и информации, обрабатывавемой техническими средствами на объектах информатизации до  1 категории включительно, соответствует требованиям  ТУ</t>
  </si>
  <si>
    <t>Антивирус Касперского 8.0 для Linux File Servers</t>
  </si>
  <si>
    <t>Программное изделие «Антивирус Касперского 8.0 для Linux File Servers» 643.46856491.00049-01 - на соответствие ТУ и 2 уровню РД НДВ</t>
  </si>
  <si>
    <t>ViPNet StateWatcher версии 2.1</t>
  </si>
  <si>
    <t>Программный комплекс мониторинга защищенных сетей ViPNet StateWatcher версии 2.1 -  РД НДВ по 3 уровню и ТУ</t>
  </si>
  <si>
    <t>ООО "ЦБИ", ОС - ЗАО "НПО "Эшелон"</t>
  </si>
  <si>
    <t>Monitorium</t>
  </si>
  <si>
    <t>Программный комплекс "Monitorium" ("Мониториум") - средство защиты информации от несанкционированной передачи (вывода) информации ограниченного доступа, не содержащей сведений, составляющих государственную тайну, соответствует ТУ и   РД НДВ по  4 уровню контроля</t>
  </si>
  <si>
    <t>ФГУП "Предприятие по поставкам продукции Управления делами Президента Российской Федерации", ОС - ГНИИИ ПТЗИ ФСТЭК России</t>
  </si>
  <si>
    <t>ГОУ ВПО «Московский государственный университет приборостроения и информатики»</t>
  </si>
  <si>
    <t>г. Москва, ул. Стромынка, д. 20</t>
  </si>
  <si>
    <t>(499) 268-0101</t>
  </si>
  <si>
    <t>Барьер-УВД 2</t>
  </si>
  <si>
    <t>Комплекс программных средств защиты информации «Барьер-УВД 2» - РД НДВ по  4 уровню контроля, РД СВТ по 5 классу защищенности</t>
  </si>
  <si>
    <t>ОАО "ВНИИРА"</t>
  </si>
  <si>
    <t>г. Санкт-Петербург, Шкиперский проток, д. 19</t>
  </si>
  <si>
    <t>(812) 740-1098</t>
  </si>
  <si>
    <t>Cisco 3925E</t>
  </si>
  <si>
    <t>Маршрутизатор Cisco 3925E с установленным программным обеспечением Cisco IOS версии 15.1(4)M1 - на соответствие РД МЭ по 4 классу</t>
  </si>
  <si>
    <t>2539</t>
  </si>
  <si>
    <t>Guardant ID</t>
  </si>
  <si>
    <t>Системное программное  обеспечение для электронных идентификаторов Guardant ID –  защищенное программное средство обработки информации, соответствует РД НДВ по 2 уровню контроля</t>
  </si>
  <si>
    <t>ЗАО "Актив-софт"</t>
  </si>
  <si>
    <t>г. Москва, ул. Нежинская, д. 19, корп. 1</t>
  </si>
  <si>
    <t>ООО "РУБИНТЕХ"</t>
  </si>
  <si>
    <t>г. Москва, Огородный пр., д. 20, стр. 21</t>
  </si>
  <si>
    <t>(495) 971-3376</t>
  </si>
  <si>
    <t>Cisco 881</t>
  </si>
  <si>
    <t>Маршрутизатор Cisco 881 с установленным программным обеспечением Cisco IOS версии 15.1(4)M - на соответствие РД МЭ по 4 классу</t>
  </si>
  <si>
    <t xml:space="preserve">Cisco FWSM для Catalyst 6500 </t>
  </si>
  <si>
    <t>Межсетевой экран Cisco FWSM для Catalyst 6500 
с установленным программным обеспечением FWSM Firewall Version 3.2(21) - на соответствие РД МЭ по 4 классу
</t>
  </si>
  <si>
    <t>ЗАО «Лаборатория ППШ», ОА – ОАО «БИТК»</t>
  </si>
  <si>
    <t>Aladdin TSM</t>
  </si>
  <si>
    <t>Программный комплекс «Встраиваемый модуль безопасности Aladdin TSM» 46538383.50 1410 010-01 версии 1.1.1.21 - на соответствие РД НДВ по 3 уровню</t>
  </si>
  <si>
    <t>IBM Guardium 8</t>
  </si>
  <si>
    <t>Программный комплекс «IBM Guardium 8» - на соответствие РД НДВ по 4 уровню, ТУ</t>
  </si>
  <si>
    <t>ООО «Газинформсервис», ОС - ООО «ЦБИ»</t>
  </si>
  <si>
    <t>Cisco Catalyst 6509</t>
  </si>
  <si>
    <t>Коммутатор Cisco Catalyst 6509 с установленным программным обеспечением Cisco IOS версии 12.2(33)SXI4a, децимальный номер 4083204-002-53143024-11 - на соответствие РД МЭ по 4 классу</t>
  </si>
  <si>
    <t>ОАО «БИТК», ОС - ГНИИИ ПТЗИ ФСТЭК России</t>
  </si>
  <si>
    <t>ООО «ТЕХНОМАРКЕТ»</t>
  </si>
  <si>
    <t>г. Воронеж, ул. Свободы, д. 69</t>
  </si>
  <si>
    <t>(473) 271-6201</t>
  </si>
  <si>
    <t>ООО "ГИЦ ПС ВТ", ОС-ЗАО "НПО "Эшелон"</t>
  </si>
  <si>
    <t>г. Москва, Спартаковская пл.,   д. 14, стр. 1</t>
  </si>
  <si>
    <t>г. Москва, 2-й Котляковский переулок, д. 1, стр. 3</t>
  </si>
  <si>
    <t>Межсетевой экран с функцией обнаружения вторжений Cisco ASA 5510 [Adaptive Security Appliance 5500 Series Software v 8.2(1)] с модулем AIP-SSM-20 [Cisco Intrusion Prevention System, v6.2(2)E4] - на соответствие РД МЭ по 4 классу</t>
  </si>
  <si>
    <t xml:space="preserve">Межсетевой экран Cisco ASA 5505 с установленным программным обеспечением Cisco Adaptive Security Appliance Software Version 8.3(1) - на соответствие РД МЭ по 4 классу </t>
  </si>
  <si>
    <t>ОАО «Информакустика», ОС - ЗАО «НПП «БИТ»</t>
  </si>
  <si>
    <t>ОАО «Центральное конструкторское бюро машиностроения»</t>
  </si>
  <si>
    <t>г. Санкт-Петербург, Красногвардейская пл., д. 3</t>
  </si>
  <si>
    <t>(812) 703-1642</t>
  </si>
  <si>
    <t>2548</t>
  </si>
  <si>
    <t>Advantech SatNet</t>
  </si>
  <si>
    <t>Программное обеспечение спутниковых интерактивных терминалов Advantech SatNet S4100, Advantech SatNet S5100 версии 4007r01 - на соответствие РД НДВ по 4 уровню контроля и ТУ</t>
  </si>
  <si>
    <t>ООО «ТЕЛЕКОМ НЕТВОРКС»</t>
  </si>
  <si>
    <t>г. Москва, ул. Верейская, д. 29, стр. 154</t>
  </si>
  <si>
    <t>(495) 982-3909</t>
  </si>
  <si>
    <t>ППО СЭД</t>
  </si>
  <si>
    <t>Комплекс средств защиты информации ППО СЭД - на соответствие РД НДВ по 3 уровню контроля и ТУ
</t>
  </si>
  <si>
    <t>Межсетевой экран Cisco ASA 5540 (Cisco Adaptive Security Appliance Software, version 8.4(2)) с модулем AIP-SSM-20 (Cisco Intrusion Prevention System, version 6.0(6)E4) - на соответствие РД МЭ по 4 классу и ТУ</t>
  </si>
  <si>
    <t>ОАО «Восточно-Европейский головной научно-исследовательский и проектный институт энергетических технологий»</t>
  </si>
  <si>
    <t>г. Санкт-Петербург, ул. Савушкина, д. 82, стр. 5</t>
  </si>
  <si>
    <t>(812) 430-0134</t>
  </si>
  <si>
    <t>АСУТП</t>
  </si>
  <si>
    <t xml:space="preserve">Программное обеспечение автоматизированной системы управления первого и второго пусковых комплексов объекта 1729 УХО в г. Почеп Брянской области - на соответствие РД СВТ по 6 классу </t>
  </si>
  <si>
    <t>ОАО «БИТК»</t>
  </si>
  <si>
    <t>ОАО «Редкинское ОКБА»</t>
  </si>
  <si>
    <t>Тверская обл., Конаковский район, пгт. Редкино-1,  ул. Промышленная, 7</t>
  </si>
  <si>
    <t>(495) 644-4537</t>
  </si>
  <si>
    <t>Лабиринт-ДЗ</t>
  </si>
  <si>
    <t xml:space="preserve">Аппаратно-программный комплекс доверенной загрузки «Лабиринт-ДЗ» – по 2 уровню контроля РД НДВ и ТУ </t>
  </si>
  <si>
    <t>ЗАО НИИ «Центрпрограммсистем»</t>
  </si>
  <si>
    <t>Тверь, проспект 50 лет Октября, д.3</t>
  </si>
  <si>
    <t xml:space="preserve">(0822) 42-88-09 </t>
  </si>
  <si>
    <t>2553</t>
  </si>
  <si>
    <t>Microsoft Exchange Server 2010 SP1</t>
  </si>
  <si>
    <t>Программное обеспечение «Microsoft Exchange Server 2010 SP1 (редакция Standard и Enterprise), x64» –  на  ТУ (может использоваться в 1Г и может использоваться для защиты информации  в ИСПДн до 2 класса включительно)</t>
  </si>
  <si>
    <t>ЗАО "Документальные системы", ОС -ЗАО "НПО "Эшелон"</t>
  </si>
  <si>
    <t>2554</t>
  </si>
  <si>
    <t>Microsoft Windows 7 SP1 OEM</t>
  </si>
  <si>
    <t>Операционная система Microsoft Windows 7 OEM в редакции «Профессиональная» и «Максимальная» –  по 5 классу СВТ</t>
  </si>
  <si>
    <t>ЗАО «ДОКУМЕНТАЛЬНЫЕ СИСТЕМЫ»,                                     ОС-ГНИИИ ПТЗИ ФСТЭК России</t>
  </si>
  <si>
    <t>г. Москва, 2-я Тверская-Ямская ул., д. 1</t>
  </si>
  <si>
    <t>ООО «ДЕПО Электроникс»</t>
  </si>
  <si>
    <t>Московская обл., Красногорский р-н, коммунальная зона «Красногорск-Митино», д. 12</t>
  </si>
  <si>
    <t>(495) 969-2299</t>
  </si>
  <si>
    <t>2555</t>
  </si>
  <si>
    <t>Microsoft System Center Service Manager 2010 SP1</t>
  </si>
  <si>
    <t xml:space="preserve">Программное обеспечение «Microsoft System Center Service Manager 2010 SP1, x64» –  на  ТУ </t>
  </si>
  <si>
    <t>FalconGaze Secure Tower</t>
  </si>
  <si>
    <t xml:space="preserve">Система контроля каналов передачи конфиденциальной информации FalconGaze Secure Tower, версия 2.2.140.2652 - на соответствие ТУ </t>
  </si>
  <si>
    <t>ООО «ФалконГейз»</t>
  </si>
  <si>
    <t>г. Москва, ул. Большая Полянка, д. 44/2, ком. 525</t>
  </si>
  <si>
    <t>(495) 640-2922</t>
  </si>
  <si>
    <t>Astra Linux Special Edition</t>
  </si>
  <si>
    <t>Операционная система специального назначения «Astra Linux Special Edition» - на соответствие РД СВТ по 3 классу и РД НДВ по 2 уровню</t>
  </si>
  <si>
    <t>ОАО «НПО Русские базовые информационные технологии»</t>
  </si>
  <si>
    <t xml:space="preserve">г. Москва, Варшавское шоссе, д. 26 </t>
  </si>
  <si>
    <t>(495) 775-0004</t>
  </si>
  <si>
    <t>Proventia Network Intrusion Prevention System</t>
  </si>
  <si>
    <t>программно-аппаратный комплекс «Устройство предотвращения сетевых атак Proventia Network Intrusion Prevention System» - на соответствие ТУ</t>
  </si>
  <si>
    <t>HiPath 3800</t>
  </si>
  <si>
    <t>Программное обеспечение встроенной системы разграничения доступа к функциям администрирования коммутационной станции АТС «HiPath 3800» версия Н3К_V8_R5.6.0_095 - на соответствие РД СВТ по 5 классу (ограничения по применению Формуляр)</t>
  </si>
  <si>
    <t>ЗАО «РНТ», ОС - ЗАО «НПП «Безопасные информационные технологии»</t>
  </si>
  <si>
    <t>ОАО «Калугаприбор»</t>
  </si>
  <si>
    <t>(4842) 50-7714</t>
  </si>
  <si>
    <t>Маршрутизатор Cisco 2821 с установленным программным обеспечением Cisco IOS версии 12.4(25c) - на соответствие РД МЭ по 4 классу</t>
  </si>
  <si>
    <t>г. Москва, Тестовая ул., д. 8</t>
  </si>
  <si>
    <t>Symantec Control Compliance Suite</t>
  </si>
  <si>
    <t>Программное обеспечение «Symantec Control Compliance Suite» (версия 10) - на соответствие ТУ</t>
  </si>
  <si>
    <t>ЗАО «НПО «Эшелон», ОС - ООО «ЦБИ»</t>
  </si>
  <si>
    <t>Московская обл., г. Серпухов, Б. Ударный пер., д. 1А</t>
  </si>
  <si>
    <t>Базис</t>
  </si>
  <si>
    <t>Программный комплекс «Базис» - на соответствие РД НДВ по 4 уровню и ТУ</t>
  </si>
  <si>
    <t>ООО «Газинформсервис», ОС - ООО «Центр безопасности информации»</t>
  </si>
  <si>
    <t>г. Москва, 2-й Котляковский пер., д. 1, стр. 3</t>
  </si>
  <si>
    <t>IBM Netezza Perfomance Server (NPS) 6.0.3</t>
  </si>
  <si>
    <t>Программный комплекс «IBM Netezza Perfomance Server (NPS) 6.0.3, функционирующий на платформе IBM Netezza 1000-3, 1000-6, 1000-12» - на соответствие ТУ</t>
  </si>
  <si>
    <t>ЗАО «ДОКУМЕНТАЛЬНЫЕ СИСТЕМЫ»,                                     ОС - ООО «Центр безопасности информации»</t>
  </si>
  <si>
    <t xml:space="preserve">г. Москва, Земледельческий пер., д. 12 </t>
  </si>
  <si>
    <t>АРМ - "Пелена"</t>
  </si>
  <si>
    <t>Защищенное автоматизированное рабочее место на базе персонального компьютера АРМ-"ПЕЛЕНА" - основное техническое средство с встроенным техническим средством активной защиты, на соответствие ТУ</t>
  </si>
  <si>
    <t>ЗАО "НПП "БИТ",  ОС-ООО "ЦБИ"</t>
  </si>
  <si>
    <t>Москва, Капранова пер., д. 3, стр. 1</t>
  </si>
  <si>
    <t>(495) 221-8656</t>
  </si>
  <si>
    <t>ППО АИС «Правоохрана»</t>
  </si>
  <si>
    <t xml:space="preserve">Прикладное программное обеспечение Автоматизированной информационной системы обеспечения правоохранительной деятельности таможенных органов, версия 2.1  –  по 4 уровню контроля НДВ </t>
  </si>
  <si>
    <t>ППО АИС «ФХД»</t>
  </si>
  <si>
    <t xml:space="preserve">Прикладное программное обеспечение Автоматизированной информационно-аналитической системы обеспечения финансово-хозяйственной деятельности таможенных органов, версия 2.4  –  по 4 уровню контроля НДВ </t>
  </si>
  <si>
    <t>Kaspersky Security 8.0 для Microsoft Exchange Servers</t>
  </si>
  <si>
    <t>Программное изделие «Kaspersky Security 8.0 для Microsoft Exchange Servers» 643.46856491.00050-01 - на соответствие ТУ и 2 уровню РД НДВ</t>
  </si>
  <si>
    <t>Cisco 2621XM</t>
  </si>
  <si>
    <t>Маршрутизатор Cisco 2621XM с установленным программным обеспечением Cisco IOS версии 12.4(19b) - на соответствие РД МЭ по 4 классу</t>
  </si>
  <si>
    <t>Cisco PIX 515</t>
  </si>
  <si>
    <t>Межсетевой экран Cisco PIX 515 с установленным программным обеспечением Cisco PIX Security Appliance Software Version 8.0(4) - на соответствие РД МЭ по 4 классу</t>
  </si>
  <si>
    <t>СПб филиал ФГУП «ЗащитаИнфоТранс»,                                     ОАО «БИТК»</t>
  </si>
  <si>
    <t>ОАО «Саратовэнерго»</t>
  </si>
  <si>
    <t>г. Саратов, ул. Чернышевского, д. 124</t>
  </si>
  <si>
    <t>(845) 257-3573</t>
  </si>
  <si>
    <t>2570</t>
  </si>
  <si>
    <t>СПО АПК «НПА-3»</t>
  </si>
  <si>
    <t>Специальное программное обеспечение аппаратно-программного комплекса ведомственных правовых актов, имеющих гриф ограниченного доступа - по 2 уровню НДВ</t>
  </si>
  <si>
    <t>ЗАО «Фирма «АйТи». Информационные технологии»</t>
  </si>
  <si>
    <t>г. Москва, Зеленоград, корп. 456, н.п. 8</t>
  </si>
  <si>
    <t>(495) 974-7979</t>
  </si>
  <si>
    <t>Microsoft Dynamics CRM 2011</t>
  </si>
  <si>
    <t xml:space="preserve">Программное обеспечение Microsoft Dynamics CRM 2011 –  на  ТУ </t>
  </si>
  <si>
    <t>ЗАО "Документальные системы", ОС -ЗАО "НПП "БИТ"</t>
  </si>
  <si>
    <t>Microsoft 
Dynamics NAV 2009 R2</t>
  </si>
  <si>
    <t xml:space="preserve">Программное обеспечение Microsoft 
Dynamics NAV 2009 R2 –  на  ТУ </t>
  </si>
  <si>
    <t>VPN/FW «ЗАСТАВА» версия 5.3</t>
  </si>
  <si>
    <t>Программный комплекс «VPN/FW «ЗАСТАВА», версия 5.3, функционирующий в среде операционной системы ALT Linux - по 2 классу РД МЭ и по 3 уровню РД НДВ</t>
  </si>
  <si>
    <t>ООО "ЦБИ", ОС - ФАУ "ГНИИИ ПТЗИ ФСТЭК России"</t>
  </si>
  <si>
    <t>Рубикон</t>
  </si>
  <si>
    <t>Межсетевой экран и система обнаружения вторжений «Рубикон» - по 2 классу РД МЭ, по 2 уровню РД НДВ и ТУ</t>
  </si>
  <si>
    <t>ЗАО "КЛИО", ОС - ФАУ "ГНИИИ ПТЗИ ФСТЭК России"</t>
  </si>
  <si>
    <t>Check Point VPN-1/Firewall-1 Connectra</t>
  </si>
  <si>
    <t>Шлюз удаленного доступа «Check Point VPN-1/Firewall-1 Connectra» версии NGX, R66.1» - по 3 классу РД МЭ и ТУ</t>
  </si>
  <si>
    <t>ООО «Газинформсервис», ОС - ЗАО «Лаборатория ППШ»</t>
  </si>
  <si>
    <t>IBM Hardware Management Console 7310-CR3</t>
  </si>
  <si>
    <t xml:space="preserve">Программно-аппаратный комплекс IBM Hardware Management Console 7310-CR3 - на ТУ </t>
  </si>
  <si>
    <t>ЗАО «ДОКУМЕНТАЛЬНЫЕ СИСТЕМЫ», ОС-ЗАО "НПО "Эшелон"</t>
  </si>
  <si>
    <t>IBM Hardware Management Console 7042-CR4</t>
  </si>
  <si>
    <t xml:space="preserve">Программно-аппаратный комплекс IBM Hardware Management Console 7042-CR4 - на ТУ </t>
  </si>
  <si>
    <t>ЗАО «ДОКУМЕНТАЛЬНЫЕ СИСТЕМЫ», ОС - ФАУ "ГНИИИ ПТЗИ ФСТЭК России"</t>
  </si>
  <si>
    <t>Checkpoint UTM-1 Edge N</t>
  </si>
  <si>
    <t>Межсетевой экран Checkpoint UTM-1 Edge N - на соответствие РД МЭ по 4 классу</t>
  </si>
  <si>
    <t>ООО «РРСИ+»</t>
  </si>
  <si>
    <t>г. Москва, проспект Вернадского, д. 29</t>
  </si>
  <si>
    <t>(495) 956-1717</t>
  </si>
  <si>
    <t>Операнд-М2</t>
  </si>
  <si>
    <t>Специальный комплекс программ «Интегрированная система безопасности «Операнд-М2» - на РД НДВ по 2 уровню контроля и РД СУИК по классу защищённости 3А</t>
  </si>
  <si>
    <t>ФГУП «СКЦ Росатома», ОС - ФАУ "ГНИИИ ПТЗИ ФСТЭК России"</t>
  </si>
  <si>
    <t>Цирконий-С2000</t>
  </si>
  <si>
    <t>Система «Цирконий-С2000». БАЖК.425621.002-03 - на РД НДВ по 3 уровню контроля, РД АСФЗ по 1 классу защищенности</t>
  </si>
  <si>
    <t>ОАО "ЦБИ "Маском", ОС - ФАУ "ГНИИИ ПТЗИ"</t>
  </si>
  <si>
    <t>ФГУП ФНПЦ «Производственное объединение «Старт» им. М.В. Проценко»</t>
  </si>
  <si>
    <t xml:space="preserve">Пензенская область, г. Заречный, Мира проспект, д. 1 </t>
  </si>
  <si>
    <t>(8412) 58-2755</t>
  </si>
  <si>
    <t>Тритон</t>
  </si>
  <si>
    <t>Анализатор исходных текстов программ «Тритон» - на соответствие РД НДВ по 2 уровню и ТУ</t>
  </si>
  <si>
    <t>ФГУП «СПб НТЦ «НПП Гамма», ОС - ФАУ "ГНИИИ ПТЗИ ФСТЭК России"</t>
  </si>
  <si>
    <t>ЗАО «Центр Информационных технологий «Гриф-СС»</t>
  </si>
  <si>
    <t>г. Москва, Старокалужское шоссе, д. 58</t>
  </si>
  <si>
    <t>(495) 334-4998</t>
  </si>
  <si>
    <t>Межсетевой экран Cisco ASA 5505 с установленным программным обеспечением Cisco ASA версии 8.2(5) - на соответствие РД МЭ по 4 классу</t>
  </si>
  <si>
    <t>ЗАО «ДОКУМЕНТАЛЬНЫЕ СИСТЕМЫ»,                                     ОС-ОАО "БИТК"</t>
  </si>
  <si>
    <t>ЗАО «Фирма «АйТи»</t>
  </si>
  <si>
    <t>Cisco ASA 5580 20</t>
  </si>
  <si>
    <t>Межсетевой экран Cisco ASA 5580 20 с установленным программным обеспечением Cisco Adaptive Security Appliance Software Version 8.3(2) - на соответствие РД МЭ по 4 классу</t>
  </si>
  <si>
    <t>ЗАО «Лаборатория ППШ»,                                     ОС-ОАО "БИТК"</t>
  </si>
  <si>
    <t>ООО «НТК «Эспадон»</t>
  </si>
  <si>
    <t>г. Москва, ул. Подъемная, д. 14, стр. 7</t>
  </si>
  <si>
    <t>(499) 678-2185</t>
  </si>
  <si>
    <t>RUTOKEN</t>
  </si>
  <si>
    <t>Программно-аппаратный комплекс аутентификации и хранения ключевой информации «RUTOKEN» - на соответствие РД НДВ и ТУ</t>
  </si>
  <si>
    <t>ЗАО «НПО «Эшелон»,                                     ОС - ООО "ЦБИ"</t>
  </si>
  <si>
    <t>ЛФС-100-3Ф</t>
  </si>
  <si>
    <t>Фильтр сетевой помехоподавляющий "ЛФС-100-3Ф" - на соответствие РД «СЗИ. Специальные и ОТТ, предъявляемые к сетевым помехоподавляющим фильтрам» и ТУ</t>
  </si>
  <si>
    <t>ОАО "БИТК</t>
  </si>
  <si>
    <t>Symantec Endpoint Protection</t>
  </si>
  <si>
    <t>Программное обеспечение Symantec Endpoint Protection (версия 12) - на соответствие РД НДВ по 4 уровню контроля и ТУ</t>
  </si>
  <si>
    <t>Межсетевой экран Cisco ASA 5520 с установленным программным обеспечением Cisco ASA версии 8.2(5) - на соответствие РД МЭ по 4 классу</t>
  </si>
  <si>
    <t>2588</t>
  </si>
  <si>
    <t>Novell SUSE Linux Enterprise Server 10 SP3</t>
  </si>
  <si>
    <t>Операционная система Novell SUSE Linux Enterprise Server 10 SP3 - на соответствие ТУ</t>
  </si>
  <si>
    <t>ЗАО "ДОКУМЕНТАЛЬНЫЕ СИСТЕМЫ", ОС - ООО «ЦБИ»</t>
  </si>
  <si>
    <t>г. Москва, ул. Большая Новодмитровская, д. 14/1</t>
  </si>
  <si>
    <t>(495) 411-7601</t>
  </si>
  <si>
    <t>Rutoken lite</t>
  </si>
  <si>
    <t>Программно-аппаратный комплекс «Интеллектуальный ключевой носитель информации «Rutoken lite» - на соответствие РД НДВ по 4 уровню контроля</t>
  </si>
  <si>
    <t>2590</t>
  </si>
  <si>
    <t>Microsoft Office Professional Plus 2010</t>
  </si>
  <si>
    <t>Программное обеспечение Microsoft Office Professional Plus 2010, децимальный номер 502900-013-82487552-11 –  на  ТУ</t>
  </si>
  <si>
    <t>ЗАО "ДОКУМЕНТАЛЬНЫЕ СИСТЕМЫ", ОС -ООО "НИИСОКБ"</t>
  </si>
  <si>
    <t>eSafe</t>
  </si>
  <si>
    <t>Программный комплекс «Проактивная система контент-безопасности eSafe»  - на соответствие ТУ</t>
  </si>
  <si>
    <t>ЗАО "Документальные системы", ОС-ФАУ "ГНИИИ ПТЗИ ФСТЭК России"</t>
  </si>
  <si>
    <t>г. Москва, ул. Докукина, д. 16, корп. 1</t>
  </si>
  <si>
    <t>RUTOKEN ЭЦП</t>
  </si>
  <si>
    <t>Программно-аппаратный комплекс электронно-цифровой подписи и хранения ключевой информации «RUTOKEN ЭЦП» - на соответствие РД НДВ по 4 уровню контроля и ТУ</t>
  </si>
  <si>
    <t>2593</t>
  </si>
  <si>
    <t>АКСИОК.Net</t>
  </si>
  <si>
    <t>Программный комплекс «Средства защиты информации Прикладного программного обеспечения «АКСИОК.Net» - по 4 уровню контроля отсутствия НДВ и на соответствие ТУ</t>
  </si>
  <si>
    <t>ЗАО "НПО "Эшелон", ОС - ОАО "БИТК"</t>
  </si>
  <si>
    <t>ООО «Фирма «Рассвет»</t>
  </si>
  <si>
    <t>(495) 674-5843</t>
  </si>
  <si>
    <t>2594</t>
  </si>
  <si>
    <t>Муссон</t>
  </si>
  <si>
    <t>Система виброакустической защиты «Муссон»  - техническое средство защиты информации, предназначенное для активной виброакустической защиты помещений от утечки информации по вибрационному и акустическому каналам, соответствует требованиям НМД АРР и ТУ, может устанавливаться в выделенных помещениях до 2 категории включительно</t>
  </si>
  <si>
    <t>ОАО "БИТК", ОС - ФАУ "ГНИИИ ПТЗИ ФСТЭК России"</t>
  </si>
  <si>
    <t>ООО "Технологии защиты информации"</t>
  </si>
  <si>
    <t>Московская обл., г. Юбилейный, ул. Пионерская, д. 7/1, кв. 148</t>
  </si>
  <si>
    <t>(498) 600-2255</t>
  </si>
  <si>
    <t>Модуль Cisco FWSM с  функциями межсетевого экранирования, версия программного обеспечения v. 4.0 - по 4 классу защищенности в соответствии с РД МЭ</t>
  </si>
  <si>
    <t>ЗАО «КЛИО», ОС - ФАУ «ГНИИИ ПТЗИ ФСТЭК России»</t>
  </si>
  <si>
    <t xml:space="preserve">Почтовый сервер доступа </t>
  </si>
  <si>
    <t>ПК «Почтовый сервер доступа для Электронной почтовой службы центрального аппарата Банка России» - на соответствие ТУ</t>
  </si>
  <si>
    <t>ЗАО "НПО "Эшелон", ОС - ООО «ЦБИ»</t>
  </si>
  <si>
    <t>ЗАО «ИНЛАЙН ГРУПП»</t>
  </si>
  <si>
    <t>г. Москва, Хорошевское ш., д. 38, корп. 1</t>
  </si>
  <si>
    <t>(495) 787-5940</t>
  </si>
  <si>
    <t>2597</t>
  </si>
  <si>
    <t>Oracle Database 11g Release 2 Standard  Edition</t>
  </si>
  <si>
    <t xml:space="preserve">СУБД Oracle Database 11g Release 2 Standard  Edition, функционирующая под управлением операционной системы Oracle Linux 5 (x86_64) - на соответствие ТУ </t>
  </si>
  <si>
    <t>2598</t>
  </si>
  <si>
    <t>Аккорд-В</t>
  </si>
  <si>
    <t>Программно-аппаратный комплекс средств защиты информации от несанкционированного доступа «Аккорд-В» - на соответствие РД НДВ по 4 уровню контроля, РД СВТ - по 5 классу</t>
  </si>
  <si>
    <t>ООО «ЦБИ», ОС - ЗАО «НПО «Эшелон»</t>
  </si>
  <si>
    <t>Москва, 2-й Кожевнический, 4/6</t>
  </si>
  <si>
    <t>(495) 235-16-06</t>
  </si>
  <si>
    <t>2599</t>
  </si>
  <si>
    <t>Oracle Database 11g Release 2 Enterprise  Edition</t>
  </si>
  <si>
    <t xml:space="preserve">СУБД Oracle Database 11g Release 2 Enterprise  Edition, функционирующая под управлением операционной системы Novell SUSE Linux Enterprise Server 10 - на соответствие ТУ </t>
  </si>
  <si>
    <t>2600</t>
  </si>
  <si>
    <t>Crypton Lock</t>
  </si>
  <si>
    <t>Программное средство защиты информации «Crypton Lock» - на соответствие РД НДВ по 4 уровню контроля, ТУ (ИСПДН до 1 класса)</t>
  </si>
  <si>
    <t>2601</t>
  </si>
  <si>
    <t>Линтер 6.0 (БАСТИОН)</t>
  </si>
  <si>
    <t>СУБД "Линтер версия 6.0" (БАСТИОН) - на соответствие РД НДВ по 2 уровню контроля и РД СВТ по 2 классу защищенности</t>
  </si>
  <si>
    <t>ООО "НПО ВС", ОС-ООО "ЦБИ"</t>
  </si>
  <si>
    <t>г. Воронеж, ул. 20-летия Октября, д. 119</t>
  </si>
  <si>
    <t>Symantec Data Loss Prevention</t>
  </si>
  <si>
    <t>Программное обеспечение Symantec Data Loss Prevention (версия 11)
 - на соответствие РД НДВ по 4 уровню контроля и ТУ</t>
  </si>
  <si>
    <t>McAfee Host Data Loss Prevention</t>
  </si>
  <si>
    <t>Программное обеспечение McAfee Host Data Loss Prevention 9.1.100
 - на соответствие ТУ</t>
  </si>
  <si>
    <t>г. Москва, ул. Автозаводская, д. 19, корп. 2</t>
  </si>
  <si>
    <t>2604</t>
  </si>
  <si>
    <t>Check Point Security Gateway R71</t>
  </si>
  <si>
    <t>Шлюз безопасности «Check Point Security Gateway R71» - на соответствие РД МЭ по 3 классу, РД НДВ по 4 уровню контроля и ТУ</t>
  </si>
  <si>
    <t>ЗАО "КЛИО", ОС - ООО "НИИ СОКБ"</t>
  </si>
  <si>
    <t>Межсетевой экран Cisco ASA 5540 (ПО версии 8.4) с модулем Cisco IPS (ПО версии 7.0)  - на соответствие РД МЭ по 4 классу защищенности и ТУ</t>
  </si>
  <si>
    <t>ООО «ГАЗИНФОРМСЕРВИС»,                                     ОС - ООО "НИИ СОКБ"</t>
  </si>
  <si>
    <t>ОАО «Газпронефть-Омск»</t>
  </si>
  <si>
    <t>г. Омск, ул. Фрунзе, д. 54</t>
  </si>
  <si>
    <t>(3812) 247-005</t>
  </si>
  <si>
    <t>2606</t>
  </si>
  <si>
    <t xml:space="preserve">Комплекс защиты FM-140 (техническое средство защиты акустической речевой информации от утечки по  каналам побочных электромагнитных излучений и наводок на цепи электропитания и заземления,  ВЧ-навязывания в указанных цепях) – на соответствие ТУ  </t>
  </si>
  <si>
    <t>ЗАО "НПП "БИТ", ОС - ФАУ «ГНИИИ ПТЗИ ФСТЭК России»</t>
  </si>
  <si>
    <t>г. Москва, Мичуринский пр., д. 27, корп. 2</t>
  </si>
  <si>
    <t>2607</t>
  </si>
  <si>
    <t>ПО Единый регистр нормативных правовых актов, касающихся борьбы с терроризмом</t>
  </si>
  <si>
    <t xml:space="preserve">Программное обеспечение средств доступа комплекса «Единый регистр нормативных правовых актов, касающихся борьбы с терроризмом» – на соответствие ТУ  </t>
  </si>
  <si>
    <t>ЗАО "РНТ", ОС - ОАО "БИТК"</t>
  </si>
  <si>
    <t>г. Санкт-Петербург, ул. Моховая, д. 31, лит. А, пом. 22-Н</t>
  </si>
  <si>
    <t>SF ASA5585 8.2 k8</t>
  </si>
  <si>
    <t>Межсетевой экран SF ASA5585 8.2 k8, версия программного обеспечения ASA 5500 Series Software Version 8.2(5) for ASA 5585-X, DES  - на соответствие РД МЭ по 4 классу защищенности</t>
  </si>
  <si>
    <t>ЗАО "КЛИО", ОС - ЗАО "Лаборатория ППШ"</t>
  </si>
  <si>
    <t>ООО «ИБС Экспертиза»</t>
  </si>
  <si>
    <t>г. Москва, Дмитровское шоссе,  д. 9Б</t>
  </si>
  <si>
    <t>(495) 967-8080</t>
  </si>
  <si>
    <t>PAN-OS 4.0 для МЭ серии РА-4000</t>
  </si>
  <si>
    <t>Операционная система PAN-OS 4.0 для МЭ серии РА-4000 - на соответствие РД ОК(2ОУД), ЗБ, 4 уровень РД НДВ</t>
  </si>
  <si>
    <t>PAN-OS 4.0 для МЭ серии РА-5000</t>
  </si>
  <si>
    <t>Операционная система PAN-OS 4.0 для МЭ серии РА-5000 - на соответствие РД ОК(2ОУД), ЗБ, 4 уровень РД НДВ</t>
  </si>
  <si>
    <t>DeviceLock 7.1</t>
  </si>
  <si>
    <t xml:space="preserve">Программный комплекс DeviceLock 7.1 соответствует заданию по безопасности и имеет оценочный уровень доверия ОУД 2 по  РД БИТ, по 4 уровню НДВ </t>
  </si>
  <si>
    <t>ООО "ЦБИ",  ОС - ЗАО "НПО "Эшелон"</t>
  </si>
  <si>
    <t>Система файлового обмена</t>
  </si>
  <si>
    <t>Прикладное программное обеспечение "Система файлового обмена" ФШИВ.00005-01 - по 4 уровню РД НДВ</t>
  </si>
  <si>
    <t>250 экз.</t>
  </si>
  <si>
    <t>ArcGIS</t>
  </si>
  <si>
    <t>Комплекс программ ArcGIS ИТБВ.00028-01 - на соответствие ТУ и по 4 уровню РД НДВ</t>
  </si>
  <si>
    <t>ФГУП «Центральный научно-исследовательский институт экономики, информатики и систем управления»</t>
  </si>
  <si>
    <t>г. Москва, Тверской бульвар, д. 7/2</t>
  </si>
  <si>
    <t>(495) 690-2915</t>
  </si>
  <si>
    <t>КРОНОС КИ</t>
  </si>
  <si>
    <t xml:space="preserve">Специализированное программное обеспечение «КРОНОС КИ»  - на соответствие РД СВТ по 5 классу, РД НДВ по 4 уровню контроля и ТУ </t>
  </si>
  <si>
    <t>ЗАО «Научно-производственная компания «КРОНОС ИНФОРМ»</t>
  </si>
  <si>
    <t>г. Москва, Приорова ул., д. 30</t>
  </si>
  <si>
    <t>(499) 156-48-02</t>
  </si>
  <si>
    <t>Система идентификации и аутентификации</t>
  </si>
  <si>
    <t>Программное обеспечение «Система идентификации и аутентификации» - на соответствие РД НДВ по 4 уровню контроля и ТУ</t>
  </si>
  <si>
    <t>ООО "ЦБИ", ОС - ЗАО "Лаборатория ППШ"</t>
  </si>
  <si>
    <t>ООО «Эдвансед Трансформейшен Консалтинг»</t>
  </si>
  <si>
    <t>г. Москва, ул. Большая Новодмитровская, д. 14, стр. 2</t>
  </si>
  <si>
    <t>(495) 748 0575</t>
  </si>
  <si>
    <t>IP маршрутизатор серии RSOA700</t>
  </si>
  <si>
    <t>IP маршрутизатор серии RSOA700 с установленным программным обеспечением версии 3.0 - на соответствие РД МЭ по 4 классу</t>
  </si>
  <si>
    <t>ООО «Газинформсервис», ОС - ЗАО "Лаборатория ППШ"</t>
  </si>
  <si>
    <t>ЗАО «Российская корпорация средств связи»</t>
  </si>
  <si>
    <t>г. Москва, ул. Тверская, д. 20, стр. 1</t>
  </si>
  <si>
    <t>(495) 363-4360</t>
  </si>
  <si>
    <t>3COM 7750</t>
  </si>
  <si>
    <t>Коммутатор 3COM 7750 с установленным программным обеспечением Switch 7750 Software Version 3.03.00s168r - на соответствие ТУ</t>
  </si>
  <si>
    <t>ФГУП «КБ «Арсенал»</t>
  </si>
  <si>
    <t>г. Санкт-Петербург, ул. Комсомола, д. 1-3</t>
  </si>
  <si>
    <t>(812) 542-2973</t>
  </si>
  <si>
    <t>ПО УПАТС системы SI3000</t>
  </si>
  <si>
    <t>Программное обеспечение УПАТС системы SI3000 - на соответствие РД НДВ по 4 уровню контроля и ТУ</t>
  </si>
  <si>
    <t>ЗАО «ДОКУМЕНТАЛЬНЫЕ СИСТЕМЫ», ОС - ЗАО «НПП «БИТ»
</t>
  </si>
  <si>
    <t>ЗАО «Искра Системс»</t>
  </si>
  <si>
    <t>г. Москва, 2-й Спасоналивковский пер., д. 6</t>
  </si>
  <si>
    <t>(495) 748-6331</t>
  </si>
  <si>
    <t>Комплекс программ функционирования системы контроля и управления доступом. Версия 1.0 - на РД НДВ по 3 уровню контроля и РД СУИК по классу защищённости 3А</t>
  </si>
  <si>
    <t>ФГУП «РФЯЦ-ВНИИЭФ»</t>
  </si>
  <si>
    <t>Нижегородская обл., г. Саров, проспект Мира, д. 37</t>
  </si>
  <si>
    <t>(8313) 02-7259</t>
  </si>
  <si>
    <t>ПО ЕПГУ</t>
  </si>
  <si>
    <t>Программное обеспечение «Единый портал государственных и муниципальных услуг (функций)» - на соответствие РД НДВ по 4 уровню контроля и ТУ</t>
  </si>
  <si>
    <t>ПО ИПШ</t>
  </si>
  <si>
    <t>Программное обеспечение «Информационно-платежный шлюз» - на соответствие РД НДВ по 4 уровню контроля и ТУ</t>
  </si>
  <si>
    <t>ПО СМЭВ</t>
  </si>
  <si>
    <t>Программное обеспечение «Система межведомственного электронного взаимодействия» - на соответствие РД НДВ по 4 уровню контроля и ТУ</t>
  </si>
  <si>
    <t>Интернет Контроль Сервер</t>
  </si>
  <si>
    <t>Программный межсетевой экран «Интернет Контроль Сервер»  - на соответствие РД МЭ по 4 классу защищенности с ограничениями</t>
  </si>
  <si>
    <t>СПб филиал ФГУП «ЗащитаИнфоТранс», ОС - ЗАО "Лаборатория ППШ"</t>
  </si>
  <si>
    <t>ООО «Инновационные Технологии в Бизнесе»</t>
  </si>
  <si>
    <t>г. Санкт-Петербург, ул. Б. Морская, д. 42, лит. А, офис 375</t>
  </si>
  <si>
    <t>(812) 315-5265</t>
  </si>
  <si>
    <t>Межсетевой экран Cisco ASA 5510 с установленным программным обеспечением Cisco ASA version 8.3(2) - по 4 классу РД МЭ.
</t>
  </si>
  <si>
    <t>Межсетевой экран Cisco ASA 5520 с установленным программным обеспечением Cisco ASA version 8.2(1) - по 4 классу РД МЭ.
</t>
  </si>
  <si>
    <t>Cisco WS SVC FWM 1</t>
  </si>
  <si>
    <t>Межсетевой экран  WS SVC FWM 1, FWSM Firewall Version 4.1(1 - по 4 классу РД МЭ.
</t>
  </si>
  <si>
    <t>ООО «Микротест», ОС - ЗАО "Лаборатория ППШ"</t>
  </si>
  <si>
    <t>ООО «Консалтинговый центр «Группа ГАЗ»</t>
  </si>
  <si>
    <t>г. Нижний Новгород, пр. Ленина, д. 88</t>
  </si>
  <si>
    <t>(831) 290-8194</t>
  </si>
  <si>
    <t>встроенная система разграничения доступа к функциям администрирования КС АТС «HiPath 4000» (версия программного обеспечения V4.0 – R4.3) - на соответствие РД СВТ по 6 классу (с ограничениями по эксплуатации в формуляре)</t>
  </si>
  <si>
    <t>ЗАО "РНТ", ОС-ЗАО "НПП "БИТ"</t>
  </si>
  <si>
    <t>Kaspersky Security 8.0 для Microsoft ISA Server и Forefront TMG Standard Edition</t>
  </si>
  <si>
    <t xml:space="preserve">Программное изделие «Kaspersky Security 8.0 для Microsoft ISA Server и Forefront TMG Standard Edition» 643.46856491.00052-01 - на соответствие ТУ и 3 уровню РД НДВ </t>
  </si>
  <si>
    <t>PAN-OS 4.0 для МЭ серии РА-500</t>
  </si>
  <si>
    <t>Операционная система PAN-OS 4.0 для МЭ серии РА-500 - на соответствие РД ОК (2ОУД), ЗБ, 4 уровень РД НДВ</t>
  </si>
  <si>
    <t>PAN-OS 4.0 для МЭ серии РА-2000</t>
  </si>
  <si>
    <t xml:space="preserve">Операционная система PAN-OS 4.0 для МЭ серии РА-2000 - на соответствие РД ОК (2ОУД), ЗБ, 4 уровень РД НДВ </t>
  </si>
  <si>
    <t>102 экз.</t>
  </si>
  <si>
    <t>Altell NEO версии 1.5</t>
  </si>
  <si>
    <t>Межсетевой экран Altell NEO версии 1.5– по 3 классу для МЭ  и 3 уровню РД НДВ</t>
  </si>
  <si>
    <t>ЗАО "Лаборатория ППШ", ОС - ЗАО "НПО "Эшелон"</t>
  </si>
  <si>
    <t>г. Санкт-Петербург, Ленинский проспект, д. 160</t>
  </si>
  <si>
    <t xml:space="preserve">Межсетевой экран Cisco PIX 515E с программным обеспечением PIX Version 6.3(5) - по 4 классу РД МЭ </t>
  </si>
  <si>
    <t>ЗАО АКБ «Рострабанк»</t>
  </si>
  <si>
    <t>г. Москва, Садовническая ул., дом 25, 27, стр.1</t>
  </si>
  <si>
    <t>(495) 959-5351</t>
  </si>
  <si>
    <t>Вуаль</t>
  </si>
  <si>
    <t>Генератор акустических и виброакустических помех «Вуаль» - на соответствие НМД АРР и ТУ</t>
  </si>
  <si>
    <t>ФГУП «Гостехстрой», ОС - ОАО "БИТК"</t>
  </si>
  <si>
    <t>ДОАО «Газпроектинжиниринг»</t>
  </si>
  <si>
    <t>г. Воронеж, Ленинский просп., д. 119</t>
  </si>
  <si>
    <t>Vyatta</t>
  </si>
  <si>
    <t>межсетевой экран Vyatta с программным обеспечением Vyatta Core 6.2– по 3 классу для МЭ  и 4 уровню РД НДВ</t>
  </si>
  <si>
    <t>ООО "Микротест", ОС - ЗАО "НПО "Эшелон"</t>
  </si>
  <si>
    <t>Муниципальное бюджетное учреждение «Центр Мединком»</t>
  </si>
  <si>
    <t>г. Екатеринбург, ул. Челюскинцев, д. 5, литер «О»</t>
  </si>
  <si>
    <t>(343) 376-3091</t>
  </si>
  <si>
    <t>Cisco CGR 2000</t>
  </si>
  <si>
    <t>Маршрутизатор серии «Cisco CGR 2000» (модель Cisco CGR 2010) с установленным программным обеспечением Cisco IOS версии 15.1(4)M2 - на соответствие РД МЭ по 4 классу</t>
  </si>
  <si>
    <t>Встроенная система разграничения доступа к функциям администрирования КС АТС «HiPath 4000» (версия программного обеспечения V4.0 – R4.3.1) - на соответствие РД СВТ по 5 классу (с ограничениями по эксплуатации в формуляре)</t>
  </si>
  <si>
    <t>Маршрутизатор Cisco 2801 с установленным программным обеспечением Cisco IOS Software, 2801 Software (C2801-ADVENTERPRISEK9-M), Version 12.4(22)T1, Release Software (fc5)  - на соответствие РД МЭ по 4 классу (с ограничениями по эксплуатации в формуляре)</t>
  </si>
  <si>
    <t>СПб филиал ФГУП «ЗащитаИнфоТранс», ОС - ОАО "БИТК"</t>
  </si>
  <si>
    <t>(845) 257-357</t>
  </si>
  <si>
    <t>Cisco 1801</t>
  </si>
  <si>
    <t>Маршрутизатор Cisco 1801 с установленным программным обеспечением Cisco IOS версии 15.1(4)M
  - на соответствие РД МЭ по 4 классу (с ограничениями по эксплуатации в формуляре)</t>
  </si>
  <si>
    <t>ЗАО «КРОК инкорпорейтед»</t>
  </si>
  <si>
    <t>г. Москва, ул. Большая Почтовая, д. 26 В, стр. 2</t>
  </si>
  <si>
    <t>Маршрутизатор Cisco 2821 с установленным программным обеспечением Cisco IOS Software, 2800 Software, Version 12.4(15)T5, Release Software (fc4)  - на соответствие РД МЭ по 4 классу (с ограничениями по эксплуатации в формуляре)</t>
  </si>
  <si>
    <t>Websense Email Security Gateway Anywhere 7.6</t>
  </si>
  <si>
    <t xml:space="preserve">Система защиты электронной почты от нежелательной почты и вредоносного кода Websense Email Security Gateway Anywhere 7.6 -  на ТУ </t>
  </si>
  <si>
    <t>ЗАО «ДОКУМЕНТАЛЬНЫЕ СИСТЕМЫ», ОС -ЗАО "Лаборатория ППШ"</t>
  </si>
  <si>
    <t>Websense Web Security Gateway Anywhere 7.6</t>
  </si>
  <si>
    <t xml:space="preserve">Система контроля и защиты выхода в сеть Интернет Websense Web Security Gateway Anywhere 7.6 -  на ТУ </t>
  </si>
  <si>
    <t>Websense Data Security Suite 7.6</t>
  </si>
  <si>
    <t xml:space="preserve">Система контроля каналов передачи конфиденциальной информации Websense Data Security Suite 7.6 -  на ТУ </t>
  </si>
  <si>
    <t>ROSA 2011</t>
  </si>
  <si>
    <t xml:space="preserve">Операционная система «ROSA 2011»-  на соответствие РД СВТ - по 5 классу и РД НДВ - по 4 уровню </t>
  </si>
  <si>
    <t>ООО «ГИЦ ПС ВТ», ОС  - ЗАО «НПО «Эшелон»</t>
  </si>
  <si>
    <t>ООО «ЦРИОИТ»</t>
  </si>
  <si>
    <t>г. Тверь, ул. Ржевская, д. 10</t>
  </si>
  <si>
    <t>Symantec Data Loss Preventio</t>
  </si>
  <si>
    <t>Программный комплекс контроля использования информационных ресурсов «Symantec Data Loss Prevention», версия 10.5 -  на соответствие ТУ</t>
  </si>
  <si>
    <t>ЗАО «ДОКУМЕНТАЛЬНЫЕ СИСТЕМЫ», ОС  - ЗАО «НПО «Эшелон»</t>
  </si>
  <si>
    <t>Континент 3.6</t>
  </si>
  <si>
    <t xml:space="preserve">Аппаратно-программный комплекс шифрования «Континент». Версия 3.6 -  на соответствие РД НДВ - по 3 классу, РД МЭ - по 3 классу </t>
  </si>
  <si>
    <t>г. Москва, ул. Сущевский вал, д. 47, стр. 2, помещ. 1</t>
  </si>
  <si>
    <t>Маршрутизатор Cisco 2821, с установленным программным обеспечением v.12.4(24)T3  - на соответствие РД МЭ по 4 классу (с ограничениями по эксплуатации в формуляре)</t>
  </si>
  <si>
    <t>ЗАО "КЛИО", ОС - ЗАО «Лаборатория ППШ»</t>
  </si>
  <si>
    <t>Коммутатор Cisco Catalyst 3750 с установленным программным обеспечением Cisco IOS Software, Version 12.2(35)SE5, RELEASE SOFTWARE (fc1)  - на соответствие ТУ (с ограничениями по эксплуатации в формуляре)</t>
  </si>
  <si>
    <t>ОАО «СИНКЛИТ», ОС - ОАО "БИТК"</t>
  </si>
  <si>
    <t>Московская обл., г. Юбилейный, ул. Героев Курсантов, д. 1А, пом. XII</t>
  </si>
  <si>
    <t>RAMDOC power by Open Text</t>
  </si>
  <si>
    <t xml:space="preserve">Программный комплекс «RAMDOC power by Open Text» v1 -  на соответствие ТУ и  РД НДВ - по 4 уровню </t>
  </si>
  <si>
    <t>(812) 740-3838</t>
  </si>
  <si>
    <t>Межсетевой экран Cisco ASA 5510 с установленным программным обеспечением Cisco Adaptive Security Appliance Software Version 8.2(1)  - на соответствие РД МЭ по 4 классу (с ограничениями по эксплуатации в формуляре)</t>
  </si>
  <si>
    <t>ФГУП «ЗащитаИнфоТранс», ОС - ЗАО «Лаборатория ППШ»</t>
  </si>
  <si>
    <t>Территориальный фонд обязательного медицинского страхования Ленинградской области</t>
  </si>
  <si>
    <t>г. Санкт-Петербург, Крестовский пр., д. 18, литера А</t>
  </si>
  <si>
    <t>(812) 237-0010</t>
  </si>
  <si>
    <t>Прикладное ПО автоматизированной подсистемы контроля за вывозом товаров с таможенной территории Российской</t>
  </si>
  <si>
    <t>Прикладное программное обеспечение автоматизированной подсистемы контроля за вывозом товаров с таможенной территории Российской  - на соответствие РД НДВ по 4 уровню контроля</t>
  </si>
  <si>
    <t>ЗАО «Эй-Си-Эс»</t>
  </si>
  <si>
    <t>г. Екатеринбург, ул. Луначарского, д. 81, офис 32</t>
  </si>
  <si>
    <t>(343) 253-5300</t>
  </si>
  <si>
    <t>МСУД-001</t>
  </si>
  <si>
    <t>Программное обеспечение микропроцессорной системы управления и диагностики МСУД-001 для грузового электровоза постоянного тока RU.АРКИ.00001-01 – по 4 уровню НДВ</t>
  </si>
  <si>
    <t>ФГОУ ВПО «ПГУПС», ОС - ООО "ЦБИ"</t>
  </si>
  <si>
    <t>СЗИ АЦБР.467371.031</t>
  </si>
  <si>
    <t xml:space="preserve">Программное  изделие СЗИ АЦБР.467371.031 -  по 3 классу для СВТ и 2 НДВ </t>
  </si>
  <si>
    <t>ЗАО "ВИВОСС и ОИ" и МОУ "ИИФ"</t>
  </si>
  <si>
    <t>ФГУП "Концерн Системпром"</t>
  </si>
  <si>
    <t>Москва, ул. Н. Красносельская, д.13, стр. 1</t>
  </si>
  <si>
    <t>Kerio Control 7.1.1</t>
  </si>
  <si>
    <t>Межсетевой экран  Kerio Control 7.1.1 build 1971  - на соответствие РД МЭ по 4 классу (с ограничениями по эксплуатации в формуляре)</t>
  </si>
  <si>
    <t>ООО «Группа компаний РТЛ»</t>
  </si>
  <si>
    <t>г. Санкт-Петербург, ул. Гапсальская, д. 1, корп. 2, литера О</t>
  </si>
  <si>
    <t>(812) 680-1992</t>
  </si>
  <si>
    <t>ППО АПС «Центр обработки данных ЗТС»</t>
  </si>
  <si>
    <t xml:space="preserve">Прикладное программное обеспечение Автоматизированной подсистемы обработки данных при информационном взаимодействии с зарубежными таможенными службами, версия 3.15  –  по 4 уровню контроля НДВ </t>
  </si>
  <si>
    <t>ППО АПС «ЦОД МСАТ»</t>
  </si>
  <si>
    <t xml:space="preserve">Прикладное программное обеспечение Автоматизированной подсистемы «Центр обработки данных при информационном взаимодействии ФТС России с МСАТ», версия 3.9  –  по 4 уровню контроля НДВ </t>
  </si>
  <si>
    <t>Cisco IPS 4260</t>
  </si>
  <si>
    <t>Программно-аппаратный комплекс Cisco IPS 4260 Sensor с программным обеспечением Cisco Intrusion Prevention System Version 7.0(4)E4 - на ТУ с ограничениями</t>
  </si>
  <si>
    <t>ЗАО "КЛИО", ОС ЗАО «Лаборатория ППШ»</t>
  </si>
  <si>
    <t xml:space="preserve">Программный комплекс «ЭЛАР Саперион» версии 7 - по 4 уровню контроля отсутствия НДВ </t>
  </si>
  <si>
    <t>ООО "ЦБИ", ЗАО "НПО Эшелон"</t>
  </si>
  <si>
    <t>г. Москва, Зеленоград, корп. 1145, НП VII</t>
  </si>
  <si>
    <t>СПО «Шлюз-ПДн»</t>
  </si>
  <si>
    <t>Специальное программное обеспечение «Шлюз защищенного взаимодействия информационных систем персональных данных» -  на соответствие ТУ и  РД НДВ - по 4 уровню</t>
  </si>
  <si>
    <t>ЗАО «НПП "Гамма», ОС - ОАО "БИТК"</t>
  </si>
  <si>
    <t>ООО «Дом для ПК»</t>
  </si>
  <si>
    <t>г. Москва, Мясницкий пр., д. 2/1, стр. 1</t>
  </si>
  <si>
    <t>(495) 978-8725</t>
  </si>
  <si>
    <t>ПО БУТС для электровоза  ЭП20</t>
  </si>
  <si>
    <t>Программное обеспечение блока управления тяговой системой электровоза ЭП20  - по 4 уровню контроля НДВ</t>
  </si>
  <si>
    <t>ЗАО «ИБТранс», ОС- ОАО"НИИАС"</t>
  </si>
  <si>
    <t>ООО «Альстом»</t>
  </si>
  <si>
    <t>г. Москва, ул. Щипок, д. 18, стр. 2</t>
  </si>
  <si>
    <t>(495) 231-2949</t>
  </si>
  <si>
    <t>Cisco WS-SVC-FWM-1</t>
  </si>
  <si>
    <t>Модуль Cisco WS-SVC-FWM-1 с функциями межсетевого экранирования, версия программного обеспечения 4.0(17)  - на соответствие РД МЭ по 4 классу (с ограничениями по эксплуатации в формуляре)</t>
  </si>
  <si>
    <t>г. Москва, ул. Большая Новодмитровская, д. 14, корп. 1</t>
  </si>
  <si>
    <t>Symantec Critical System Protection Server Edition, версия 5.2</t>
  </si>
  <si>
    <t>Программный комплекс предупреждения вторжений для рабочих станций и серверов «Symantec Critical System Protection Server Edition», версия 5.2 -  на соответствие ТУ</t>
  </si>
  <si>
    <t>Symantec Security Information Manager, версия 4.7</t>
  </si>
  <si>
    <t>Средство анализа и корреляции событий безопасности «Symantec Security Information Manager», версия 4.7 -  на соответствие ТУ</t>
  </si>
  <si>
    <t>Программное обеспечение «Информационная система для анализа информации о государственных и муниципальных торгах на реализацию (продажу)» -  на соответствие ТУ и 4 уровню РД НДВ</t>
  </si>
  <si>
    <t xml:space="preserve">ЗАО «НПО «Эшелон», ОС  - ООО "ЦБИ" </t>
  </si>
  <si>
    <t>(495) 748-0575</t>
  </si>
  <si>
    <t>Программное обеспечение «Информационная система, обеспечивающая независимую регистрацию (резервирование и хранение) истории проведения аукционов в электронной форме на электронных торговых площадках» -  на соответствие ТУ и 4 уровню РД НДВ</t>
  </si>
  <si>
    <t>Juniper SRX1400</t>
  </si>
  <si>
    <t>Межсетевой экран Juniper SRX1400 с установленным программным обеспечением JUNOS версии 11.4R2.14 - по 4 классу РД МЭ с ограничениями в формуляре</t>
  </si>
  <si>
    <t>СКЗИ Континент-АП  3.6</t>
  </si>
  <si>
    <t xml:space="preserve">Средство криптографической защиты информации «Континент-АП». Версия 3.6-  на соответствие РД НДВ - по 3 классу, РД МЭ - по 3 классу </t>
  </si>
  <si>
    <t>DT–140</t>
  </si>
  <si>
    <t>Мультисервисный узел доступа DT–140 с установленным программным обеспечением версии 3.0.4.19  - на соответствие ТУ и 4 уровню РД НДВ</t>
  </si>
  <si>
    <t>Москва, 2-ой переулок Петра Алексеева, д. 2, стр. 1</t>
  </si>
  <si>
    <t>DT–120/124</t>
  </si>
  <si>
    <t>Мультисервисный узел доступа DT–120/124 с установленным программным обеспечением версии 1290  - на соответствие ТУ и 4 уровню РД НДВ</t>
  </si>
  <si>
    <t>Программное обеспечение «Автоматизированная информационно-аналитическая система обеспечения финансово-хозяйственной деятельности таможенных органов» (АИС ФХД), версия 2.5  - на соответствие 4 уровню РД НДВ</t>
  </si>
  <si>
    <t>ЗАО «НПО «Эшелон», ОС - ФАУ "ГНИИИ ПТЗИ ФСТЭК России"</t>
  </si>
  <si>
    <t>ООО «Автоматизированные системы и бюджетный консалтинг»</t>
  </si>
  <si>
    <t>г. Москва, Б. Патриарший пер., д. 6, стр. 1</t>
  </si>
  <si>
    <t>Маршрутизатор Cisco 3925, версия программного обеспечения 15.1(4)M1 - по 4 классу РД МЭ с ограничениями в формуляре</t>
  </si>
  <si>
    <t>ЗАО «КЛИО», ОС - ЗАО «Лаборатория ППШ»</t>
  </si>
  <si>
    <t>Межсетевой экран SRX240H с установленным программным обеспечением JUNOS Software Release (11.2R4.3) - по 4 классу РД МЭ с ограничениями в формуляре</t>
  </si>
  <si>
    <t>Межсетевой экран SRX240H с программным обеспечением JUNOS версии 11.4R2.14 - по 4 классу РД МЭ с ограничениями в формуляре</t>
  </si>
  <si>
    <t>43 экз.</t>
  </si>
  <si>
    <t>Blue Coat SGOS</t>
  </si>
  <si>
    <t>Программное обеспечение Blue Coat SGOS версия 6.2  - на соответствие ТУ</t>
  </si>
  <si>
    <t>ООО «Веб Контрол ДК»</t>
  </si>
  <si>
    <t>г. Москва, ул. Электрозаводская, д. 24,стр. 1</t>
  </si>
  <si>
    <t>(495) 795-7710</t>
  </si>
  <si>
    <t>2677</t>
  </si>
  <si>
    <t>Acronis Backup &amp; Recovery 11 Advanced Server</t>
  </si>
  <si>
    <t>Программный комплекс Acronis Backup &amp; Recovery 11 Advanced Server - на соответствие ТУ и 4 уровню НДВ</t>
  </si>
  <si>
    <t>ООО "ЦБИ", ОС - ФАУ ГНИИИ ПТЗИ ФСТЭК России</t>
  </si>
  <si>
    <t>Московская обл., г. Королев, мкр. Болшево, ул. Маяковского, д. 10А</t>
  </si>
  <si>
    <t>2678</t>
  </si>
  <si>
    <t>Acronis Backup &amp; Recovery 11 Advanced Workstation</t>
  </si>
  <si>
    <t>Программный комплекс Acronis Backup &amp; Recovery 11 Advanced Workstation - на соответствие ТУ и 4 уровню НДВ</t>
  </si>
  <si>
    <t>КБМБ ЦОД АСУ «Экспресс-3»</t>
  </si>
  <si>
    <t>Комплекс базовых механизмов безопасности ЦОД АСУ «Экспресс-3» - на соответствие РД ОК (3ОУД) и ЗБ</t>
  </si>
  <si>
    <t>(495) 262-9901</t>
  </si>
  <si>
    <t>Межсетевой экран Cisco ASA 5505, программное обеспечение версии 8.3  - на соответствие РД МЭ по 4 классу защищенности и ТУ</t>
  </si>
  <si>
    <t>ОАО «Газпромнефть»</t>
  </si>
  <si>
    <t>г. Санкт-Петербург, ул. Галерная, д. 5А</t>
  </si>
  <si>
    <t>(812) 449-7000</t>
  </si>
  <si>
    <t>2681</t>
  </si>
  <si>
    <t>Acronis Backup &amp; Recovery 11 Server for Windows</t>
  </si>
  <si>
    <t xml:space="preserve">Программный комплекс Acronis Backup &amp; Recovery 11 Server for Windows - на соответствие ТУ и 4 уровню НДВ </t>
  </si>
  <si>
    <t>2682</t>
  </si>
  <si>
    <t>Kaspersky Endpoint Security 8 для Windows</t>
  </si>
  <si>
    <t>Программное изделие «Kaspersky Endpoint Security 8 для Windows» - на соответствие ТУ и 2 уровню РД НДВ</t>
  </si>
  <si>
    <t>2683</t>
  </si>
  <si>
    <t>HiPath 3700</t>
  </si>
  <si>
    <t>Встроенная система разграничения доступа к функциям администрирования КС АТС «HiPath 3700» (версия программного обеспечения HE580S.11.855) - на соответствие РД СВТ по 5 классу (с ограничениями по эксплуатации в формуляре)</t>
  </si>
  <si>
    <t>ЗАО "РНТ", ОС - ЗАО "НПП "БИТ"</t>
  </si>
  <si>
    <t>ОАО «Газпром экспорт»</t>
  </si>
  <si>
    <t>г. Москва, Страстной бульвар, д. 9</t>
  </si>
  <si>
    <t>(499) 503-6161</t>
  </si>
  <si>
    <t>2684</t>
  </si>
  <si>
    <t>Шлюз безопасности</t>
  </si>
  <si>
    <t>Программный комплекс защиты от несанкционированного доступа к информации, обрабатываемой с использованием технологии СУБД, «Шлюз безопасности» КШДС.10464-01 -  5 класс СВТ и 4 уровень контроля РД НДВ</t>
  </si>
  <si>
    <t>ФГУП «Гостехстрой», ОС-ЗАО "НПО "Эшелон"</t>
  </si>
  <si>
    <t>2685</t>
  </si>
  <si>
    <t>Microsoft Forefront Endpoint Protection 2010</t>
  </si>
  <si>
    <t>Программное обеспечение Microsoft Forefront Endpoint Protection 2010 –  на  ТУ</t>
  </si>
  <si>
    <t>ЗАО "ДОКУМЕНТАЛЬНЫЕ СИСТЕМЫ", ОС - ООО "НИИ СОКБ"</t>
  </si>
  <si>
    <t>2686</t>
  </si>
  <si>
    <t>ПО АИС УВРИ</t>
  </si>
  <si>
    <t>Программное обеспечение автоматизированной информационной системы «Управление ведомственной и региональной информатизацией -  на соответствие ТУ и 4 уровню РД НДВ</t>
  </si>
  <si>
    <t xml:space="preserve">ЗАО «НПО «Эшелон», ОС  - ОАО "БИТК" </t>
  </si>
  <si>
    <t>2687</t>
  </si>
  <si>
    <t xml:space="preserve">ПО АИС  ЭСЦТО </t>
  </si>
  <si>
    <t>Программное обеспечение автоматизированной информационной системы «Экспертная система Центров телефонного обслуживания" -  на соответствие ТУ и 4 уровню РД НДВ</t>
  </si>
  <si>
    <t>2688</t>
  </si>
  <si>
    <t>Циркон 10С.р2</t>
  </si>
  <si>
    <t xml:space="preserve">Доверенная операционная система «Циркон 10С.р2» (на базе ОС Solaris 10 Update 7 ) - по 3 классу для СВТ и по 2 уровню контроля НДВ </t>
  </si>
  <si>
    <t>2689</t>
  </si>
  <si>
    <t>SUSE Linux EnterpriseServer 11 SP 1</t>
  </si>
  <si>
    <t xml:space="preserve">Операционная система«SUSE Linux EnterpriseServer 11 ServicePack 1» - по 5 классу РД СВТ и 4 РД НДВ с ограничениями </t>
  </si>
  <si>
    <t>ЗАО «КЛИО», ОС - ООО «НИИ СОКБ»</t>
  </si>
  <si>
    <t>2690</t>
  </si>
  <si>
    <t>IBM DB2 v.9.7 Fix Pack 3</t>
  </si>
  <si>
    <t xml:space="preserve">Программный комплекс «IBM DB2 v.9.7 Fix Pack 3» - на соответствие ТУ и 4 уровень РД НДВ </t>
  </si>
  <si>
    <t>ЗАО «НПО «Эшелон»,                                     ОС - ООО «НИИ СОКБ»</t>
  </si>
  <si>
    <t>Межсетевой экран Cisco ASA 5540 с установленным программным обеспечением Cisco Adaptive Security Appliance Software Version 8.0(3)  - на соответствие РД МЭ по 4 классу защищенности(с ограничениями по эксплуатации в формуляре)</t>
  </si>
  <si>
    <t>ОАО "Мосэнергосбыт"</t>
  </si>
  <si>
    <t>г. Москва, ул. Вавилова, д. 9</t>
  </si>
  <si>
    <t>(800) 555-0555</t>
  </si>
  <si>
    <t>Cisco CGS 2500</t>
  </si>
  <si>
    <t>Коммутатор серии «Cisco CGS 2500» (модель Cisco CGS-2520-24ТС, модель Cisco CGS-2520-16S-8PC) с установленным программным обеспечением Cisco IOS Software версии 12.2(58)EY2 - на соответствие РД МЭ по 4 классу защищенности</t>
  </si>
  <si>
    <t>Межсетевой экран Cisco ASA 5510 с установленным программным обеспечением Cisco Adaptive Security Appliance Software Version 8.4(3)  - на соответствие РД МЭ по 4 классу защищенности</t>
  </si>
  <si>
    <t>Министерство финансов Республики Карелия</t>
  </si>
  <si>
    <t>г. Петрозаводск, пр. Ленина, д. 19</t>
  </si>
  <si>
    <t>(8142) 716-451</t>
  </si>
  <si>
    <t>Cisco ASA 5585-x</t>
  </si>
  <si>
    <t>Межсетевой экран Cisco ASA 5585-x с установленным программным обеспечением Cisco Adaptive Security Appliance Software Version 8.4(2)  - на соответствие РД МЭ по 4 классу защищенности</t>
  </si>
  <si>
    <t>ЗАО «КЛИО», ОС - ЗАО «НПП «БИТ»</t>
  </si>
  <si>
    <t>ЗАО «ЛАНИТ-ПАРТНЕР»</t>
  </si>
  <si>
    <t>г. Хабаровск, ул. Запарина, д. 137</t>
  </si>
  <si>
    <t>(4212) 57-0707</t>
  </si>
  <si>
    <t>Программное обеспечение IOS IP Voice версии 12.4(1a) для маршрутизатора Cisco 1760 V для защиты информации, не составляющей гостайну – по 4 классу для МЭ</t>
  </si>
  <si>
    <t>Cisco ASA Service Module</t>
  </si>
  <si>
    <t>Сервисный модуль Cisco ASA Services Module for Catalyst 6500-Е для защиты информации, не составляющей гостайну – по 3 классу для МЭ</t>
  </si>
  <si>
    <t>ООО «ЦБИ  «МАСКОМ»</t>
  </si>
  <si>
    <t>Symantec Endpoint Protection, версия 11.0</t>
  </si>
  <si>
    <t>Cредство защиты информации от несанкционированного доступа АРМ и серверов «Symantec Endpoint Protection», версия 11.0 -  на соответствие ТУ</t>
  </si>
  <si>
    <t>Cisco 2951</t>
  </si>
  <si>
    <t>Маршрутизатор Cisco 2951 с установленным программным обеспечением Cisco IOS Software, C2951 Software (C2951-UNIVERSALK9_NPE-M), Version 15.2(2)T1, RELEASE SOFTWARE (fc1)  для защиты информации, не составляющей гостайну – по 4 классу для МЭ</t>
  </si>
  <si>
    <t>ООО СК "ВТБ Страхование"</t>
  </si>
  <si>
    <t>г. Москва, Тургеневская пл., д. 2/4, стр. 1</t>
  </si>
  <si>
    <t>(495) 644-4440</t>
  </si>
  <si>
    <t>Тобол-АСБ</t>
  </si>
  <si>
    <t>Программный продукт «Тобол-АСБ». Комплекс средств защиты информации - по классу 3А РД «СУИК» и 2  уровню контроля НДВ</t>
  </si>
  <si>
    <t>ИЛ-ФГУП «СКЦ Росатома», ОС -ФАУ ГНИИИ ПТЗИ</t>
  </si>
  <si>
    <t>2700</t>
  </si>
  <si>
    <t>Microsoft SharePoint Server 2010 Standard, Enterprise SP 1</t>
  </si>
  <si>
    <t>Программный комплекс «Microsoft SharePoint Server 2010 Standard, Enterprise Service Pack 1» –  на  ТУ</t>
  </si>
  <si>
    <t>ЗАО "ДОКУМЕНТАЛЬНЫЕ СИСТЕМЫ", ОС - ООО "ЦБИ"</t>
  </si>
  <si>
    <t>FSctrl</t>
  </si>
  <si>
    <t>Система контроля целостности FSctrl – на ТУ и по 4  уровню контроля в соответствии с РД НДВ</t>
  </si>
  <si>
    <t>С-П филиал ФГУП «ЗащитаИнфоТранс Минтранса», ОС -ЗАО "Лаборатория ППШ"</t>
  </si>
  <si>
    <t>Открытое акционерное общество «Научно-исследовательский институт средств вычислительной техники» (ОАО «НИИ СВТ»)</t>
  </si>
  <si>
    <t>г. Киров, Мельничная ул., д. 31</t>
  </si>
  <si>
    <t>(8332) 67-9975</t>
  </si>
  <si>
    <t>Cisco ASA 5585</t>
  </si>
  <si>
    <t>МЭ Cisco ASA 5585 с установленным программным обеспечением Cisco Adaptive Security Appliance Software Version 8.4(3)  для защиты информации, не составляющей гостайну – по 4 классу для МЭ</t>
  </si>
  <si>
    <t>Cisco ASR 1002</t>
  </si>
  <si>
    <t>Маршрутизатор Cisco ASR 1002 с установленным программным обеспечением Cisco IOS Software, IOS-XE Software (PPC_LINUX_IOSD-ADVENTERPRISE-M), Version 15.2(2)S, RELEASE SOFTWARE (fc1) – по 4 классу для МЭ</t>
  </si>
  <si>
    <t>ПАКАБ</t>
  </si>
  <si>
    <t xml:space="preserve">Программное обеспечение «Программно-аппаратный комплекс администратора безопасности»  - на  ТУ </t>
  </si>
  <si>
    <t>аvast! Server Edition, версия 4.8</t>
  </si>
  <si>
    <t>Антивирусный программный продукт «аvast! Server Edition», версия 4.8 - на ТУ</t>
  </si>
  <si>
    <t xml:space="preserve">Secret Net 7 </t>
  </si>
  <si>
    <t>Средство защиты информации Secret Net 7 -  по 2 уровню контроля отсутствия НДВ, по 3 классу защищенности для СВТ</t>
  </si>
  <si>
    <t>Устройство обнаружения и предотвращения вторжений Cisco IPS 4240 с установленным программным обеспечением Cisco Intrusion Prevention System, Version 7.0(2)E4 - на соответствие на  ТУ</t>
  </si>
  <si>
    <t>Security Vision</t>
  </si>
  <si>
    <t>Программное обеспечение  «Агент инвентаризации и контроля целостности Security Vision» (версия 1.6)» -  на соответствие ТУ и 4 уровню РД НДВ</t>
  </si>
  <si>
    <t>ООО «Триметр»</t>
  </si>
  <si>
    <t>, г. Москва, Семеновский пер., д. 15</t>
  </si>
  <si>
    <t>(495) 729-3196</t>
  </si>
  <si>
    <t>АванПост</t>
  </si>
  <si>
    <t>Программный комплекс «АванПост» -  на соответствие ТУ и 4 уровню РД НДВ</t>
  </si>
  <si>
    <t>ЗАО «ЛЕТА»</t>
  </si>
  <si>
    <t>г. Москва, 8-я ул. Текстильщиков, д. 11, стр. 2</t>
  </si>
  <si>
    <t>(495) 921-1410</t>
  </si>
  <si>
    <t>Стена-105</t>
  </si>
  <si>
    <t>Система виброакустической защиты «Стена-105» на соответствие ТУ и НМД АРР, может устанавливаться в ВП 1 категории</t>
  </si>
  <si>
    <t>ЗАО «НПФ ЭЛИНВЕСТ»</t>
  </si>
  <si>
    <t>Зеленоград, корп. 1205, неж. пом. 1</t>
  </si>
  <si>
    <t>(495) 729-2241</t>
  </si>
  <si>
    <t>Cisco 2921</t>
  </si>
  <si>
    <t>Маршрутизатор  Cisco 2921 с установленным программным обеспечением Cisco IOS Software, C2900 Software, Version 15.2(2)T1, RELEASE SOFTWARE (fc1) – по 4 классу для МЭ</t>
  </si>
  <si>
    <t>Межсетевой экран Cisco ASA 5520-AIP10-K8 с установленным программным обеспечением Cisco Adaptive Security Appliance Software Version 8.3(1) – по 4 классу для МЭ</t>
  </si>
  <si>
    <t>СПб филиал ФГУП «ЗащитаИнфоТранс», ОС - ЗАО "НПП "БИТ"</t>
  </si>
  <si>
    <t>ЗАО «Статус Комплайнс»</t>
  </si>
  <si>
    <t xml:space="preserve"> г. Москва, ул. Большая Почтовая, д. 18, стр. 6</t>
  </si>
  <si>
    <t>(495) 225-4810</t>
  </si>
  <si>
    <t xml:space="preserve">Встроенная система разграничения доступа к функциям администрирования КС АТС «HiPath 4000» (версия программного обеспечения V6.1) - на соответствие РД СВТ по 6 классу </t>
  </si>
  <si>
    <t>ЗАО "НПП "БИТ", ОС - ФАУ "ГНИИИ ПТЗИ ФСТЭК России"</t>
  </si>
  <si>
    <t>ГБУ МО «Управление материально-технического, транспортного и санаторного обеспечения»</t>
  </si>
  <si>
    <t>Московская обл., г. Красногорск, бульвар Строителей, д. 1</t>
  </si>
  <si>
    <t>(498) 602-26-77</t>
  </si>
  <si>
    <t xml:space="preserve"> ASA-SSM-AIP-10</t>
  </si>
  <si>
    <t>Модуль системы предотвращения вторжений модули системы предотвращения вторжений ASA-SSM-AIP-10, версия программного обеспечения 7.0(4)Е4, версия программного обеспечения 7.0(4)Е4  - на соответствие ТУ с ограничениями</t>
  </si>
  <si>
    <t>ЗАО "КЛИО", ОС - ООО «ЦБИ»</t>
  </si>
  <si>
    <t>МедОфис</t>
  </si>
  <si>
    <t xml:space="preserve">Программный комплекс «Клиническая информационная система «МедОфис» - на ТУ </t>
  </si>
  <si>
    <t>ФАУ "ГНИИИ ПТЗИ ФСТЭК России", ОС - ЗАО «Лаборатория ППШ»</t>
  </si>
  <si>
    <t>ООО «СИАМС»</t>
  </si>
  <si>
    <t>г. Екатеринбург, ул. Коминтерна, д. 16, оф. 604</t>
  </si>
  <si>
    <t>(343) 379-0034</t>
  </si>
  <si>
    <t xml:space="preserve">Встроенная система разграничения доступа к функциям администрирования КС АТС «HiPath 4000» - на соответствие РД СВТ по 5 классу с ограничениями </t>
  </si>
  <si>
    <t>2718</t>
  </si>
  <si>
    <t>Juniper SRX 1400</t>
  </si>
  <si>
    <t>Межсетевой экран Juniper SRX 1400 с установленным программным обеспечением JUNOS Software Release [11.4R1.6] - на соответствие РД МЭ по 3 классу</t>
  </si>
  <si>
    <t>ООО «Нетвелл»</t>
  </si>
  <si>
    <t>(495) 622 3956</t>
  </si>
  <si>
    <t>2719</t>
  </si>
  <si>
    <t>EBILock 950</t>
  </si>
  <si>
    <t>Программное обеспечение системы «Микропроцессорная централизация EBILock 950» – по 4 уровню НДВ</t>
  </si>
  <si>
    <t>СПбФ ФГУП "ЗащитаИнфоТранс", ОС - ОАО "НИИАС"</t>
  </si>
  <si>
    <t>ООО «Бомбардье Транспортейшн (Сигнал)»</t>
  </si>
  <si>
    <t>г. Москва, ул. Летчика Бабушкина, вл. 1, стр. 2</t>
  </si>
  <si>
    <t>(495) 925-5375</t>
  </si>
  <si>
    <t>2720</t>
  </si>
  <si>
    <t xml:space="preserve">«Dallas Lock 8.0-К» </t>
  </si>
  <si>
    <t xml:space="preserve">Система защиты информации от несанкционированного доступа «Dallas Lock 8.0-K»- по 4 уровню контроля НДВ и по 5 классу СВТ </t>
  </si>
  <si>
    <t>ЗАО "Лаборатория ППШ", ОС-ЗАО «НПО «Эшелон»</t>
  </si>
  <si>
    <t>г. Санкт-Петербург, пр. Обуховской обороны, д. 51, литер К</t>
  </si>
  <si>
    <t>2721</t>
  </si>
  <si>
    <t>Cisco ASA 5520-K8</t>
  </si>
  <si>
    <t>Межсетевой экран Cisco ASA 5520-K8
с установленным программным обеспечением Cisco Adaptive Security Appliance Software Version 8.4(2) – по 4 классу для МЭ</t>
  </si>
  <si>
    <t>ЗАО «Петроэлектросбыт»</t>
  </si>
  <si>
    <t>г. Санкт-Петербург, ул. Михайлова, д. 11</t>
  </si>
  <si>
    <t>(812) 740-6267</t>
  </si>
  <si>
    <t>2722</t>
  </si>
  <si>
    <t>Desiro RUS</t>
  </si>
  <si>
    <t>Программное обеспечение электропоезда с максимальной скоростью эксплуатации 160 км/ч для пригородных пассажирских перевозок Desiro RUS – по 4 уровню НДВ</t>
  </si>
  <si>
    <t>54 экз.</t>
  </si>
  <si>
    <t>2723</t>
  </si>
  <si>
    <t>Cisco ASA 5580</t>
  </si>
  <si>
    <t>Межсетевой экран Cisco ASA 5580 с установленным программным обеспечением Cisco Adaptive Security Appliance Software версия 8.2(5)15 – по 4 классу в соответствии с РД МЭ</t>
  </si>
  <si>
    <t>ЗАО "Королёвская лаборатория информационных объектов", ОС - ЗАО "НПП "БИТ"</t>
  </si>
  <si>
    <t>2724</t>
  </si>
  <si>
    <t>Межсетевой экран Cisco ASA 5585 S40 K8 с установленным программным обеспечением Cisco ASA версии 8.4(4)1 – по 3 классу в соответствии с РД МЭ</t>
  </si>
  <si>
    <t>ЗАО НТЦ «ЛОГИС»</t>
  </si>
  <si>
    <t>г. Челябинск, Северо Крымская ул., д. 18А</t>
  </si>
  <si>
    <t>(351) 247 2557</t>
  </si>
  <si>
    <t>2725</t>
  </si>
  <si>
    <t>Межсетевой экран Cisco FWSM для Catalyst 6500 с установленным программным обеспечением версии 4.0(5) – по 4 классу в соответствии с РД МЭ</t>
  </si>
  <si>
    <t>ЗАО «АКАДО-Столица»</t>
  </si>
  <si>
    <t>г. Москва, Варшавское ш., д. 133</t>
  </si>
  <si>
    <t>(495) 737-5195</t>
  </si>
  <si>
    <t>Межсетевой экран Altell NEO версии 1.5– по 2 классу для МЭ  и 2 уровню РД НДВ</t>
  </si>
  <si>
    <t>2727</t>
  </si>
  <si>
    <t>Межсетевой экран Cisco ASA 5520 с модулем 
AIP-SSM-20 с установленным программным обеспечением версии 8.2(3) (версия программного обеспечения модуля AIP-SSM-20: 6.2(1)E3) – на ТУ</t>
  </si>
  <si>
    <t>2728</t>
  </si>
  <si>
    <t>Программное обеспечение «Информационная система формирования и ведения базы данных по признанию и установлению эквивалентности иностранных документов об образовании» - на ТУ  и 4 уровню РД НДВ</t>
  </si>
  <si>
    <t>ООО «Кацит»</t>
  </si>
  <si>
    <t>г. Москва, ул. Верейская, д. 17</t>
  </si>
  <si>
    <t>(495) 995-5866</t>
  </si>
  <si>
    <t>2729</t>
  </si>
  <si>
    <t>Ред База Данных 2.5</t>
  </si>
  <si>
    <t xml:space="preserve">Изделие «Ред База Данных 2.5»  - по 5 классу СВТ и 4 уровню НДВ </t>
  </si>
  <si>
    <t>ООО "ГИЦ ПС ВТ", ОС-ООО «ЦБИ»</t>
  </si>
  <si>
    <t xml:space="preserve">ООО «Корпорация «Ред Софт» </t>
  </si>
  <si>
    <t>г. Москва, Нагорная ул., д. 20, корп. 1</t>
  </si>
  <si>
    <t>(495) 668-3735</t>
  </si>
  <si>
    <t>2730</t>
  </si>
  <si>
    <t>SafeNet eToken 8</t>
  </si>
  <si>
    <t>ПАК аутентификации и хранения ключевой информации - «Электронный ключ SafeNet
eToken 8» - на ТУ и 4 РД НДВ с ограничениями</t>
  </si>
  <si>
    <t>ЗАО «ДОКУМЕНТАЛЬНЫЕ СИСТЕМЫ», ОС - ЗАО «НПО «Эшелон»</t>
  </si>
  <si>
    <t>2731</t>
  </si>
  <si>
    <t>CheckPoint NGX R75</t>
  </si>
  <si>
    <t>Межсетевой экран CheckPoint NGX R75  - на соответствие РД МЭ по 4 классу защищенности</t>
  </si>
  <si>
    <t>ЗАО «ДОКУМЕНТАЛЬНЫЕ СИСТЕМЫ», ОС - ОАО «БИТК»</t>
  </si>
  <si>
    <t>ООО «Газпром экспорт»</t>
  </si>
  <si>
    <t>2732</t>
  </si>
  <si>
    <t>Kaspersky Security Сenter 9.0</t>
  </si>
  <si>
    <t xml:space="preserve">Программное изделие «Kaspersky Security Сenter 9.0» - на соответствие ТУ и 2 уровню РД НДВ </t>
  </si>
  <si>
    <t>2733</t>
  </si>
  <si>
    <t>Межсетевой экран Cisco ASA 5520
с установленным программным обеспечением Cisco Adaptive Security Appliance Software Version 8.4(2) – по 4 классу в соответствии с РД МЭ</t>
  </si>
  <si>
    <t>СПб филиал ФГУП «ЗащитаИнфоТранс» - ОС ОАО «БИТК»</t>
  </si>
  <si>
    <t>2734</t>
  </si>
  <si>
    <t>ПК ПОО</t>
  </si>
  <si>
    <t>ПК подсистема оценки обстановки (ПОО) – на ТУ и по 4  уровню контроля в соответствии с РД НДВ</t>
  </si>
  <si>
    <t>ОАО «Научно-исследовательский институт средств вычислительной техники» (ОАО «НИИ СВТ»)</t>
  </si>
  <si>
    <t>2735</t>
  </si>
  <si>
    <t>Дозор-Джет</t>
  </si>
  <si>
    <t>Программный комплекс «Дозор-Джет», версия 5.0 – по 4 уровню контроля НДВ, заданию по безопасности  и имеет оценочный уровень доверия ОУД 3+</t>
  </si>
  <si>
    <t>ООО "ЦБИ", ОС -ФАУ ГНИИИ ПТЗИ ФСТЭК России</t>
  </si>
  <si>
    <t>2736</t>
  </si>
  <si>
    <t>McAfee Host Data Loss Prevention 9.1.100</t>
  </si>
  <si>
    <t>Программное обеспечение McAfee Host Data Loss Prevention 9.1.100  - на соответствие ТУ и 4 уровень РД НДВ</t>
  </si>
  <si>
    <t>2737</t>
  </si>
  <si>
    <t>D-Link DFL-260E</t>
  </si>
  <si>
    <t>Программно-аппаратный комплекс «Межсетевой экран D-Link DFL-260E с установленным программным обеспечением «D-Link Firewall 2.27.05.34-16777» – по 4 классу РД МЭ и 4 уровню НДВ</t>
  </si>
  <si>
    <t>ООО «Д-Линк Раша»</t>
  </si>
  <si>
    <t xml:space="preserve"> г. Москва, Графский пер, д. 14</t>
  </si>
  <si>
    <t>(495) 744-0099</t>
  </si>
  <si>
    <t>2738</t>
  </si>
  <si>
    <t>ПК СНС</t>
  </si>
  <si>
    <t>СНС автоматизированный модульный программный комплекс проактивной защиты серверов, рабочих станций, устройств самообслуживания и промышленных компьютерных систем  - на соответствие ТУ и 4 уровень РД НДВ</t>
  </si>
  <si>
    <t>ЗАО "ВИВОСС и ОИ", ОС -  ЗАО «НПО «Эшелон»</t>
  </si>
  <si>
    <t>ООО «СНС Холдинг»</t>
  </si>
  <si>
    <t>Республика Татарстан, г. Казань, ул. Петербургская, д. 50</t>
  </si>
  <si>
    <t>(843) 227-4054</t>
  </si>
  <si>
    <t>2739</t>
  </si>
  <si>
    <t>Microsoft Windows 7 (SP1) OEM</t>
  </si>
  <si>
    <t>Операционная система Microsoft Windows 7 (SP1) OEM в редакции «Профессиональная» –  по 5 классу СВТ</t>
  </si>
  <si>
    <t>ООО ««Научно-производственное предприятие «Системные Ресурсы»</t>
  </si>
  <si>
    <t>г. Москва, ул. Энергетическая, д. 16, корп. 1</t>
  </si>
  <si>
    <t>(495) 258-9956</t>
  </si>
  <si>
    <t>2740</t>
  </si>
  <si>
    <t>СПО "ИСО ЭОГ"</t>
  </si>
  <si>
    <t xml:space="preserve">СПО подсистемы ЭОГ МВД России -  соответствует ЗБ, ОК(2ОУД) и 4 уровню контроля РД НДВ </t>
  </si>
  <si>
    <t>ООО «Тауэр»</t>
  </si>
  <si>
    <t>г. Москва, улица Костякова, д. 12, стр. 1</t>
  </si>
  <si>
    <t>(495) 610-0198</t>
  </si>
  <si>
    <t>2741</t>
  </si>
  <si>
    <t>Cisco 2911R/K9</t>
  </si>
  <si>
    <t>Программное обеспечение Cisco IOS версии 15.1(4)М3 RELEASE SOFTWARE (fc1) для маршрутизатора Cisco 2911R/K9 -  соответствует 4 классу РД МЭ</t>
  </si>
  <si>
    <t>25 экз.</t>
  </si>
  <si>
    <t>ООО "ЦБИ", ФСТЭК России</t>
  </si>
  <si>
    <t>2742</t>
  </si>
  <si>
    <t>Cisco 3925R/K9</t>
  </si>
  <si>
    <t>Программное обеспечение Cisco IOS версии 15.1(4)М4 RELEASE SOFTWARE (fc1) для маршрутизатора Cisco 3925R/K9 -  соответствует 4 классу РД МЭ</t>
  </si>
  <si>
    <t>2743</t>
  </si>
  <si>
    <t>Межсетевой экран Cisco ASA5585 SSP 20, версия ПО v.8.4(2) – по 4 классу в соответствии с РД МЭ</t>
  </si>
  <si>
    <t>ООО «Дальневосточный специализированный ЦБИ «МАСКОМ»</t>
  </si>
  <si>
    <t>г. Хабаровск, ул. Яшина,  д. 40</t>
  </si>
  <si>
    <t>(4212) 764-870</t>
  </si>
  <si>
    <t>2744</t>
  </si>
  <si>
    <t>СПО «Практика»</t>
  </si>
  <si>
    <t>Специальное программное обеспечение комплексной медицинской информационной системы «Практика» - на соответствие РД НДВ по 4 уровню контроля</t>
  </si>
  <si>
    <t>ФГУП «Главный научно-исследовательский вычислительный центр» Управления делами Президента Российской Федерации</t>
  </si>
  <si>
    <t>г. Москва, Рябиновая ул., д. 43, корп. 1</t>
  </si>
  <si>
    <t>(495) 620-8002</t>
  </si>
  <si>
    <t>2745</t>
  </si>
  <si>
    <t xml:space="preserve">Cisco ASA 5585-Х </t>
  </si>
  <si>
    <t>Межсетевой экран Cisco ASA 5585-Х с установленным программным обеспечением Cisco Adaptive Security Appliance Software версии 8.2(5) - на соответствие РД МЭ по 3 классу</t>
  </si>
  <si>
    <t>ООО «Микротест», ОС - ЗАО «НПП «Безопасные информационные технологии»</t>
  </si>
  <si>
    <t>г. Москва, ул. Электрозаводская, д. 27, стр. 1а</t>
  </si>
  <si>
    <t>(495) 729-5151</t>
  </si>
  <si>
    <t>2746</t>
  </si>
  <si>
    <t>Cisco Catalyst 2960S</t>
  </si>
  <si>
    <t>Коммутатор Cisco Catalyst 2948 с установленным программным обеспечением Cisco CatOS Software версии 8.3(2) GLX - на соответствие ТУ</t>
  </si>
  <si>
    <t>2747</t>
  </si>
  <si>
    <t>Маршрутизатор Cisco 2901 с установленным программным обеспечением Cisco IOS версии 15.1(4)M4 - на соответствие РД МЭ по 4 классу</t>
  </si>
  <si>
    <t>2748</t>
  </si>
  <si>
    <t>Маршрутизатор Cisco 2911 с установленным программным обеспечением Cisco IOS версии 15.1(4)M3 - на соответствие РД МЭ по 4 классу</t>
  </si>
  <si>
    <t>2749</t>
  </si>
  <si>
    <t>Cisco Nexus 5548</t>
  </si>
  <si>
    <t>Коммутатор Cisco Nexus 5548 с установленным программным обеспечением Cisco NX-OS версии 5.1(3)N2(1) - на соответствие РД МЭ по 4 классу</t>
  </si>
  <si>
    <t>2750</t>
  </si>
  <si>
    <t>Программное средство «RSA enVISION», версия 4.0 Service Pack 3, функционирующее под управлением операционной системы Microsoft Windows Server 2003 R2 Enterprise Edition SP 2 - соответствует ТУ</t>
  </si>
  <si>
    <t>ООО «АРГО-Технолоджи»</t>
  </si>
  <si>
    <t>г. Москва, Васильевская ул., д. 4</t>
  </si>
  <si>
    <t>/(495) 662-4026</t>
  </si>
  <si>
    <t>2751</t>
  </si>
  <si>
    <t>СПО «Надзор»</t>
  </si>
  <si>
    <t>Специальное программное обеспечение  специального программно-аппаратного комплекса контроля эффективности технической защиты информации от несанкционированного доступа в типовых локальных вычислительных сетях (СПО «Надзор»)- соответствует ТУ и 4 уровню РД НДВ</t>
  </si>
  <si>
    <t>ООО «ГАЗИНФОМСЕРВИС»,ОС - ФАУ "ГНИИИ ПТЗИ ФСТЭК России"</t>
  </si>
  <si>
    <t>2752</t>
  </si>
  <si>
    <t>СПО «Оценка АС»</t>
  </si>
  <si>
    <t>Специальное программное обеспечение  специального программно-аппаратного комплекса контроля эффективности технической защиты информации от несанкционированного доступа в типовых локальных вычислительных сетях (СПО «Оценка АС»)- соответствует ТУ и 4 уровню РД НДВ</t>
  </si>
  <si>
    <t>2753</t>
  </si>
  <si>
    <t>Zlock-RV</t>
  </si>
  <si>
    <t>Программное изделие «Система защиты информации Zlock-RV»  является программным СЗИ от несанкционированной передачи (вывода) информации из защищённого сегмента информационной системы на основе анализа смыслового содержания информации,  на соответствие ТУ и 4 уровень РД НДВ</t>
  </si>
  <si>
    <t>ЗАО «НПО «Эшелон», ОС - ОАО «БИТК»</t>
  </si>
  <si>
    <t>2754</t>
  </si>
  <si>
    <t>Маршрутизатор Cisco 2821 с установленным программным обеспечением c2800nm-adventerprisek9-mz.124-24.T6 - на соответствие РД МЭ по 4 классу</t>
  </si>
  <si>
    <t>ЗАО «Королёвская лаборатория информационных объектов», ОС - ФАУ "ГНИИИ ПТЗИ ФСТЭК России"</t>
  </si>
  <si>
    <t>ООО «ТопС Бизнес Интегратор»</t>
  </si>
  <si>
    <t>г. Москва, Новорязанская ул., д. 31/7, корп. 2</t>
  </si>
  <si>
    <t>(495) 727-9966</t>
  </si>
  <si>
    <t>2755</t>
  </si>
  <si>
    <t xml:space="preserve">HP 5412 zl </t>
  </si>
  <si>
    <t>Коммутатор HP 5412 zl с установленным программным обеспечением HP ProCurve Switch Software K.15.02.0005 - на соответствие РД МЭ по 4 классу</t>
  </si>
  <si>
    <t>СПб филиал ФГУП «ЗащитаИнфоТранс», ОС - ОАО «БИТК»</t>
  </si>
  <si>
    <t>2756</t>
  </si>
  <si>
    <t>Маршрутизатор Cisco 3925 с установленным программным обеспечением Cisco IOS версии 15.2(2)Т1 - на соответствие РД МЭ по 4 классу</t>
  </si>
  <si>
    <t>2757</t>
  </si>
  <si>
    <t>Cisco Nexus 7010</t>
  </si>
  <si>
    <t>Коммутатор Cisco Nexus 7010 с установленным программным обеспечением Cisco NX-OS версии 5.1(3)N2(1)) - на соответствие РД МЭ по 4 классу</t>
  </si>
  <si>
    <t>2758</t>
  </si>
  <si>
    <t>Межсетевой экран Cisco ASA 5520 с установленным программным обеспечением Cisco ASA Version 8.3(1) - на соответствие РД МЭ по 4 классу</t>
  </si>
  <si>
    <t>1260/88</t>
  </si>
  <si>
    <t>Администрация Губернатора Красноярского края</t>
  </si>
  <si>
    <t>г. Красноярск, проспект Мира, д. 110</t>
  </si>
  <si>
    <t>(391) 249-3026</t>
  </si>
  <si>
    <t>2759</t>
  </si>
  <si>
    <t>Cisco ASA 5555</t>
  </si>
  <si>
    <t xml:space="preserve">Межсетевой экран Cisco ASA 5555 с установленным программным обеспечением Cisco Adaptive Security Appliance Software Version 8.6(1) - на соответствие РД МЭ по 4 классу </t>
  </si>
  <si>
    <t>ЗАО «Лаборатория ППШ», ОС - ЗАО «НПП «Безопасные информационные технологии»</t>
  </si>
  <si>
    <t>ООО «Инфосекьюрити Сервис»</t>
  </si>
  <si>
    <t>г. Москва, пер. Печатников, д. 11</t>
  </si>
  <si>
    <t>(495) 680-4852</t>
  </si>
  <si>
    <t>2760</t>
  </si>
  <si>
    <t xml:space="preserve">ПО АС  «СПЕЦАБОНЕНТЫ» </t>
  </si>
  <si>
    <t>Программное обеспечение автоматизированной системы «СПЕЦАБОНЕНТЫ» -  на соответствие ТУ и 4 уровню РД НДВ</t>
  </si>
  <si>
    <t>ООО «МФИ Софт»</t>
  </si>
  <si>
    <t>г. Москва, Тверская ул., д. 27, стр. 1</t>
  </si>
  <si>
    <t>(495) 642-7075</t>
  </si>
  <si>
    <t>2761</t>
  </si>
  <si>
    <t>SpectorSoft Spector 360</t>
  </si>
  <si>
    <t xml:space="preserve">Система защиты информации SpectorSoft Spector 360 версия 7.3 - на ТУ </t>
  </si>
  <si>
    <t>ООО "ЦБИ", ОС -ЗАО "НПО "Эшелон"</t>
  </si>
  <si>
    <t>г. Москва, Ольховская ул., д. 45, стр. 1, оф. 35</t>
  </si>
  <si>
    <t>2762</t>
  </si>
  <si>
    <t>Siemens HiPath 3550</t>
  </si>
  <si>
    <t>Программное обеспечение встроенной системы разграничения доступа к функциям администрирования коммутационной станции АТС «Siemens HiPath 3550» (версия ПО HE580U.13.112) -  на соответствие 5 классу РД СВТ</t>
  </si>
  <si>
    <t>ЗАО «РНТ»ОС - ЗАО «НПП «Безопасные информационные технологии»</t>
  </si>
  <si>
    <t>ООО Авиапредприятие «Газпром авиа»</t>
  </si>
  <si>
    <t>Московская обл., Подольский район, п/о Рязаново, аэропорт «Остафьево»</t>
  </si>
  <si>
    <t>(495) 719-1832</t>
  </si>
  <si>
    <t>2763</t>
  </si>
  <si>
    <t>Microsoft Lync Server 2010 ЕЕ</t>
  </si>
  <si>
    <t xml:space="preserve">Программный комплекс «Microsoft Lync Server 2010 Enterprise Edition» –  на  ТУ </t>
  </si>
  <si>
    <t>ЗАО "ДОКУМЕНТАЛЬНЫЕ СИСТЕМЫ", ОС - ОАО "БИТК"</t>
  </si>
  <si>
    <t>2764</t>
  </si>
  <si>
    <t>Cisco ASA Services Module for Catalyst 6500</t>
  </si>
  <si>
    <t>Межсетевой экран Cisco ASA Services Module for Catalyst 6500 с установленным программным обеспечением Cisco ASA Software версии 8.5(1) - на соответствие РД МЭ по 3 классу</t>
  </si>
  <si>
    <t>2765</t>
  </si>
  <si>
    <t>Cisco ASR 1001</t>
  </si>
  <si>
    <t>Маршрутизатор Cisco ASR 1001 с установленным программным обеспечением Cisco IOS Software версии 15.1(3)S2 - на соответствие РД МЭ по 3 классу</t>
  </si>
  <si>
    <t>2766</t>
  </si>
  <si>
    <t>Блокхост-сеть К</t>
  </si>
  <si>
    <t>Cредство  защиты информации от несанкционированного доступа «Блокхост-сеть К»-  на соответствие 3 классу РД СВТ, 2 уровню РД НДВ и РД МЭ по 4 классу с ограничениями</t>
  </si>
  <si>
    <t>2767</t>
  </si>
  <si>
    <t>Kernel-based Virtual Machine</t>
  </si>
  <si>
    <t>Программный комплекс для организации виртуальной инфраструктуры «Kernel-based Virtual Machine» -  на соответствие ТУ и 4 уровню РД НДВ</t>
  </si>
  <si>
    <t>2768</t>
  </si>
  <si>
    <t>БЛОК</t>
  </si>
  <si>
    <t>Программное обеспечение «Безопасный локомотивный объединенный комплекс БЛОК» – по 4 уровню контроля НДВ</t>
  </si>
  <si>
    <t>2769</t>
  </si>
  <si>
    <t>SafeNet Authentication Manager 8.2</t>
  </si>
  <si>
    <t xml:space="preserve">Программное обеспечение SafeNet Authentication Manager 8.2 - на ТУ и 4 РД НДВ с ограничениями </t>
  </si>
  <si>
    <t>2770</t>
  </si>
  <si>
    <t>Cisco Catalyst 3750Х</t>
  </si>
  <si>
    <t>Коммутатор Cisco Catalyst 3750Х с установленным программным обеспечением Cisco IOS Software, Version 15.0(1)SE3, RELEASE SOFTWARE (fc1) - на РД МЭ по 4 классу с ограничениями</t>
  </si>
  <si>
    <t>ЗАО «Лаборатория ППШ», ОС - ОАО «БИТК»</t>
  </si>
  <si>
    <t>ООО «Контроль Сервис»</t>
  </si>
  <si>
    <t>г. Москва, Кронштадтский бульвар, д. 39, корп. 1</t>
  </si>
  <si>
    <t>(495) 935 8701</t>
  </si>
  <si>
    <t>2771</t>
  </si>
  <si>
    <t>Cisco ASR 1006</t>
  </si>
  <si>
    <t xml:space="preserve">Маршрутизатор Cisco ASR 1006 с установленным программным обеспечением Cisco IOS Software версии 15.2(1)S1 - на соответствие РД МЭ по 4 классу </t>
  </si>
  <si>
    <t>ООО «Микротест», ОС - ЗАО "НПП "БИТ"</t>
  </si>
  <si>
    <t>2772</t>
  </si>
  <si>
    <t>Cisco Catalyst 3705X</t>
  </si>
  <si>
    <t>Коммутатор Cisco Catalyst 3705X с установленным программным обеспечением Cisco IOS версии 15.0(1)SE3 - на соответствие РД МЭ по 4 классу</t>
  </si>
  <si>
    <t>ООО «Микротест», ОС - ФАУ «ГНИИИ ПТЗИ ФСТЭК России»</t>
  </si>
  <si>
    <t>2773</t>
  </si>
  <si>
    <t>D-Link DFL-860E</t>
  </si>
  <si>
    <t>Программно-аппаратный комплекс межсетевой экран D-Link DFL-860E с установленным программным обеспечением D-Link Firewall 2.27.05.32-16775 - на соответствие РД МЭ по 4 классу, РД НДВ по 4 уровню контроля</t>
  </si>
  <si>
    <t>ЗАО «РНТ», ОС - ОАО «БИТК»</t>
  </si>
  <si>
    <t>г. Москва, Графский пер, д. 14</t>
  </si>
  <si>
    <t>2774</t>
  </si>
  <si>
    <t>D-Link DFL-1660</t>
  </si>
  <si>
    <t>Программно-аппаратный комплекс межсетевой экран D-Link DFL-1660 с программным обеспечением D-Link Firewall 2.27.05.30-16773 - на соответствие РД МЭ по 4 классу, РД НДВ по 4 уровню контроля</t>
  </si>
  <si>
    <t>2775</t>
  </si>
  <si>
    <t>КСЗ БД ИС ГИБДД Московской области</t>
  </si>
  <si>
    <t>Комплекс средств защиты базы данных Информационной системы ГИБДД Московской области -  на соответствие ТУ и 4 уровню РД НДВ</t>
  </si>
  <si>
    <t>ООО НТЦ «ЭЛЕКТРОН-СЕРВИС»</t>
  </si>
  <si>
    <t>г. Москва, ул. Образцова, д. 14</t>
  </si>
  <si>
    <t>(495) 737-44-99</t>
  </si>
  <si>
    <t>2776</t>
  </si>
  <si>
    <t>ЗАО "ИБТранс"</t>
  </si>
  <si>
    <t>2777</t>
  </si>
  <si>
    <t>Cisco Catalyst 2948</t>
  </si>
  <si>
    <t>2778</t>
  </si>
  <si>
    <t>Циркон 26К</t>
  </si>
  <si>
    <t xml:space="preserve">Операционная система «Циркон 26К» (на базе Debian GNU/Linux ) - по 5 классу для СВТ, по 4 уровню контроля и на ТУНДВ </t>
  </si>
  <si>
    <t>2779</t>
  </si>
  <si>
    <t>Прогноз-5</t>
  </si>
  <si>
    <t xml:space="preserve">Аналитический комплекс «Прогноз-5»- по 4 классу для СВТ, по 3 уровню контроля НДВ </t>
  </si>
  <si>
    <t>ЗАО «ПРОГНОЗ»</t>
  </si>
  <si>
    <t>г. Пермь, ул. С. Даншина, д. 5</t>
  </si>
  <si>
    <t>(342) 240-3663</t>
  </si>
  <si>
    <t>2780</t>
  </si>
  <si>
    <t>Cisco Catalyst 6509E</t>
  </si>
  <si>
    <t>Коммутатор Cisco Catalyst 6509E с установленным программным обеспечением Cisco IOS Software версии 12.2(33)SXJ1 - на соответствие РД МЭ по 4 классу</t>
  </si>
  <si>
    <t>2781</t>
  </si>
  <si>
    <t>Cisco Catalyst 4507</t>
  </si>
  <si>
    <t xml:space="preserve">Коммутатор Cisco Catalyst 4507 с установленным программным обеспечением Cisco IOS Software версии 12.2(44)SG1 - на соответствие РД МЭ по 4 классу </t>
  </si>
  <si>
    <t>2782</t>
  </si>
  <si>
    <t>АС «Авто-Транспорт»</t>
  </si>
  <si>
    <t xml:space="preserve">Изделие «Автоматизированная система учета и контроля транспортных средств»  –  по 4 уровню контроля НДВ </t>
  </si>
  <si>
    <t>2783</t>
  </si>
  <si>
    <t>ПЗ «Стандарт ЭЦП»</t>
  </si>
  <si>
    <t xml:space="preserve">Изделие «Программная задача интеграции функционального программного обеспечения и сертифицированных средств криптографической защиты»  –  по 4 уровню контроля НДВ </t>
  </si>
  <si>
    <t>2784</t>
  </si>
  <si>
    <t>Alcatel 6800/6850</t>
  </si>
  <si>
    <t>Коммутатор серии Alcatel 6800/6850  - по 4 классу в соответствии с РД МЭ</t>
  </si>
  <si>
    <t>2785</t>
  </si>
  <si>
    <t>Alcatel 7700/7800</t>
  </si>
  <si>
    <t>Коммутатор серии Alcatel 7700/7800  - по 4 классу в соответствии с РД МЭ</t>
  </si>
  <si>
    <t>2786</t>
  </si>
  <si>
    <t>Сервисный модуль Cisco FWSM  - по 4 классу в соответствии с РД МЭ</t>
  </si>
  <si>
    <t>2787</t>
  </si>
  <si>
    <t>Cisco PIX 515/525</t>
  </si>
  <si>
    <t>Межсетевой экран Cisco PIX 515/525  - по 4 классу в соответствии с РД МЭ</t>
  </si>
  <si>
    <t>2788</t>
  </si>
  <si>
    <t>Cisco 7201/7206/3750/3845</t>
  </si>
  <si>
    <t>Маршрутизатор Cisco 7201/7206/3750/3845  - по 4 классу в соответствии с РД МЭ</t>
  </si>
  <si>
    <t>2789</t>
  </si>
  <si>
    <t>Cisco 6506/6509/4507</t>
  </si>
  <si>
    <t>Маршрутизатор Cisco 6506/6509/4507  - по 4 классу в соответствии с РД МЭ</t>
  </si>
  <si>
    <t>2790</t>
  </si>
  <si>
    <t>Secret Net LSP</t>
  </si>
  <si>
    <t>Средство защиты информации Secret Net LSP -  по 4 уровню контроля отсутствия НДВ, по 5 классу защищенности для СВТ</t>
  </si>
  <si>
    <t>ЗАО "НПО "Эшелон",  ОС - ЗАО «Лаборатория ППШ»</t>
  </si>
  <si>
    <t>2791</t>
  </si>
  <si>
    <t>ИНТЕРМЕХ</t>
  </si>
  <si>
    <t>Программное обеспечение проектирования и управления конструкторско-технологической подготовкой производства на базе ПО «ИНТЕРМЕХ» - на соответствие РД НДВ по 4 уровню контроля и ТУ</t>
  </si>
  <si>
    <t>ЗАО «НПО «Эшелон», ОС - ЗАО "НПП "БИТ"</t>
  </si>
  <si>
    <t>2792</t>
  </si>
  <si>
    <t>SafeNet Network Logon 8.2</t>
  </si>
  <si>
    <t>Программное обеспечение SafeNet Network Logon 8.2 - на ТУ и 4 РД НДВ с ограничениями</t>
  </si>
  <si>
    <t>2793</t>
  </si>
  <si>
    <t>БИС</t>
  </si>
  <si>
    <t>Программный комплекс защиты информации биллинговой системы «БИС» – на ТУ</t>
  </si>
  <si>
    <t>2794</t>
  </si>
  <si>
    <t>Kerio Control</t>
  </si>
  <si>
    <t>Программный межсетевой экран Kerio Control с версией программного обеспечения v.7.2.3 - на соответствие 4 класса РД МЭ</t>
  </si>
  <si>
    <t>ЗАО "КЛИО", ОС - ОАО "БИТК"</t>
  </si>
  <si>
    <t>ООО «Астра-А»</t>
  </si>
  <si>
    <t>Московская обл., г. Королёв, ул. Мичурина д. 21а</t>
  </si>
  <si>
    <t>(499) 369-0726</t>
  </si>
  <si>
    <t>2795</t>
  </si>
  <si>
    <t>Cisco Secure ACS 1121</t>
  </si>
  <si>
    <t>Сервер Cisco Secure ACS 1121 с установленным программным обеспечением Cisco ACS версии 5.3.0.40 - на соответствие ТУ</t>
  </si>
  <si>
    <t>Altell NEO ПО</t>
  </si>
  <si>
    <t>Межсетевой экран Altell NEO Altell NEO. Программное обеспечение. САФТ.00029-01 – по 4 классу для МЭ</t>
  </si>
  <si>
    <t>МАРШ!</t>
  </si>
  <si>
    <t>Средство обеспечения доверенного сеанса связи «МАРШ!» - на соответствие РД НДВ по 4 уровню контроля и требованиям ТУ</t>
  </si>
  <si>
    <t>ЗАО «РНТ», ОС - ЗАО «НПО «Эшелон»</t>
  </si>
  <si>
    <t>2798</t>
  </si>
  <si>
    <t>Cisco Nexus 1010</t>
  </si>
  <si>
    <t xml:space="preserve">Сервер Cisco Nexus 1010 с установленным программным обеспечением Cisco NX-OS версии 4.2(1)SP1(4a) - на соответствие ТУ </t>
  </si>
  <si>
    <t>2799</t>
  </si>
  <si>
    <t>JaCarta</t>
  </si>
  <si>
    <t>Программно-аппаратный комплекс аутентификации и  безопасного хранения информации пользователей JaCarta -на соответствие 4 уровню РД НДВ и ТУ</t>
  </si>
  <si>
    <t>ОАО "Синклит", ОС-ЗАО "НПО "Эшелон"</t>
  </si>
  <si>
    <t>2800</t>
  </si>
  <si>
    <t>ЛГШ-513</t>
  </si>
  <si>
    <t>Генератор шума по цепям электропитания, заземления и ПЭМИН "ЛГШ-513"   - техническое средство защиты информации, обрабатываемой на объектах информатизации,  от утечки за счет побочных электромагнитных излучений и наводок на цепи электропитания и заземления</t>
  </si>
  <si>
    <t>2801</t>
  </si>
  <si>
    <t>ЛГШ-304</t>
  </si>
  <si>
    <t>Генератор акустического шума "ЛГШ-304"   - техническое средство защиты акустической речевой информации</t>
  </si>
  <si>
    <t>2802</t>
  </si>
  <si>
    <t>Специальное технологическое программное обеспечение ЦС АРЧМ Кольской ЭС- по 4 уровню контроля отсутствия НДВ</t>
  </si>
  <si>
    <t>ЗАО "КЛИО", ОС -ООО "ЦБИ"</t>
  </si>
  <si>
    <t>2803</t>
  </si>
  <si>
    <t>Cisco ASA 5520-AIP10-K8</t>
  </si>
  <si>
    <t>Межсетевой экран Cisco ASA 5520-AIP10-K8 с установленным программным обеспечением Cisco Adaptive Security Appliance Software Version 8.3(1)  - по 4 классу в соответствии с РД МЭ</t>
  </si>
  <si>
    <t>СПб ФГУП "ЗащитаИнфоТранс", ОС - ЗАО "НПП "БИТ"</t>
  </si>
  <si>
    <t>г. Москва, ул. Б. Семёновская, д. 45</t>
  </si>
  <si>
    <t>2804</t>
  </si>
  <si>
    <t>Cisco 1941</t>
  </si>
  <si>
    <t>Маршрутизатор Cisco 1941 с установленным программным обеспечением Cisco IOS версии 15.1(4)M4  - по 4 классу в соответствии с РД МЭ</t>
  </si>
  <si>
    <t>(495) 411 7601</t>
  </si>
  <si>
    <t>2805</t>
  </si>
  <si>
    <t>Маршрутизатор Cisco 881 с установленным программным обеспечением Cisco IOS версии 15.0(1)M8  - по 4 классу в соответствии с РД МЭ</t>
  </si>
  <si>
    <t>35 экз.</t>
  </si>
  <si>
    <t>2806</t>
  </si>
  <si>
    <t>Symantec Endpoint Protection 12.1</t>
  </si>
  <si>
    <t>СЗИ от несанкционированного доступа АРМ и серверов «Symantec Endpoint Protection 12.1» - на соответствие ТУ</t>
  </si>
  <si>
    <t>2807</t>
  </si>
  <si>
    <t>PostgreSQL 9.1</t>
  </si>
  <si>
    <t xml:space="preserve">Система управления базами данных «PostgreSQL 9.1»  - на соответствие ТУ </t>
  </si>
  <si>
    <t>2808</t>
  </si>
  <si>
    <t>Cisco 1921</t>
  </si>
  <si>
    <t>Маршрутизатор Cisco 1921 с установленным программным обеспечением Cisco IOS версии 15.2(1)T1, выпуск (fc1) - на соответствие РД МЭ по 4 классу</t>
  </si>
  <si>
    <t>г. Москва, ул. Бабаевская, д. 6</t>
  </si>
  <si>
    <t>2809</t>
  </si>
  <si>
    <t>ЦФТ – Платформа 1</t>
  </si>
  <si>
    <t>Средства защиты информации программного комплекса «ЦФТ – Платформа 1» - на соответствие ТУ</t>
  </si>
  <si>
    <t>ЗАО «РНТ», ОС - ООО «ЦБИ»</t>
  </si>
  <si>
    <t>ЗАО «Центр Финансовых Технологий»</t>
  </si>
  <si>
    <t>Новосибирская обл., Кольцово, Наукоград, д. 35</t>
  </si>
  <si>
    <t>(383) 335-8088</t>
  </si>
  <si>
    <t>2810</t>
  </si>
  <si>
    <t>Комплекс программно-информационных средств «Мобилизационная подготовка экономики» (КПИС МПЭ) версия 1.5 - по 3 уровню РД НДВ</t>
  </si>
  <si>
    <t>2811</t>
  </si>
  <si>
    <t>Шлюз безопасности «Check Point Security Gateway R71» - на соответствие РД МЭ по 3 классу и ТУ</t>
  </si>
  <si>
    <t>ЗАО "КЛИО", ОС - ЗАО "НПП "БИТ"</t>
  </si>
  <si>
    <t>2812</t>
  </si>
  <si>
    <t>СПО ЭВА</t>
  </si>
  <si>
    <t>СПО ввода информации по электронным визовым анкетам через сеть Интернет- на соответствие ТУ и 4 уровню контроля отсутствия НДВ</t>
  </si>
  <si>
    <t>ФГУП "НПП "Гамма", ОС -ООО "ЦБИ"</t>
  </si>
  <si>
    <t>г. Москва, Викторенко ул., д. 7</t>
  </si>
  <si>
    <t>(499) 157-7047</t>
  </si>
  <si>
    <t>2813</t>
  </si>
  <si>
    <t>IRTech Security</t>
  </si>
  <si>
    <t xml:space="preserve">Модуль защиты информации от несанкционированного доступа «IRTech Security»  на соответствие РД СВТ - по 5 классу и РД НДВ - по 4 уровню </t>
  </si>
  <si>
    <t>2814</t>
  </si>
  <si>
    <t>КАСТ</t>
  </si>
  <si>
    <t>ПК «Подсистема контроля и анализа сетевого трафика (КАСТ)» – на соответствие РД МЭ по 4 классу и по 4  уровню контроля в соответствии с РД НДВ</t>
  </si>
  <si>
    <t>Маршрутизатор Cisco 2801/2811/2821 с установленным программным обеспечением версии IOS 12.4(25b). 12.4(25f), 12.4(24)Т6 и 15.0(1)M3 (fc2)  - по 4 классу в соответствии с РД МЭ</t>
  </si>
  <si>
    <t>24 экз.</t>
  </si>
  <si>
    <t>Маршрутизатор Cisco ASA 5505/5510/5520/ 5580/5585 с установленным программным обеспечением Cisco Adaptive Security Appliance Software версий 7.2(3), 7.2(4), 8.2(5) и 8.4(3)  - по 4 классу в соответствии с РД МЭ</t>
  </si>
  <si>
    <t>199 экз.</t>
  </si>
  <si>
    <t>Filter</t>
  </si>
  <si>
    <t>программное средство «Персональный межсетевой экран «Filter»  - на соответствие РД МЭ по 4 классу и по 4  уровню контроля в соответствии с РД НДВ</t>
  </si>
  <si>
    <t>ООО ЦСБ «ЩИТ-ИНФОРМ»</t>
  </si>
  <si>
    <t>г. Курск, Победы пр., д.26, литер А</t>
  </si>
  <si>
    <t>(4712) 770304</t>
  </si>
  <si>
    <t>799/4</t>
  </si>
  <si>
    <t>Программное изделие «Kaspersky Security for Virtualization» - на соответствие ТУ</t>
  </si>
  <si>
    <t>2819</t>
  </si>
  <si>
    <t>DT 7705 SAR v2</t>
  </si>
  <si>
    <t>Мультисервисный маршрутизатор DT 7705 SAR v2 с установленным программным обеспечением версии 11.4R5.6 - по 4 уровню контроля отсутствия НДВ и ТУ</t>
  </si>
  <si>
    <t>ОАО "БИТК", ОС - ФАУ «ГНИИИ ПТЗИ»</t>
  </si>
  <si>
    <t>2820</t>
  </si>
  <si>
    <t>DT 7705 SR-с12 v2</t>
  </si>
  <si>
    <t>Мультисервисный маршрутизатор DT 7705 SR-с12 v2 с установленным программным обеспечением версии 11.4R5.6 - по 4 уровню контроля отсутствия НДВ и ТУ</t>
  </si>
  <si>
    <t>Межсетевой экран Cisco ASA 5520 с установленным программным обеспечением Cisco ASA Software version 8.4.4.1ED  - по 4 классу в соответствии с РД МЭ</t>
  </si>
  <si>
    <t>ЗАО «Нижневартовская ГРЭС»</t>
  </si>
  <si>
    <t>Тюменская обл., Нижневартовский район, пос. Излучинск, Промзона</t>
  </si>
  <si>
    <t>(3466) 28-5359</t>
  </si>
  <si>
    <t>2822</t>
  </si>
  <si>
    <t>D-Link DFL-2560</t>
  </si>
  <si>
    <t>Программно-аппаратный комплекс межсетевой экран D-Link DFL-2560 с программным обеспечением D-Link Firewall 2.27.05.30-16773 - на соответствие РД МЭ по 4 классу, РД НДВ по 4 уровню контроля</t>
  </si>
  <si>
    <t>2823</t>
  </si>
  <si>
    <t>SafeCopy</t>
  </si>
  <si>
    <t>Система управления скрытой маркировкой печатных копий документов «SafeCopy» - на соответствие РД НДВ по 4 уровню контроля и ТУ</t>
  </si>
  <si>
    <t>ООО «ГАЗИНФОРМСЕРВИС»,  ОС - ООО "НИИ СОКБ"</t>
  </si>
  <si>
    <t>ООО «Инновационные технологии»</t>
  </si>
  <si>
    <t>г. Москва, Научный проезд, д. 6</t>
  </si>
  <si>
    <t>(495) 646-75-63</t>
  </si>
  <si>
    <t>Межсетевой экран Cisco ASA 5510 с установленным программным обеспечением Cisco ASA Software Version 8.4(5)  - по 4 классу в соответствии с РД МЭ</t>
  </si>
  <si>
    <t>ОАО «КуйбышевАзот»</t>
  </si>
  <si>
    <t>г. Тольятти, Новозаводская ул., д. 6</t>
  </si>
  <si>
    <t>(8482) 56-1009</t>
  </si>
  <si>
    <t>Портал электронного представления сведений для электронного декларирования через Интернет</t>
  </si>
  <si>
    <t>Комплекс программных средств «Портал электронного представления сведений для электронного декларирования через Интернет» - по 4 уровню контроля в соответствии с РД НДВ и ТУ
</t>
  </si>
  <si>
    <t>ООО "ГИЦ ПС ВТ", ОС - ОАО "БИТК"</t>
  </si>
  <si>
    <t>Маршрутизатор Cisco ASR 1002 с установленным программным обеспечением Cisco IOS-XE версии 15.1(3)S2  - по 4 классу в соответствии с РД МЭ</t>
  </si>
  <si>
    <t>Система акустической и виброакустической защиты «КЕДР» на соответствие НМД АРР, ТУ и может устанавливаться в выделенных помещениях 3, 2 и 1 категорий, в том числе оборудованных системами звукоусиления речи</t>
  </si>
  <si>
    <t>ООО "АПиСТЗ"</t>
  </si>
  <si>
    <t>г. Москва, Ленинский пр-т, д. 31</t>
  </si>
  <si>
    <t>(495) 926-3848</t>
  </si>
  <si>
    <t>EMC Documentum 5.3</t>
  </si>
  <si>
    <t>Программный комплекс EMC Documentum 5.3 в составе: EMC Documentum Content Server  и EMC Documentum Webtop - на соответствие ЗБ и имеет оценочный уровень доверия ОУД2 для ОК</t>
  </si>
  <si>
    <t>ООО "ЦБИ", ОС- ФАУ ГНИИИ ПТЗИ ФСТЭК России</t>
  </si>
  <si>
    <t>CentOS 5.5</t>
  </si>
  <si>
    <t>Операционная система CentOS 5.5 - на соответствие РД МЭ по 4 классу</t>
  </si>
  <si>
    <t>УПАТС системы SI3000</t>
  </si>
  <si>
    <t>Программное обеспечение УПАТС системы SI3000,  децимальный номер ИУТС 46255.101 - на соответствие РД НДВ по 4 уровню контроля и ТУ</t>
  </si>
  <si>
    <t>ЗАО «ДОКУМЕНТАЛЬНЫЕ СИСТЕМЫ», ОС - ЗАО "НПП "БИТ"</t>
  </si>
  <si>
    <t>ЗАО «ИскраУралТел»</t>
  </si>
  <si>
    <t>г. Екатеринбург, ул. Комвузовская, дом 9А</t>
  </si>
  <si>
    <t>(343) 341-5241</t>
  </si>
  <si>
    <t>VNG-012GL</t>
  </si>
  <si>
    <t>Аппаратура виброакустического зашумления VNG-012GL на соответствие НМД АРР и ТУ,  может устанавливаться в выделенных помещениях 3, 2 и 1 категорий, в том числе оборудованных системами звукоусиления речи</t>
  </si>
  <si>
    <t>ОАО "БИТК", ОС - ФАУ ГНИИИ ПТЗИ ФСТЭК России</t>
  </si>
  <si>
    <t>ЗАО «Группа защиты – ЮТТА»</t>
  </si>
  <si>
    <t>г. Москва, 2-я Филёвская ул., д. 7, корп. 6</t>
  </si>
  <si>
    <t xml:space="preserve">(495) 788-7732 </t>
  </si>
  <si>
    <t>Cisco 3925E/K9</t>
  </si>
  <si>
    <t>Маршрутизатор Cisco 3925E/K9 с установленным программным обеспечением Cisco IOS Software версии 15.1(4)M4 - на соответствие РД МЭ по 4 классу</t>
  </si>
  <si>
    <t>Коммутатор Cisco Catalyst 3560V2 WS-C3560V2-24TS-E с установленным программным обеспечением Cisco IOS Software версии 12.2(55)SE5 - на соответствие РД МЭ по 4 классу</t>
  </si>
  <si>
    <t>16 экз.</t>
  </si>
  <si>
    <t>Служба ППШ</t>
  </si>
  <si>
    <t>Программа поиска и уничтожения информации на дисках «Служба ППШ»   - на соответствие 2 уровню РД НДВ и ТУ</t>
  </si>
  <si>
    <t>ЗАО "Лаборатория ППШ", ОС-ЗАО "НПО "Эшелон"</t>
  </si>
  <si>
    <t>Term-PC-A2-ПО</t>
  </si>
  <si>
    <t>Специализированное программное обеспечение рабочего места оператора «Term-PC-A2-ПО» системы управления УПАТС «МиниКом DX-500» - на соответствие ТУ</t>
  </si>
  <si>
    <t>СПб НТЦ ФГУП "НПП "Гамма", ОС - ООО "ЦБИ"</t>
  </si>
  <si>
    <t>ЗАО «Информтехника и Промсвязь»</t>
  </si>
  <si>
    <t>г. Москва, ул. Верхняя Красносельская, дом 2/1, стр.1</t>
  </si>
  <si>
    <t>(495) 646-66731</t>
  </si>
  <si>
    <t>ЕИИС «Кварта»</t>
  </si>
  <si>
    <t>Программный комплекс «Единая интегрированная информационная система «Кварта» - на соответствие ТУ и на 4 уровень РД НДВ</t>
  </si>
  <si>
    <t>г. Москва, Б. Молчановка ул., д. 23/38, стр. 1</t>
  </si>
  <si>
    <t>(495) 926-5423</t>
  </si>
  <si>
    <t>RB/MRTG (miniROUTERG)</t>
  </si>
  <si>
    <t>Маршрутизатор RB/MRTG (miniROUTERG) с версией программного обеспечения Mikrotik RouterOS 5.21  - по 4 классу РД МЭ с ограничениями</t>
  </si>
  <si>
    <t>ЗАО «КЛИО», ОС-Лаборатория "ППШ"</t>
  </si>
  <si>
    <t>Cisco 2911R</t>
  </si>
  <si>
    <t xml:space="preserve">Маршрутизатор Cisco 2911R с установленным программным обеспечением Cisco IOS Software версии 15.2(4)M1 - на соответствие РД МЭ по 4 классу </t>
  </si>
  <si>
    <t>ООО «Верком»</t>
  </si>
  <si>
    <t>г. Москва, Дербеневская набережная, д. 7, стр. 22</t>
  </si>
  <si>
    <t>(495) 787 2058</t>
  </si>
  <si>
    <t>2839</t>
  </si>
  <si>
    <t>СЭД БОСС-Референт 3</t>
  </si>
  <si>
    <t>Программное решение «СЭД БОСС-Референт 3» на платформе OpenReferent on ServerUnited 1.0.10 - на соответствие ЗБ и имеет оценочный уровень доверия ОУД4 для ОК и соответствует РД НДВ по 4 уровню</t>
  </si>
  <si>
    <t>ООО "ЦБИ", ОС - ОАО «БИТК»</t>
  </si>
  <si>
    <t>Kaspersky Linux Mail Security 8.</t>
  </si>
  <si>
    <t xml:space="preserve">Программное изделие «Kaspersky Linux Mail Security 8.0» - на соответствие ТУ и 2 уровню РД НДВ </t>
  </si>
  <si>
    <t>Liferay Portal 6.1.1</t>
  </si>
  <si>
    <t>ПК «Liferay Portal 6.1.1 Community Edition (6.1.1 CE GA2)» - на ТУ</t>
  </si>
  <si>
    <t>400 экз.</t>
  </si>
  <si>
    <t>ЗАО "Лаборатория "ППШ", ОС - ЗАО «НПО «Эшелон»</t>
  </si>
  <si>
    <t>Cisco ASA 5585-К8</t>
  </si>
  <si>
    <t>Межсетевой экран Cisco ASA 5585-К8 с установленным программным обеспечением Cisco ASA Software версии 8.4(4)1 и Cisco ASDM Software версии 6.4(7) - на соответствие РД МЭ по 4 классу</t>
  </si>
  <si>
    <t>Октава-РС1</t>
  </si>
  <si>
    <t>Устройство защиты Октава-РС1 -  техническое средство защиты информации, обрабатываемой на ОВТ до 1 категории включительно, от утечки за счет наводок по цепям электропитания и заземления в диапазоне 0,01 до 1000 МГц</t>
  </si>
  <si>
    <t>Москва, Ленинский пр., д. 31</t>
  </si>
  <si>
    <t>Cisco ASA 5585-X</t>
  </si>
  <si>
    <t>Межсетевой экран Cisco ASA 5585-X, версия программного обеспечения v.8.4(2) с установленным модулем IPS SSP, версия программного обеспечения v.7.1(3)E4 - на соответствие РД МЭ по 4 классу, ТУ</t>
  </si>
  <si>
    <t>ЗАО «КЛИО», ОС - ОАО «БИТК»</t>
  </si>
  <si>
    <t>ООО «Камчатский Информационно-Технический Центр»</t>
  </si>
  <si>
    <t>г. Петропавловск-Камчатский, ул. Ленинская, д. 46</t>
  </si>
  <si>
    <t>(415) 241-28-00</t>
  </si>
  <si>
    <t>ФОРПОСТ, 2.0</t>
  </si>
  <si>
    <t xml:space="preserve">Система обнаружения компьютерных атак «Форпост», версия 2.0 - на соответствие СОВ(ИТ.СОВ.С3.ПЗ)  по 3 классу </t>
  </si>
  <si>
    <t>ООО «ЦБИ», ОС - ФАУ ГНИИИ ПТЗИ ФСТЭК России</t>
  </si>
  <si>
    <t>2846</t>
  </si>
  <si>
    <t>Microsoft Windows 7 Service Pack 1 with Secure Pack Rus 3.0</t>
  </si>
  <si>
    <t>Операционная система Microsoft Windows 7 Service Pack 1 with Secure Pack Rus 3.0, децимальный номер 501110-008-82487552-2012 –  по 5 классу СВТ</t>
  </si>
  <si>
    <t>ЗАО «ДОКУМЕНТАЛЬНЫЕ СИСТЕМЫ», ОС - ООО "ЦБИ"</t>
  </si>
  <si>
    <t>Cisco 6506</t>
  </si>
  <si>
    <t xml:space="preserve">Коммутатор Cisco 6506 с установленным программным обеспечением Cisco IOS Software версии 12.2(33)SXH5 - на соответствие РД МЭ по 4 классу </t>
  </si>
  <si>
    <t>Oracle Application 11.5.10.2</t>
  </si>
  <si>
    <t xml:space="preserve">ПК Oracle Application 11.5.10.2, функционирующий под управлением операционной системы AIX 5.3.0.7 (64 бит)- на соответствие ТУ </t>
  </si>
  <si>
    <t>2849</t>
  </si>
  <si>
    <t>ПО «Федеральной информационной системы для обеспечения приема в образовательные учреждения высшего профессионального образования и среднего профессионального образования»</t>
  </si>
  <si>
    <t>Программное обеспечение «Федеральной информационной системы для обеспечения приема в образовательные учреждения высшего профессионального образования и среднего профессионального образования» –  по 4 уровню РД НДВ</t>
  </si>
  <si>
    <t>ФАУ «ГНИИИ ПТЗИ», ОС - ЗАО «НПО «Эшелон»</t>
  </si>
  <si>
    <t>ООО «ИНФОКОМПАС»</t>
  </si>
  <si>
    <t>г. Москва, ул. Новорязанская, д. 31/7, корп.24</t>
  </si>
  <si>
    <t>(495) 363-4763</t>
  </si>
  <si>
    <t>ВЕСТА-В</t>
  </si>
  <si>
    <t>2851</t>
  </si>
  <si>
    <t>КИБ SearchInform версии 4.0</t>
  </si>
  <si>
    <t>Контур информационной безопасности SearchInform версии 4.0 –  по 4 уровню РД НДВ и ТУ</t>
  </si>
  <si>
    <t>ООО «Новые Поисковые Технологии»</t>
  </si>
  <si>
    <t>Московская обл., г. Домодедово, ул. Индустриальная, д. 1</t>
  </si>
  <si>
    <t>(495) 721-8406</t>
  </si>
  <si>
    <t>Dionis NX</t>
  </si>
  <si>
    <t>Программно-аппаратный комплекс «Dionis NX» версия программного обеспечения 1.0-0 Harvest (2240) - на соответствие РД МЭ по 2 классу, РД НДВ по 2 уровню</t>
  </si>
  <si>
    <t>ООО «Фактор ТС»</t>
  </si>
  <si>
    <t>Московская область, г. Видное, ул. Донбасская, д. 2</t>
  </si>
  <si>
    <t>2853</t>
  </si>
  <si>
    <t>ПК СПУН</t>
  </si>
  <si>
    <t>Программный комплекс системы персонального учета населения (ПК СПУН) - по 4 уровню РД НДВ</t>
  </si>
  <si>
    <t>ЗАО ИВЦ ИНСОФТ</t>
  </si>
  <si>
    <t>г. Москва, Гамсоновский пер., д. 2</t>
  </si>
  <si>
    <t>(495) 933-9530</t>
  </si>
  <si>
    <t>2854</t>
  </si>
  <si>
    <t>СОДС "НАБАТ"</t>
  </si>
  <si>
    <t>Система оперативно-диспетчерской связи «НАБАТ» (СОДС "НАБАТ") - вспомогательная техническая система в защищенном исполнении - на соответствие ТУ, по 2 уровню РД НДВ, на соответствие требованиям методик ПЭМИН, может устанавливаться в ВП до 2 категории включительно</t>
  </si>
  <si>
    <t>ОАО "БИТК", ЗАО "НПР "Эшелон", ОС - ООО "ЦБИ"</t>
  </si>
  <si>
    <t>ООО "ЛОТЕС ТМ"</t>
  </si>
  <si>
    <t>г. Москва, ул. Барклая, д. 22, стр. 1</t>
  </si>
  <si>
    <t>(495) 940-9033</t>
  </si>
  <si>
    <t>2855</t>
  </si>
  <si>
    <t>Информационно-аналитическая система планирования и сопровождения реализации инвестиционных проектов, подготовленных с целью получения налоговых льгот</t>
  </si>
  <si>
    <t>Программное обеспечение «Информационно-аналитическая система планирования и сопровождения реализации инвестиционных проектов, подготовленных с целью получения налоговых льгот» - на соответствие ТУ</t>
  </si>
  <si>
    <t>ЗАО «НПО «Эшелон», ОС - ООО "ЦБИ"</t>
  </si>
  <si>
    <t>ЗАО «Галактика Про»</t>
  </si>
  <si>
    <t xml:space="preserve">г. Москва, ул. Верхняя, д. 34, стр. 1 </t>
  </si>
  <si>
    <t>(495) 988-2765</t>
  </si>
  <si>
    <t xml:space="preserve">Cisco Catalyst 3560 WS-C3560G-24TS-E </t>
  </si>
  <si>
    <t xml:space="preserve">Коммутатор Cisco Catalyst 3560 WS-C3560G-24TS-E с установленным программным обеспечением Cisco IOS Software версии 12.2(50)SE5 - на соответствие РД МЭ по 4 классу </t>
  </si>
  <si>
    <t>ЗАО «ДОКУМЕНТАЛЬНЫЕ СИСТЕМЫ», ОС - ЗАО «НПП «БИТ»</t>
  </si>
  <si>
    <t>Cisco ASA 5515</t>
  </si>
  <si>
    <t>Межсетевой экран Cisco ASA 5515 с установленным программным обеспечением Cisco Adaptive Security Appliance Software Version 9.1(1)  - по 4 классу в соответствии с РД МЭ</t>
  </si>
  <si>
    <t>Oracle Database 11g R2 Enterprise Edition</t>
  </si>
  <si>
    <t xml:space="preserve">ПО Oracle Database 11g R2 Enterprise Edition (на платформах Solaris 11 SPARC, Oracle Enterprise Linux, MS Windows 2008 R2 Enterprise Edition 64-bit SP1) с установленным опциональным компонентом Oracle Database Vault - на соответствие ТУ </t>
  </si>
  <si>
    <t>ООО «ГАЗИНФОРМСЕРВИС»,  ОС - ЗАО «Лаборатория ППШ»</t>
  </si>
  <si>
    <t>САСС</t>
  </si>
  <si>
    <t xml:space="preserve">Система автоматизированного сбора статистики и дистанционного управления удаленными рабочими станциями на базе ALT Linux СПТ 6.0-  ТУ и РД НДВ - по 3 уровню </t>
  </si>
  <si>
    <t>Витязь</t>
  </si>
  <si>
    <t>Программный комплекс «Электронный замок «Витязь» версия 1.1  - по 4 уровню РД НДВ и ТУ</t>
  </si>
  <si>
    <t>ЗАО «КЛИО», ОС-ООО "ЦБИ"</t>
  </si>
  <si>
    <t xml:space="preserve">Deep Security 8.0 </t>
  </si>
  <si>
    <t>Программный комплекс Deep Security 8.0 –  на соответствие на соответствие СОВ(ИТ.СОВ.У4.ПЗ) - по 4 классу , САВЗ (ИТ.САВЗ.Б4.ПЗ) - по 4 классу, РД МЭ - 4 класс</t>
  </si>
  <si>
    <t>Циркон МТУ</t>
  </si>
  <si>
    <t xml:space="preserve">Многоконтурное терминальное устройство «Циркон МТУ» (на базе операционной системы «Циркон 26К»)-  по 4 уровню контроля и на ТУ </t>
  </si>
  <si>
    <t>Межсетевой экран Cisco ASA 5585 с установленным программным обеспечением Cisco Adaptive Security Appliance Software Version 9.1(1)  - по 4 классу в соответствии с РД МЭ</t>
  </si>
  <si>
    <t>ЗАО «Лаборатория ППШ», ОС - ЗАО «НПП «БИТ»</t>
  </si>
  <si>
    <t>г. Санкт-Петербург, ул. Савушкина, д. 82</t>
  </si>
  <si>
    <t>Juniper NS SM A2 BSE</t>
  </si>
  <si>
    <t>Программно-технический комплекс Juniper NS SM A2 BSE с установленным программным обеспечением Juniper NSMXpress 2012.1R4  - на соответствие ТУ</t>
  </si>
  <si>
    <t>ООО  «Микротест»</t>
  </si>
  <si>
    <t>г. Москва, ул. 16-я Парковая, д. 21, корп. 1</t>
  </si>
  <si>
    <t>СПО ИСИ</t>
  </si>
  <si>
    <t xml:space="preserve">Специальное программное обеспечение «Информационная система идентификации»- на ТУ и по 4 уровню контроля НДВ </t>
  </si>
  <si>
    <t>ЗАО НПП Гамма, ОС - ООО «ЦБИ»</t>
  </si>
  <si>
    <t xml:space="preserve"> СМЭВ</t>
  </si>
  <si>
    <t xml:space="preserve">ПО «Система межведомственного электронного взаимодействия» -  на соответствие ТУ и 4 уровню РД НДВ </t>
  </si>
  <si>
    <t xml:space="preserve">ООО "ЦБИ", ОС  - ЗАО «НПО «Эшелон» </t>
  </si>
  <si>
    <t xml:space="preserve">ООО «Эдвансед Трансформейшен Консалтинг» (ООО «ЭйТи Консалтинг») </t>
  </si>
  <si>
    <t>ЕСИА</t>
  </si>
  <si>
    <t xml:space="preserve">ПО «Единая система идентификации и аутентификации» -  на соответствие ТУ и 4 уровню РД НДВ </t>
  </si>
  <si>
    <t>ЕПГУ</t>
  </si>
  <si>
    <t xml:space="preserve">ПО «Единый портал государственных и муниципальных услуг (функций)» -  на соответствие ТУ и 4 уровню РД НДВ </t>
  </si>
  <si>
    <t>ИПШ</t>
  </si>
  <si>
    <t xml:space="preserve">ПО «Организационно-технологическая инфраструктура для осуществления электронных платежей за государственные услуги» -  на соответствие ТУ и 4 уровню РД НДВ </t>
  </si>
  <si>
    <t>Орбита-3</t>
  </si>
  <si>
    <t>Комплекс активной защиты "Орбита-3" – техническое средство защиты акустической речевой информации от утечки по акустическому и виброакустическому   каналам, а также за счет ПЭМИН в речевом диапазоне частот</t>
  </si>
  <si>
    <t xml:space="preserve">ООО "ЦБИ", ОС - ФАУ "ГНИИИ ПТЗИ" </t>
  </si>
  <si>
    <t>Cisco 4510</t>
  </si>
  <si>
    <t xml:space="preserve">Коммутатор Cisco 4510 с установленным программным обеспечением Cisco IOS Software версии 12.2(54)SG1 - на соответствие РД МЭ по 4 классу </t>
  </si>
  <si>
    <t>Symantec NetBackup</t>
  </si>
  <si>
    <t>Коммутатор Cisco ASA 5520 с установленным программным обеспечением Cisco Adaptive Security Appliance Software Version 8.4(5) - на соответствие РД МЭ по 4 классу
</t>
  </si>
  <si>
    <t>SAP NetWeaver Application Server JAVA</t>
  </si>
  <si>
    <t xml:space="preserve">Базисная система для разработки программных прикладных систем со встроенными средствами защиты от несанкционированного доступа SAP NetWeaver Application Server JAVA -  соответствует ТУ и 4 уровню контроля РД НДВ </t>
  </si>
  <si>
    <t>Cisco 1811</t>
  </si>
  <si>
    <t xml:space="preserve">Маршрутизатор Cisco 1811 с установленным программным обеспечением c181x-adventerprisek9-mz.124-24.T6 - на соответствие РД МЭ по 4 классу </t>
  </si>
  <si>
    <t xml:space="preserve">ЗАО «КЛИО», ОС - ЗАО «НПО «Эшелон» </t>
  </si>
  <si>
    <t>г. Москва, ул. Новорязанская, д. 31/7, корп. 2</t>
  </si>
  <si>
    <t>(495) 797-9966</t>
  </si>
  <si>
    <t>Oracle 9i Enterprise</t>
  </si>
  <si>
    <t>встроенные средства защиты информации от несанкционированного доступа системы управления базами данных Oracle 9i Enterprise Edition Release 9.0.1.1.1 - на соответствие ТУ</t>
  </si>
  <si>
    <t xml:space="preserve">ЗАО «Лаборатория ППШ», ОС - ЗАО «НПО «Эшелон» </t>
  </si>
  <si>
    <t>ООО «Техцентр»</t>
  </si>
  <si>
    <t>г. Санкт-Петербург, ул. Аэродромная, д. 4</t>
  </si>
  <si>
    <t>(812) 300-1400</t>
  </si>
  <si>
    <t>(499) 949-4919</t>
  </si>
  <si>
    <t>Межсетевой экран Cisco ASA 5555 
с установленным программным обеспечением Cisco Adaptive Security Appliance Software Version 8.6(1)2 - на соответствие РД МЭ по 3 классу</t>
  </si>
  <si>
    <t xml:space="preserve">Маршрутизатор Cisco 1841 с установленным программным обеспечением c1841-adventerprisek9-mz.124-24.T6 - на соответствие РД МЭ по 4 классу </t>
  </si>
  <si>
    <t>ОС CentOS 6.2</t>
  </si>
  <si>
    <t xml:space="preserve">Операционная система CentOS релиз 6.2 - на соответствие РД СВТ по 5 классу </t>
  </si>
  <si>
    <t xml:space="preserve">ООО «ЦБИ «МАСКОМ», ОС - ЗАО «НПО «Эшелон» </t>
  </si>
  <si>
    <t xml:space="preserve">г. Москва, ул. Лескова, д.34 </t>
  </si>
  <si>
    <t>Система УЛМ</t>
  </si>
  <si>
    <t>Программное обеспечение ведомственного сегмента Росморречфлота государственной системы изготовления, оформления и контроля паспортно-визовых документов нового поколения по оформлению, выдаче и контролю удостоверений личности моряка (Система УЛМ) - на соответствие РД БИТ (ОУД 2), РД НДВ по 4 уровню контроля</t>
  </si>
  <si>
    <t>Федеральное агентство морского и речного транспорта</t>
  </si>
  <si>
    <t>г. Москва, ул. Петровка, д. 3/6</t>
  </si>
  <si>
    <t>(495) 626-1100</t>
  </si>
  <si>
    <t>Межсетевой экран Cisco ASA 5510 с установленным программным обеспечением Cisco ASA версии 8.3(1) и Cisco ASDM версии 6.3(1) - на соответствие РД МЭ по 4 классу
</t>
  </si>
  <si>
    <t>DT100S</t>
  </si>
  <si>
    <t>Мультисервисный маршрутизатор DT100S с установленным программным обеспечением версии 11.4R5.6 - по 4 уровню контроля отсутствия НДВ и ТУ</t>
  </si>
  <si>
    <t>DT 80M</t>
  </si>
  <si>
    <t>Мультисервисный маршрутизатор DT 80M с установленным программным обеспечением версии 11.4R5.6 - по 4 уровню контроля отсутствия НДВ и ТУ</t>
  </si>
  <si>
    <t>DT3300E</t>
  </si>
  <si>
    <t>Коммутатор DT3300E с установленным программным обеспечением версии 11.4R5.6 - по 4 уровню контроля отсутствия НДВ и ТУ</t>
  </si>
  <si>
    <t>Citrix XenDesktop 4 Feature Pack 2 (в редакции Platinum)</t>
  </si>
  <si>
    <t>Citrix XenDesktop 4 Feature Pack 2 (в редакции Platinum) – программное средство общего назначения с встроенными средствами защиты от несанкционированного доступа к информации, не содержащей сведений, составляющих государственную тайну, на соответствие ТУ</t>
  </si>
  <si>
    <t>ООО "Газинформсервис", ОС - ООО "НИИ СОКБ"</t>
  </si>
  <si>
    <t>Citrix XenDesktop 4 Feature Pack 2 (в редакции Enterprise)</t>
  </si>
  <si>
    <t>Citrix XenDesktop 4 Feature Pack 2 (в редакции Enterprise) – программное средство общего назначения с встроенными средствами защиты от несанкционированного доступа к информации, не содержащей сведений, составляющих государственную тайну, на соответствие ТУ</t>
  </si>
  <si>
    <t>Citrix XenDesktop 4 Feature Pack 2 (в редакции VDI)</t>
  </si>
  <si>
    <t>Citrix XenDesktop 4 Feature Pack 2 (в редакции VDI) – программное средство общего назначения с встроенными средствами защиты от несанкционированного доступа к информации, не содержащей сведений, составляющих государственную тайну, на соответствие ТУ</t>
  </si>
  <si>
    <t>Коммутатор Cisco 2960 с установленным программным обеспечением Cisco IOS Software версии 12.2(25)SEE2 - на соответствие РД МЭ по 4 классу
</t>
  </si>
  <si>
    <t>СТБ 232</t>
  </si>
  <si>
    <t>Одноканальная система защиты информации по акустическому и виброакустическому каналам с регулировкой уровня шума СТБ 232</t>
  </si>
  <si>
    <t>DT210S</t>
  </si>
  <si>
    <t>Мультисервисный маршрутизатор DT210S с установленным программным обеспечением версии 11.4R5.6 - по 4 уровню контроля отсутствия НДВ и ТУ</t>
  </si>
  <si>
    <t>DT240S</t>
  </si>
  <si>
    <t>Мультисервисный маршрутизатор DT240S с установленным программным обеспечением версии 11.4R5.6 - по 4 уровню контроля отсутствия НДВ и ТУ</t>
  </si>
  <si>
    <t>DT 240M</t>
  </si>
  <si>
    <t>Мультисервисный маршрутизатор DT 240M с установленным программным обеспечением версии 11.4R5.6 - по 4 уровню контроля отсутствия НДВ и ТУ</t>
  </si>
  <si>
    <t>DT4200E</t>
  </si>
  <si>
    <t>Коммутатор DT4200E с установленным программным обеспечением версии 11.4R5.6 - по 4 уровню контроля отсутствия НДВ и ТУ</t>
  </si>
  <si>
    <t>ППО АС «Статотчетность»</t>
  </si>
  <si>
    <t xml:space="preserve">Изделие «Прикладное программное обеспечение Автоматизированной системы сбора форм статотчетности, версия 4.1»  –  по 4 уровню контроля НДВ </t>
  </si>
  <si>
    <t>Межсетевой экран Juniper NetScreen-ISG 2000 с установленным программным обеспечением ScreenOS версии 6.2.0r15.0 - по 3 классу РД МЭ</t>
  </si>
  <si>
    <t>ЗАО «ДОКУМЕНТАЛЬНЫЕ СИСТЕМЫ», ОС -ЗАО «Лаборатория ППШ»</t>
  </si>
  <si>
    <t>Межсетевой экран Cisco ASA 5585 с установленным программным обеспечением Cisco Adaptive Security Appliance Software Version 9.1.1 - по 4 классу РД МЭ</t>
  </si>
  <si>
    <t>ООО «НПО ВС», ОС -ЗАО «Лаборатория ППШ»</t>
  </si>
  <si>
    <t>Центр информационных технологий Республики Татарстан</t>
  </si>
  <si>
    <t>г. Казань, ул. Петербургская, д. 52, IT-парк</t>
  </si>
  <si>
    <t>(843) 279 5173</t>
  </si>
  <si>
    <t>DIRECTUM 4.9</t>
  </si>
  <si>
    <t>Система электронного документооборота DIRECTUM 4.9 - п 4 уровню РД НДВ, ТУ</t>
  </si>
  <si>
    <t>ООО «МИКРОТЕСТ», ОС - ЗАО «НПП «БИТ»</t>
  </si>
  <si>
    <t>ООО «ДИРЕКТУМ»</t>
  </si>
  <si>
    <t>г. Ижевск, ул. К. Маркса, д. 2</t>
  </si>
  <si>
    <t>Межсетевой экран Cisco ASA 5510 с установленным программным обеспечением Cisco Adaptive Security Appliance Software
Version 9.0(2) и программой управления Device Manager Version 7.1(2) - по 4 классу РД МЭ
</t>
  </si>
  <si>
    <t>Symantec Backup Exec 2012</t>
  </si>
  <si>
    <t>Программное обеспечение  «Symantec Backup Exec 2012» 
 - на соответствие РД НДВ по 4 уровню контроля и ТУ</t>
  </si>
  <si>
    <t>Программное обеспечение устройства обработки информации и дисплейный модуль для тепловоза ТЭП70БС  с системой автоведения - по 4 уровню контроля НДВ</t>
  </si>
  <si>
    <t>ФГБОУ ВПО "ПГУПС", ОС- ОАО "НИИАС"</t>
  </si>
  <si>
    <t>(496) 615-5112</t>
  </si>
  <si>
    <t>VMware vSphere 5.1 (VMware View 5.1)</t>
  </si>
  <si>
    <t>ПК «VMware vSphere 5.1» в редакциях «Standard», «Enterprise», «Enterprise plus», «VMware View 5.1» в редакциях «Premier», «Enterprise» –  на соответствие ТУ с ограничениями</t>
  </si>
  <si>
    <t>УВиРИ</t>
  </si>
  <si>
    <t xml:space="preserve">ПО «Управление ведомственной и региональной информатизацией» -  на соответствие ТУ и 4 уровню РД НДВ </t>
  </si>
  <si>
    <t>Электронный регион</t>
  </si>
  <si>
    <t xml:space="preserve">ПО «Электронный регион» -  на соответствие ТУ и 4 уровню РД НДВ </t>
  </si>
  <si>
    <t>Электронный ЗАГС</t>
  </si>
  <si>
    <t xml:space="preserve">ПО «Единая система учета записей актов гражданского состояния (Электронный ЗАГС)» -  на соответствие ТУ и 4 уровню РД НДВ </t>
  </si>
  <si>
    <t>Cisco 3560</t>
  </si>
  <si>
    <t>Коммутатор Cisco 3560 с установленным программным обеспечением Cisco IOS Software версии 12.2(55)SE3 - на соответствие РД МЭ по 4 классу
</t>
  </si>
  <si>
    <t>Prognoz Platform 7</t>
  </si>
  <si>
    <t xml:space="preserve">Prognoz Platform 7 - по 4 классу для СВТ, по 3 уровню контроля НДВ </t>
  </si>
  <si>
    <t>Межсетевой экран Cisco ASA 5540 с установленным программным обеспечением версии 8.4(2) - по 4 классу РД МЭ</t>
  </si>
  <si>
    <t>ЗАО «КЛИО», ОС - ФАУ «ГНИИИ ПТЗИ»</t>
  </si>
  <si>
    <t>McAfee Network Security Platform</t>
  </si>
  <si>
    <t xml:space="preserve">Программное обеспечение  «McAfee Network Security Platform» (версия 7.1)  - на соответствие СОВ(ИТ.СОВ.С5.ПЗ)  по 5 классу </t>
  </si>
  <si>
    <t>ПО СКБиСПП</t>
  </si>
  <si>
    <t>Программное обеспечение системы контроля безопасности и связи пассажирского поезда – по 4 уровню контроля НДВ</t>
  </si>
  <si>
    <t>ЗАО «Аэро-космические технологии»</t>
  </si>
  <si>
    <t xml:space="preserve">г. Москва, Ленинградский проспект, д. 68, стр. 16 </t>
  </si>
  <si>
    <t>(495) 664-2399</t>
  </si>
  <si>
    <t>Sitex 4.2</t>
  </si>
  <si>
    <t>Подсистема безопасности программного обеспечения «Инструментальная система разработки распределенных приложений «Sitex» 4.2»  -  по 4 уровню НДВ и на 5 класс РД СВТ с ограничениями</t>
  </si>
  <si>
    <t>г. Москва, Спартаковская площадь, д.14, стр. 1</t>
  </si>
  <si>
    <t>(495) 729-51-51</t>
  </si>
  <si>
    <t>ПО ПУД</t>
  </si>
  <si>
    <t>Программное обеспечение «Подсистема управления доступом к базам данных по пассажирским перевозкам» - на соответствие РД НДВ по 4 уровню и ТУ</t>
  </si>
  <si>
    <t xml:space="preserve">г. Москва, ул. Б. Семеновская, д. 45 </t>
  </si>
  <si>
    <t>(495) 730-7488</t>
  </si>
  <si>
    <t>Cisco IE-3000-8TC</t>
  </si>
  <si>
    <t>Коммутатор Cisco  IE-3000-8TC с установленным программным обеспечением IES Software (IES-IPSERVISK9-M) версии 12.2(58)SE2 - на соответствие РД МЭ по 4 классу
</t>
  </si>
  <si>
    <t>ЗАО «Лаборатория ППШ», ОС - ОАО "НПП БИТ"</t>
  </si>
  <si>
    <t>ЗАО «АМТ Груп»</t>
  </si>
  <si>
    <t>ViPNet Terminal 3.0</t>
  </si>
  <si>
    <t xml:space="preserve">Программный комплекс программный комплекс защиты информации «ViPNet Terminal 3.0» -  на соответствие РД МЭ по 3 классу, РД НДВ по 3 уровню и ТУ </t>
  </si>
  <si>
    <t>ОАО «(Вариантов нет)»</t>
  </si>
  <si>
    <t>ЕСНСИ</t>
  </si>
  <si>
    <t xml:space="preserve">ПО «Единая система справочников и классификаторов, используемых в государственных и муниципальных информационных системах» -  на соответствие ТУ и 4 уровню РД НДВ </t>
  </si>
  <si>
    <t xml:space="preserve"> ЗАО «НПО «Эшелон», ОС-ООО "ЦБИ" </t>
  </si>
  <si>
    <t>Juniper SRX 240H</t>
  </si>
  <si>
    <t>Межсетевой экран Juniper SRX 240H с установленным программным обеспечением JUNOS версии 12.1R4.7 - на соответствие РД МЭ по 4 классу
</t>
  </si>
  <si>
    <t>ООО «Микротест», ОС - ФСТЭК России</t>
  </si>
  <si>
    <t>Уральский региональный центр МЧС России</t>
  </si>
  <si>
    <t>г. Екатеринбург, Белинского ул., д. 71/В</t>
  </si>
  <si>
    <t>(343) 262-7496</t>
  </si>
  <si>
    <t>СМУ</t>
  </si>
  <si>
    <t xml:space="preserve">ПО «Система обеспечения взаимодействия мобильных устройств с инфраструктурой электронного правительства» -  на соответствие ТУ и 4 уровню РД НДВ </t>
  </si>
  <si>
    <t>2916</t>
  </si>
  <si>
    <t>Microsoft Dynamics AX 2012 R2</t>
  </si>
  <si>
    <t xml:space="preserve">Программный комплекс «Microsoft Dynamics AX 2012 R2» –  на  ТУ </t>
  </si>
  <si>
    <t>ЗАО "ДОКУМЕНТАЛЬНЫЕ СИСТЕМЫ", ОС - ФАУ "ГНИИИИ ПТЗИ</t>
  </si>
  <si>
    <t>2917</t>
  </si>
  <si>
    <t>БУПЛ 2ЭС10</t>
  </si>
  <si>
    <t>(495) 737-1612</t>
  </si>
  <si>
    <t>2918</t>
  </si>
  <si>
    <t>ПТК-офис 1</t>
  </si>
  <si>
    <t xml:space="preserve">Специальное программное обеспечение программно-технического комплекса для оснащения электронных офисов уровня председателя Военно-промышленной комиссии при Правительстве Российской Федерации (ПТК-офис 1)  - по 2  уровню контроля в соответствии с РД НДВ </t>
  </si>
  <si>
    <t>ОАО «Системы управления»</t>
  </si>
  <si>
    <t>г. Москва, ул. Профсоюзная, д. 78, стр. 1</t>
  </si>
  <si>
    <t>(495) 332-9389</t>
  </si>
  <si>
    <t>2919</t>
  </si>
  <si>
    <t>ПТК-офис 2</t>
  </si>
  <si>
    <t xml:space="preserve">Специальное программное обеспечение программно-технического комплекса для оснащения электронных офисов уровня руководителя министерства (ведомства) (ПТК-офис 2)  - по 2  уровню контроля в соответствии с РД НДВ </t>
  </si>
  <si>
    <t>2920</t>
  </si>
  <si>
    <t>ПТК-офис 3</t>
  </si>
  <si>
    <t xml:space="preserve">Специальное программное обеспечение программно-технического комплекса для оснащения электронных офисов уровня руководителя предприятия ОПК Российской Федерации (ПТК-офис 3)  - по 2  уровню контроля в соответствии с РД НДВ </t>
  </si>
  <si>
    <t>2921</t>
  </si>
  <si>
    <t>УПТК-ФК</t>
  </si>
  <si>
    <t xml:space="preserve">Специальное программное обеспечение унифицированного программно-технического комплекса автоматизированной системы формирования и контроля исполнения федеральных программ предприятиями радиоэлектронной промышленности с учетом финансово-технологических рисков их реализации (УПТК-ФК)  - по 2  уровню контроля в соответствии с РД НДВ </t>
  </si>
  <si>
    <t>2922</t>
  </si>
  <si>
    <t>Система контроля защищенности и соответствия стандартам «MaxPatrol» -  по 4 уровню контроля отсутствия НДВ и ТУ</t>
  </si>
  <si>
    <t>ООО «Газинформсервис», ОС - ЗАО «НПО «Эшелон»</t>
  </si>
  <si>
    <t>2923</t>
  </si>
  <si>
    <t>Фантом</t>
  </si>
  <si>
    <t>Программный комплекс «Фантом» - на соответствие 5-го класса защищенности РД СВТ и ТУ с ограничениями</t>
  </si>
  <si>
    <t>ОАО "БИТК", ОС - ЗАО «НПО «Эшелон»</t>
  </si>
  <si>
    <t>2924</t>
  </si>
  <si>
    <t>Комплекс программно-информационных средств «Мобилизационная подготовка экономики» (КПИС МПЭ) версия 1.6 - по 3 уровню РД НДВ</t>
  </si>
  <si>
    <t>1450 экз.</t>
  </si>
  <si>
    <t>ФГУП «НПП «Гамма», ОС - ФАУ "ГНИИИИ ПТЗИ</t>
  </si>
  <si>
    <t>ОАО "БИТК", ОС - ОАО "НПП БИТ"</t>
  </si>
  <si>
    <t>Маршрутизатор Cisco 7206 с установленным программным обеспечением Cisco IOS Software версии 12.4(24) Т3 - на соответствие РД МЭ по 4 классу
</t>
  </si>
  <si>
    <t>Cisco Catalyst 3750X</t>
  </si>
  <si>
    <t>Коммутатор Cisco Catalyst 3750X с установленным программным обеспечением Cisco IOS Software, Version 15.0(1)SE3, RELEASE SOFTWARE (fc1) - на соответствие РД МЭ по 4 классу
</t>
  </si>
  <si>
    <t>ООО "ЦБИ" , ОС - ОАО "БИТК"</t>
  </si>
  <si>
    <t>ЗАО НПП «КРОССТЭК»</t>
  </si>
  <si>
    <t xml:space="preserve">г. Москва,  1-я Владимирская ул., д. 12А </t>
  </si>
  <si>
    <t>(495) 231-35-58</t>
  </si>
  <si>
    <t>Cisco 4003</t>
  </si>
  <si>
    <t>Коммутатор Cisco 4003 с установленным программным обеспечением Cisco CatOS Software версии 8.3(2)GLX  - на соответствие ТУ
</t>
  </si>
  <si>
    <t>СКИ-Фильтр</t>
  </si>
  <si>
    <t>Программное обеспечение наложенных средств контроля доступа к СУБД Oracle «СКИ-Фильтр» - на соответствие РД НДВ по 2 уровню контроля и ТУ
</t>
  </si>
  <si>
    <t>ОАО "НПП БИТ" , ОС - ЗАО «Лаборатория ППШ»</t>
  </si>
  <si>
    <t>Интрамед</t>
  </si>
  <si>
    <t>Подсистема информационной безопасности медицинской информационной системы «Интрамед» - на соответствие РД НДВ по 4 уровню контроля и ТУ
</t>
  </si>
  <si>
    <t>ООО "ГИЦ ПС ВТ" , ОС - ЗАО «Лаборатория ППШ»</t>
  </si>
  <si>
    <t>ЗАО «ПрограмБанк»</t>
  </si>
  <si>
    <t>г. Москва, Гамсоновский пер., д. 2, стр. 2, комн. 309</t>
  </si>
  <si>
    <t>(495) 651-8484</t>
  </si>
  <si>
    <t>IBM InfoSphere Guardium 8.2</t>
  </si>
  <si>
    <t>Программный комплекс «IBM InfoSphere Guardium 8.2» - на соответствие ТУ</t>
  </si>
  <si>
    <t>Oracle Database 11g</t>
  </si>
  <si>
    <t>Система управления базами данных Oracle Database 11g (Release 2) Enterprise Edition, функционирующая под управлением операционной системы IBM AIX версии 7.1 - на соответствие ТУ</t>
  </si>
  <si>
    <t>ФГУП «Производственное объединение «Маяк»</t>
  </si>
  <si>
    <t>Челябинская обл., г. Озерск, проспект Ленина, д. 31</t>
  </si>
  <si>
    <t>(35130) 2-0233</t>
  </si>
  <si>
    <t>ПК-К</t>
  </si>
  <si>
    <t>Программный комплекс «ПК-К. Программный комплекс автоматизации контроля исполнения федеральных программ предприятиями радиоэлектронной промышленности» - на соответствие РД НДВ по 2 уровню контроля</t>
  </si>
  <si>
    <t>г. Москва, ул. Профсоюзная д. 78, стр. 1</t>
  </si>
  <si>
    <t>(495) 335-8777</t>
  </si>
  <si>
    <t>Межсетевой экран серии Cisco ASA 55хх (модели: ASA 5512, ASA 5515, ASA 5525, ASA 5545, ASA 5555, ASA 5585) с установленным программным обеспечением Cisco ASA Software версии 9.1 - на соответствие РД МЭ по 3 классу</t>
  </si>
  <si>
    <t>(495) 539-2509</t>
  </si>
  <si>
    <t>Пакет программ «McAfee Total Protection for Endpoint» - на соответствие РД НДВ по 4 уровню контроля и ТУ</t>
  </si>
  <si>
    <t>ФОРОС</t>
  </si>
  <si>
    <t xml:space="preserve">операционная система ФОРОС многофункциональной электронной карты ОАО «РЖД» - на соответствие РД ОК (2ОУД), ЗБ, 4 уровень РД НДВ </t>
  </si>
  <si>
    <t>ООО "ЦБИ", ОС- ЗАО «НПО «Эшелон»</t>
  </si>
  <si>
    <t>(499) 262-5393</t>
  </si>
  <si>
    <t>2937</t>
  </si>
  <si>
    <t>Imperva SecureSphere v.7.5</t>
  </si>
  <si>
    <t xml:space="preserve">Программно-аппаратный комплекс Imperva SecureSphere v.7.5 Database Security Suite - на ТУ </t>
  </si>
  <si>
    <t>MS SQL Server 2000 SP 4 Enterprise Edition</t>
  </si>
  <si>
    <t xml:space="preserve">Встроенные средства защиты информации от несанкционированного доступа системы управления базами данных MS SQL Server 2000 SP 4 EnterpriseEdition на платформе MS Windows 2003 Server  - на соответствие ТУ </t>
  </si>
  <si>
    <t>ООО "Газинформсервис", ОС -ЗАО "НПО "Эшелон"</t>
  </si>
  <si>
    <t>ООО «Газпром трансгаз Уфа»</t>
  </si>
  <si>
    <t>Республика Башкортостан, г. Уфа, ул. Рихарда Зорге, д. 59</t>
  </si>
  <si>
    <t>(347) 237-2888</t>
  </si>
  <si>
    <t>2939</t>
  </si>
  <si>
    <t>СК-2007. ПЛАТФОРМА</t>
  </si>
  <si>
    <t xml:space="preserve">Изделие «СК-2007. ПЛАТФОРМА» Подсистема защиты информации в составе ОС Microsoft Windows Server 2008 R2 Standard (x64) SP1 и СУБД Microsoft SQL Server Enterprise Edition (x64)  - на соответствие ТУ </t>
  </si>
  <si>
    <t xml:space="preserve"> г. Москва, Китайгородский проезд, д.7, стр. 3</t>
  </si>
  <si>
    <t>2940</t>
  </si>
  <si>
    <t>Программное обеспечение «СК-2007. ПЛАТФОРМА»  - на соответствие РД НДВ по 4 уровню крнтроля</t>
  </si>
  <si>
    <t>2941</t>
  </si>
  <si>
    <t>ПК-Ф</t>
  </si>
  <si>
    <t>Программный комплекс «ПК-Ф. Программный комплекс автоматизации формирования федеральных программ в сфере радиоэлектронной промышленности» - на соответствие РД НДВ по 2 уровню контроля</t>
  </si>
  <si>
    <t>2942</t>
  </si>
  <si>
    <t>ПК-Р</t>
  </si>
  <si>
    <t>Программный комплекс «ПК-Р. Программный комплекс автоматизации оценки финансово-технологических рисков, возникающих при выполнении федеральных программ предприятиями радиоэлектронной промышленности» - на соответствие РД НДВ по 2 уровню контроля</t>
  </si>
  <si>
    <t>Коммутатор Cisco Catalyst 3750 с установленным программным обеспечением Cisco IOS Software версии 12.2(58)SE2  - на соответствие РД МЭ по 4 классу
</t>
  </si>
  <si>
    <t>(495) 935-8701</t>
  </si>
  <si>
    <t>Oracle 10g Enterprise Edition Release 2</t>
  </si>
  <si>
    <t xml:space="preserve">Встроенные средства защиты информации от несанкционированного доступа системы управления базами данных Oracle 10g Enterprise Edition Release 2 с пакетом обновлений 10.2.0.4.0 на программно-аппаратной платформе ОС Solaris 10 SPARC  - на соответствие ТУ </t>
  </si>
  <si>
    <t xml:space="preserve">«Dallas Lock 8.0-С» </t>
  </si>
  <si>
    <t xml:space="preserve">Система защиты информации от несанкционированного доступа «Dallas Lock 8.0-С»- по 2 уровню контроля НДВ и по 3 классу СВТ </t>
  </si>
  <si>
    <t xml:space="preserve">Программно-аппаратный комплекс Imperva SecureSphere v.7.5 Web Application Firewall - на ТУ </t>
  </si>
  <si>
    <t>2947</t>
  </si>
  <si>
    <t>ЛГШ-508</t>
  </si>
  <si>
    <t>Генератор шума «ЛГШ-508» - техническое средство защиты информации, обрабатываемой на объектах информатизации до 1 категории включительно, от утечки за счет ПЭМИ в диапазоне частот от 1 до 1,8 ГГц, на ТУ, может устанавливаться в выделенных помещениях 3, 2 и 1 категорий</t>
  </si>
  <si>
    <t>ЗАО "Лаборатория ППШ", ОС-ФАУ "ГНИИИ ПТЗИ ФСТЭК России"</t>
  </si>
  <si>
    <t>Маршрутизатор  Cisco 2921 с установленным программным обеспечением Cisco IOS Software, C2900 Software, Version 15.2(4)M3, RELEASE SOFTWARE (fc2)– по 4 классу для МЭ</t>
  </si>
  <si>
    <t>2949</t>
  </si>
  <si>
    <t>Microsoft Windows Server Standard 2012</t>
  </si>
  <si>
    <t>Операционная система Microsoft Windows Server Standard 2012 –  по 5 классу РД СВТ с ограничениями</t>
  </si>
  <si>
    <t>ФГУП «Предприятие по поставкам продукции Управления делами Президента РФ»</t>
  </si>
  <si>
    <t>2950</t>
  </si>
  <si>
    <t>Microsoft Windows Server Datacenter 2012</t>
  </si>
  <si>
    <t>Операционная система Microsoft Windows Server Datacenter 2012 –  по 5 классу РД СВТ с ограничениями</t>
  </si>
  <si>
    <t>2951</t>
  </si>
  <si>
    <t>Microsoft Windows Storage Server 2012 Standard</t>
  </si>
  <si>
    <t>Операционная система Microsoft Windows Storage Server 2012 Standard –  по 5 классу РД СВТ с ограничениями</t>
  </si>
  <si>
    <t>2952</t>
  </si>
  <si>
    <t>Microsoft Windows Storage Server 2012 Workgroup</t>
  </si>
  <si>
    <t>Операционная система Microsoft Windows Storage Server 2012 Workgroup –  по 5 классу РД СВТ с ограничениями</t>
  </si>
  <si>
    <t>2953</t>
  </si>
  <si>
    <t>ПО МУРЗИС</t>
  </si>
  <si>
    <t xml:space="preserve">Программное обеспечение ««Модуль усиленного режима защиты информационных систем»»  - на  ТУ </t>
  </si>
  <si>
    <t>СПб филиал ФГУП «ЗащитаИнфоТранс», ОС -ОАО "БИТК"</t>
  </si>
  <si>
    <t>2954</t>
  </si>
  <si>
    <t>Microsoft Windows Server Essentials 2012</t>
  </si>
  <si>
    <t>Операционная система Microsoft Windows Server Essentials 2012 –  по 5 классу РД СВТ с ограничениями</t>
  </si>
  <si>
    <t>2955</t>
  </si>
  <si>
    <t>Microsoft Windows Server Foundation 2012</t>
  </si>
  <si>
    <t>Операционная система Microsoft Windows Server Foundation 2012 –  по 5 классу РД СВТ с ограничениями</t>
  </si>
  <si>
    <t>Межсетевой экран Cisco FWSM с установленным программным обеспечением FWSM Firewall Version 4.0(7)- на соответствие РД МЭ по 4 классу
</t>
  </si>
  <si>
    <t>ЗАО «Лаборатория ППШ», ОС - ФСТЭК России</t>
  </si>
  <si>
    <t>Финансово-хозяйственное управление Администрации Томской области</t>
  </si>
  <si>
    <t>г. Томск, Ленина пл., д. 6</t>
  </si>
  <si>
    <t>(3822) 510-690</t>
  </si>
  <si>
    <t>P-BS2-1</t>
  </si>
  <si>
    <t>Автоматизированная система управления энергоэффективностью, шифр «P-BS2-1» - на соответствие 5-го класса защищенности РД СВТ с ограничениями</t>
  </si>
  <si>
    <t>ООО "ЦБИ "МАСКОМ", ОС - ЗАО «НПО «Эшелон»</t>
  </si>
  <si>
    <t>ООО УК «РусЭнергоМир»</t>
  </si>
  <si>
    <t>г. Новосибирск, ул. Новогодняя, д. 24/1</t>
  </si>
  <si>
    <t>(383) 349-8100</t>
  </si>
  <si>
    <t>Программное обеспечение   «Symantec Control Compliance Suite» (версия 11) - на соответствие  ТУ</t>
  </si>
  <si>
    <t>Система управления базами данных Oracle Database 10g Standard Edition Release 10.2.0.1x64 - на соответствие ТУ</t>
  </si>
  <si>
    <t>ЗАО «НПО «Эшелон» , ОС - ООО «ЦБИ»</t>
  </si>
  <si>
    <t>ООО «ДСЦБИ «МАСКОМ»</t>
  </si>
  <si>
    <t xml:space="preserve">г. Хабаровск, ул. Яшина, д.40 </t>
  </si>
  <si>
    <t>2960</t>
  </si>
  <si>
    <t>Microsoft Windows 8</t>
  </si>
  <si>
    <t>Операционные системы «Microsoft Windows 8», «Microsoft Windows 8 Профессиональная», «Microsoft Windows 8 Корпоративная», для платформ 32 bit и 64 bit (для PC на платформе Intel)  –  по 5 классу РД СВТ с ограничениями</t>
  </si>
  <si>
    <t>ЗАО "ДОКУМЕНТАЛЬНЫЕ СИСТЕМЫ", ОС - ЗАО "НПО "Эшелон"</t>
  </si>
  <si>
    <t>Pineapp PA-SF3710</t>
  </si>
  <si>
    <t>Программно-технический комплекс Pineapp PA-SF3710  - на соответствие ТУ</t>
  </si>
  <si>
    <t>ЗАО «НПО «Эшелон», ОС - ФАУ «ГНИИИ ПТЗИ»</t>
  </si>
  <si>
    <t>SAP NetWeaver 7.01</t>
  </si>
  <si>
    <t>Базисная система для разработки программных прикладных систем со встроенными средствами защиты от несанкционированного доступа SAP NetWeaver 7.01 Application Server - на соответствие РД СВТ по 5 классу</t>
  </si>
  <si>
    <t>ОАО «Атомный энергопромышленный комплекс»</t>
  </si>
  <si>
    <t>Oracle Primavera</t>
  </si>
  <si>
    <t>Программное обеспечение со встроенными средствами защиты от несанкционированного доступа Oracle Primavera, функционирующая в среде операционной системы AIX 6.1 - на соответствие РД СВТ по 5 классу</t>
  </si>
  <si>
    <t>Pineapp PA-MS3040SK</t>
  </si>
  <si>
    <t>Программно-технический комплекс Pineapp PA-MS3040SK  - на соответствие ТУ</t>
  </si>
  <si>
    <t>ПО СКД ОС</t>
  </si>
  <si>
    <t>Программное обеспечение «Система контроля доступа в операционные системы»  - на соответствие ТУ</t>
  </si>
  <si>
    <t>СПб ФГУП «ЗащитаИнфоТранс», ОС - ЗАО «Лаборатория ППШ»</t>
  </si>
  <si>
    <t>г. Санкт-Петербург, ул. Большая Морская, д. 42, лит. А, офис 375</t>
  </si>
  <si>
    <t>2966</t>
  </si>
  <si>
    <t>Microsoft System Center 2012</t>
  </si>
  <si>
    <t>программный комплекс Microsoft System Center 2012 в редакциях Standard и Datacenter с Service Pack 1 (SP1), децимальный 
номер 509000 004 82487552 2013 - на соответствие ТУ</t>
  </si>
  <si>
    <t xml:space="preserve"> ЗАО «ДОКУМЕНТАЛЬНЫЕ СИСТЕМЫ», ОА - ФАУ «ГНИИИ ПТЗИ ФСТЭК России» </t>
  </si>
  <si>
    <t>2967</t>
  </si>
  <si>
    <t>Microsoft SQL Server 2012</t>
  </si>
  <si>
    <t>системы управления базами данных Microsoft SQL Server 2012 Enterprise Edition, Microsoft SQL Server 2012 Business Intelligence Edition, Microsoft SQL Server 2012 Standard Edition, Microsoft SQL Server 2012 Web Edition
 с Service Pack 1 (SP1)
 - на соответствие ТУ</t>
  </si>
  <si>
    <t>Universys Web Server 5</t>
  </si>
  <si>
    <t>Программа для ЭВМ «Автоматизированная система управления учебным заведением Universys Web Server 5»  - на соответствие ТУ и 4 уровню РД НДВ</t>
  </si>
  <si>
    <t>ООО  «Картек»</t>
  </si>
  <si>
    <t xml:space="preserve">г. Москва, Октябрьская ул., д. 38, корп. 1 </t>
  </si>
  <si>
    <t>(495) 689-8248</t>
  </si>
  <si>
    <t>«Циркон МТ-АП»</t>
  </si>
  <si>
    <t>Многоконтурный терминальный абонентский пункт «Циркон МТ-АП» размещаемый в выделенных помещениях 2 и 3 категории и предназначенный для осуществления международного информационного обмена посредством сетей общего пользования - - на соответствие ТУ и 4 уровню РД НДВ</t>
  </si>
  <si>
    <t>IBM LPAR for POWER 7</t>
  </si>
  <si>
    <t>Программный продукт «IBM LPAR for POWER 7» - на соответствие ТУ и 4 уровню РД НДВ</t>
  </si>
  <si>
    <t xml:space="preserve">г. Москва, Тверской бульвар, д. 7/2 </t>
  </si>
  <si>
    <t>(495) 539-2249</t>
  </si>
  <si>
    <t>Броня-С</t>
  </si>
  <si>
    <t>Программное изделие «Система защиты информации от НСД для ОС Windows 7 и Windows Server 2003» (ПИ «Броня-С»)  - по 3  уровню контроля в соответствии с РД НДВ и 4 классу в соответствии с РД СВТ с ограничениями</t>
  </si>
  <si>
    <t>ЗАО "ВИВОСС и ОИ", ОС -  ОАО "БИТК"</t>
  </si>
  <si>
    <t>ОАО «Концерн «Системпром»</t>
  </si>
  <si>
    <t>Маршрутизатор Cisco 2821 с установленным программным обеспечением Cisco IOS версии 12.4(15)Т - на соответствие РД МЭ по 4 классу с ограничениями</t>
  </si>
  <si>
    <t>ОАО «Информакустика», ОС - ЗАО «Лаборатория ППШ»</t>
  </si>
  <si>
    <t>Янукс 4.0</t>
  </si>
  <si>
    <t>Программная платформа масштаба предприятия «Янукс», версия 4.0 (Yanux, v.4.0) - по 5 классу РД СВТ и  4 уровню контроля в соответствии с РД НДВ</t>
  </si>
  <si>
    <t>ООО "ЦБИ", ОС - ФАУ «ГНИИИ ПТЗИ»</t>
  </si>
  <si>
    <t>(495) 502-7951</t>
  </si>
  <si>
    <t>Cisco ASA 5512</t>
  </si>
  <si>
    <t>Межсетевой экран Cisco ASA 5512 с установленным программным обеспечением Cisco Adaptive Security Appliance Software Version 9.1(2) - на соответствие РД МЭ по 3 классу
</t>
  </si>
  <si>
    <t>Межсетевой экран Cisco ASA 5555 с установленным программным обеспечением Cisco Adaptive Security Appliance Software Version 9.1(2) - на соответствие РД МЭ по 3 классу
</t>
  </si>
  <si>
    <t>Коммутатор Cisco Catalyst 3750Х - на соответствие РД МЭ по 4 классу
</t>
  </si>
  <si>
    <t>2977</t>
  </si>
  <si>
    <t>Межсетевой экран Cisco ASA 5510 с установленным программным обеспечением Cisco Adaptive Security Appliance Software Version 8.2(5) - на соответствие РД МЭ по 4 классу</t>
  </si>
  <si>
    <t>2978</t>
  </si>
  <si>
    <t>Juniper EX 2200 48 port</t>
  </si>
  <si>
    <t>Коммутатор Juniper EX 2200 48 port с установленным программным обеспечением JUNOS версии 11.4R5.5 - на соответствие РД МЭ по 4 классу</t>
  </si>
  <si>
    <t>г. Москва, ул. Электрозаводская, д. 27, стр. 1A</t>
  </si>
  <si>
    <t>(495) 729 5151</t>
  </si>
  <si>
    <t>2979</t>
  </si>
  <si>
    <t>Juniper EX 4200 24 port</t>
  </si>
  <si>
    <t>Коммутатор Juniper EX 4200 24 port с установленным программным обеспечением JUNOS версии 11.4R5.5 - на соответствие РД МЭ по 4 классу</t>
  </si>
  <si>
    <t>2980</t>
  </si>
  <si>
    <t>Juniper EX 4200 48 port</t>
  </si>
  <si>
    <t>Коммутатор Juniper EX 4200 48 port с установленным программным обеспечением JUNOS версии 11.4R5.5 - на соответствие РД МЭ по 4 классу</t>
  </si>
  <si>
    <t>2981</t>
  </si>
  <si>
    <t>Juniper EX 2200 24 port</t>
  </si>
  <si>
    <t>Коммутатор Juniper EX 2200 24 port с установленным программным обеспечением JUNOS версии 11.4R5.5 - на соответствие РД МЭ по 4 классу</t>
  </si>
  <si>
    <t>2982</t>
  </si>
  <si>
    <t>Тринити</t>
  </si>
  <si>
    <t>Программное обеспечение «Тринити»- на соответствие ТУ и 4 уровню контроля  в соответствии с РД НДВ</t>
  </si>
  <si>
    <t>ООО «СиТек»</t>
  </si>
  <si>
    <t>(495) 721-3505</t>
  </si>
  <si>
    <t>2983</t>
  </si>
  <si>
    <t>Квазар</t>
  </si>
  <si>
    <t>ПК «Анализатор программного кода «Квазар»- на соответствие ТУ и 4 уровню контроля  в соответствии с РД НДВ</t>
  </si>
  <si>
    <t>ООО «М-СТАНДАРТ холдинг»</t>
  </si>
  <si>
    <t>г. Москва, ул. Щербаковская, д.53, корп. 4</t>
  </si>
  <si>
    <t>(495) 366-1338</t>
  </si>
  <si>
    <t>Mandriva Linux 2010.2 Powerpack</t>
  </si>
  <si>
    <t>Программный комплекс «Mandriva Linux 2010.2 Powerpack» - на соответствие РД СВТ по 5 классу, РД НДВ по 4 уровню и ТУ</t>
  </si>
  <si>
    <t>О7.МФЦ</t>
  </si>
  <si>
    <t xml:space="preserve">Программа автоматизации многофункционального центра оказания услуг О7.МФЦ -  на соответствие ТУ и 4 уровню РД НДВ </t>
  </si>
  <si>
    <t>ESMART Token</t>
  </si>
  <si>
    <t xml:space="preserve">Программное обеспечение «Электронного ключевого носителя «ESMART Token» -  по 4 уровню РД НДВ </t>
  </si>
  <si>
    <t>ООО «Интеллектуальные системы управления бизнесом»</t>
  </si>
  <si>
    <t>г. Москва, г. Зеленоград, проезд 4806, д. 6</t>
  </si>
  <si>
    <t>(495) 739-8699</t>
  </si>
  <si>
    <t>Atlansys WhiteCloud</t>
  </si>
  <si>
    <t xml:space="preserve">Программное средство «Atlansys WhiteCloud», версия 1.0 -  на соответствие ТУ и 4 уровню РД НДВ </t>
  </si>
  <si>
    <t xml:space="preserve">ООО «ГИСЦ ПСВТ», ОС-ООО "ЦБИ" </t>
  </si>
  <si>
    <t>ООО «Программные системы Атлансис»</t>
  </si>
  <si>
    <t>г. Москва, Дубининская ул., д.57, стр.1, офис 109</t>
  </si>
  <si>
    <t>(926) 919-5894</t>
  </si>
  <si>
    <t>Протон-ССС</t>
  </si>
  <si>
    <t>Учрежденческо-производственная автоматическая телефонная станция «Протон-ССС» с комплексом СЗИ от НСД и видеомонитором - по 4 классу РД СВТ, 3 уровню контроля РД НДВ, соответствует 3 кат. по ПЭМИН, при выполнении условий размещения</t>
  </si>
  <si>
    <t>ОАО "БИТК",  ОС - ФАУ «ГНИИИ ПТЗИ»</t>
  </si>
  <si>
    <t>ООО НПП «СПЕЦСТРОЙ-СВЯЗЬ»</t>
  </si>
  <si>
    <t>Ростовская обл., г. Таганрог, ул. Шевченко, д. 2</t>
  </si>
  <si>
    <t>(8634) 312-695</t>
  </si>
  <si>
    <t>2989</t>
  </si>
  <si>
    <t>Juniper MX5</t>
  </si>
  <si>
    <t>Маршрутизатор Juniper MX5 с установленным программным обеспечением JUNOS версии 12.1R5.5 - на соответствие РД МЭ по 4 классу</t>
  </si>
  <si>
    <t>2990</t>
  </si>
  <si>
    <t>Juniper EX 4500</t>
  </si>
  <si>
    <t>коммутатор Juniper EX 4500 с установленным программным обеспечением JUNOS версии 11.4R1.6 - на соответствие РД МЭ по 4 классу</t>
  </si>
  <si>
    <t>2991</t>
  </si>
  <si>
    <t>Check Point UTM-1 Model 570</t>
  </si>
  <si>
    <t>Межсетевой экран «Check Point UTM-1 Model 570» - на соответствие РД МЭ по 4 классу</t>
  </si>
  <si>
    <t>42 экз.</t>
  </si>
  <si>
    <t>2992</t>
  </si>
  <si>
    <t>Lumesse ETWeb 11.2</t>
  </si>
  <si>
    <t>ПО «Lumesse ETWeb 11.2» –  на соответствие ТУ</t>
  </si>
  <si>
    <t>ООО «АКСИС ПРО»</t>
  </si>
  <si>
    <t>г. Москва, ул. Радио, д.24, корп. 1</t>
  </si>
  <si>
    <t>(495) 642-7041</t>
  </si>
  <si>
    <t>2993</t>
  </si>
  <si>
    <t>Cisco ASA 5585-Х</t>
  </si>
  <si>
    <t>межсетевой экран Cisco ASA 5585-Х 
с установленным программным обеспечением Cisco Adaptive Security Appliance Software Version 9.1(1) - на соответствие РД МЭ по 4 классу</t>
  </si>
  <si>
    <t>ЗАО «Энвижн Груп»</t>
  </si>
  <si>
    <t>г. Москва, ул. Гарибальди, д. 23, корп. 4</t>
  </si>
  <si>
    <t>(495) 641-1210</t>
  </si>
  <si>
    <t>Коммутатор Cisco IE-3000-8TC с установленным программным обеспечением IES Software Version 15.0 - на соответствие РД МЭ по 4 классу
</t>
  </si>
  <si>
    <t>ЗАО «Лаборатория ППШ», ОС -  ФАУ «ГНИИИ ПТЗИ»</t>
  </si>
  <si>
    <t>2995</t>
  </si>
  <si>
    <t>Juniper SRX3600</t>
  </si>
  <si>
    <t>Межсетевой экран Juniper SRX3600 
с установленным программным обеспечением JUNOS версии 11.2R4.3 - на соответствие РД МЭ по 4 классу</t>
  </si>
  <si>
    <t>Диаграмма</t>
  </si>
  <si>
    <t>Расчетная часть специального программного обеспечения «Диаграмма» - на РД НДВ по 3 уровню и НМД РРТР при условии выполнения ограничений , указанных в формуляре</t>
  </si>
  <si>
    <t>ОАО "БИТК", ОС-ФАУ "ГНИИИ ПТЗИ"</t>
  </si>
  <si>
    <t>2997</t>
  </si>
  <si>
    <t>Juniper SRX550</t>
  </si>
  <si>
    <t>Межсетевой экран Juniper SRX550 
с установленным программным обеспечением JUNOS версии 12.1R5.5 - на соответствие РД МЭ по 4 классу</t>
  </si>
  <si>
    <t>2998</t>
  </si>
  <si>
    <t>Juniper MX80</t>
  </si>
  <si>
    <t>Маршрутизатор Juniper MX80 
с установленным программным обеспечением JUNOS версии 11.4R7.5 - на соответствие РД МЭ по 4 классу</t>
  </si>
  <si>
    <t>2999</t>
  </si>
  <si>
    <t>ГШ-2500М</t>
  </si>
  <si>
    <t xml:space="preserve">Генератор шума ГШ-2500М - для средств ЭВТ до 1 категории включительно, на  соответствие сборника норм ПЭМИН и ТУ </t>
  </si>
  <si>
    <t>29.11.2012  4037</t>
  </si>
  <si>
    <t>3000</t>
  </si>
  <si>
    <t>Тринити АПМДЗ-С</t>
  </si>
  <si>
    <t>ПАК СЗИ НСД «Тринити АПМДЗ-С» - на соответствие РД НДВ по 3 уровню и ТУ</t>
  </si>
  <si>
    <t>г. Москва, ул. Нежинская, д. 13, пом. 4, комн. 1-10</t>
  </si>
  <si>
    <t>3001</t>
  </si>
  <si>
    <t>О7.ДОК</t>
  </si>
  <si>
    <t>Программа электронного документооборота О7.ДОК - на соответствие РД ндв по 4 уровню и ТУ</t>
  </si>
  <si>
    <t>ООО «Эдвансед Трансформейшн Консалтинг»</t>
  </si>
  <si>
    <t>3002</t>
  </si>
  <si>
    <t>Тринити АПМДЗ</t>
  </si>
  <si>
    <t>ПАК СЗИ НСД «Тринити АПМДЗ» - на соответствие РД НДВ по 4 уровню и ТУ</t>
  </si>
  <si>
    <t>г. Москва, ул. Октябрьская, д. 72</t>
  </si>
  <si>
    <t>3003</t>
  </si>
  <si>
    <t>СПО AD FIS-0112-(01)</t>
  </si>
  <si>
    <t>Специальное программное обеспечение автоматизированной системы летного контроля AD FIS-0112-(01) производства Aerodata AG - на соответствие РД НДВ по 4 уровню</t>
  </si>
  <si>
    <t>ЗАО "КЛИО", ОС -  ФАУ «ГНИИИ ПТЗИ»</t>
  </si>
  <si>
    <t>ООО «Научно-технический центр ЕВРААС»</t>
  </si>
  <si>
    <t>г. Москва, ул. Автозаводская, д. 13/1</t>
  </si>
  <si>
    <t>(495) 748-09-44</t>
  </si>
  <si>
    <t>3004</t>
  </si>
  <si>
    <t>Виртуальная школа</t>
  </si>
  <si>
    <t>Система защиты персональных данных информационной системы образовательных услуг «Виртуальная школа», 
версия программного обеспечения 1.0
 - на соответствие РД СВТ по 6 классу</t>
  </si>
  <si>
    <t>ООО «Фабрика Информационных Технологий»</t>
  </si>
  <si>
    <t>г. Белгород, ул. Костюкова, д. 46</t>
  </si>
  <si>
    <t>(4222) 23-0516</t>
  </si>
  <si>
    <t>3005</t>
  </si>
  <si>
    <t>SafePhone</t>
  </si>
  <si>
    <t>Система защиты корпоративной сотовой связи «SafePhone» - на соответствие РД НДВ и ТУ</t>
  </si>
  <si>
    <t>ООО «ГАЗИНФОРМСЕРВИС», ОС -  ФАУ «ГНИИИ ПТЗИ»</t>
  </si>
  <si>
    <t>3006</t>
  </si>
  <si>
    <t>OfficeScan 10.6</t>
  </si>
  <si>
    <t>Программный комплекс OfficeScan 10.6 –  на соответствие  ТСОВ (ИТ.СОВ.У4.ПЗ) - по 4 классу , ТСАВЗ (ИТ.САВЗ.А4.ПЗ, ИТ.САВЗ.Б4.ПЗ, ИТ.САВЗ.В4.ПЗ, ИТ.САВЗ.Г4.ПЗ) - по 4 классу, РД МЭ - 4 класс</t>
  </si>
  <si>
    <t xml:space="preserve"> Континент-АП  3.7</t>
  </si>
  <si>
    <t xml:space="preserve">Средство криптографической защиты информации «Континент-АП». Версия 3.7 -  на соответствие РД НДВ - по 3 классу, РД МЭ - по 3 классу </t>
  </si>
  <si>
    <t>Континент 3.7</t>
  </si>
  <si>
    <t>Аппаратно-программный комплекс шифрования «Континент». Версия 3.7 -  на соответствие РД НДВ - по 2 уровню, РД МЭ - по 2 классу, на соответствие  ТСОВ (ИТ.СОВ.С3.ПЗ) - по 3 классу</t>
  </si>
  <si>
    <t>СЗЗ «Полис ОМС»</t>
  </si>
  <si>
    <t>Эксклюзивная голографическая фольга горячего тиснения «Полис ОМС» - по 5 классу защиты РД СЗЗ и ТУ</t>
  </si>
  <si>
    <t>(496) 217-0320</t>
  </si>
  <si>
    <t>ПК Р РБТ. Анализ финансово технологических рисков в сфере радиоэлектронной промышленности</t>
  </si>
  <si>
    <t>Программный комплекс автоматизированного анализа финансово-технологических рисков, возникающих при реализации федеральных программ в сфере радиоэлектронной промышленности и автоматизированного обоснования принимаемых решений, снижающих уровень рисков их реализации в финансово-технологической области (ПК Р РБТ. Анализ финансово технологических рисков в сфере радиоэлектронной промышленности) - на соответствие РД НДВ по 2 уровню.
</t>
  </si>
  <si>
    <t>ОАО «НПО РусБИТех»</t>
  </si>
  <si>
    <t>г. Москва, Варшавское шоссе д. 26</t>
  </si>
  <si>
    <t>(495) 648-0640</t>
  </si>
  <si>
    <t>ПК Ф РБТ. Формирование федеральных программ в сфере радиоэлектронной промышленности</t>
  </si>
  <si>
    <t>Программный комплекс автоматизации формирования федеральных программ в сфере радиоэлектронной промышленности (ПК Ф РБТ. Формирование федеральных программ в сфере радиоэлектронной промышленности) - на соответствие РД НДВ по 2 уровню.
</t>
  </si>
  <si>
    <t>ПК К РБТ. Контроль исполнения федеральных программ в сфере радиоэлектронной промышленности</t>
  </si>
  <si>
    <t>Программный комплекс автоматизации контроля исполнения федеральных программ предприятиями радиоэлектронной промышленности (ПК К РБТ. Контроль исполнения федеральных программ в сфере радиоэлектронной промышленности) - на соответствие РД НДВ по 2 уровню.
</t>
  </si>
  <si>
    <t>Система APM WinMachine 11 XE</t>
  </si>
  <si>
    <t>Программное средство для общетехнических расчетов «Система автоматизированного расчета и проектирования механического оборудования и конструкций APM WinMachine 11 XE (Система APM WinMachine 11 XE)» 46.18086217.504100-01 - на соответствие РД НДВ по 4 уровню.
</t>
  </si>
  <si>
    <t>ООО «Научно-технический центр «АПМ»</t>
  </si>
  <si>
    <t>Московская обл., г. Королев, Октябрьский бульвар, д. 14, оф. 6</t>
  </si>
  <si>
    <t>(498) 600 2510</t>
  </si>
  <si>
    <t>3014</t>
  </si>
  <si>
    <t>Juniper SRX 5800</t>
  </si>
  <si>
    <t>Мультисервисное устройство Juniper SRX 5800 с установленным программным обеспечением JUNOS версии 12.1X44 D10.4 - на соответствие РД МЭ по 4 классу</t>
  </si>
  <si>
    <t>Cisco ASA Services Module для серии Cisco Catalyst 6500</t>
  </si>
  <si>
    <t>Межсетевой экран Cisco ASA Services Module для серии Cisco Catalyst 6500 с установленным программным обеспечением Cisco ASA Software версии 9.1 - на соответствие РД МЭ по 3 классу</t>
  </si>
  <si>
    <t>Cisco ASA 55ХХ (модели: 5510, 5520)</t>
  </si>
  <si>
    <t>Межсетевой экран Cisco ASA 55ХХ (модели: 5510, 5520) с установленным программным обеспечением версии 8.4(5)
  - по 4 классу в соответствии с РД МЭ</t>
  </si>
  <si>
    <t>ЗАО «КЛИО», ОС - ООО «ЦБИ»</t>
  </si>
  <si>
    <t>3017</t>
  </si>
  <si>
    <t>ПО БУТС для электровоза  2ЭC5</t>
  </si>
  <si>
    <t>Программное обеспечение блока управления тяговой системой электровоза 2ЭC5  - по 4 уровню контроля НДВ</t>
  </si>
  <si>
    <t>3018</t>
  </si>
  <si>
    <t>Check Point Security Gateway R75</t>
  </si>
  <si>
    <t>Шлюз безопасности «Check Point Security Gateway R75» - на соответствие РД МЭ по 3 классу</t>
  </si>
  <si>
    <t>3019</t>
  </si>
  <si>
    <t>ИППЭК</t>
  </si>
  <si>
    <t xml:space="preserve">Интеграционная программная платформа электронного киоска для обработки многофункциональной электронной карты ОАО «РЖД» - на соответствие РД ОК (2ОУД), ЗБ, 4 уровень РД НДВ </t>
  </si>
  <si>
    <t>3020</t>
  </si>
  <si>
    <t>Барон</t>
  </si>
  <si>
    <t>Система комплексной акустической и виброакустической защиты помещений «Барон» - на НМД АРР и ТУ</t>
  </si>
  <si>
    <t>ОАО "БИТК", ОС-ООО "ЦБИ"</t>
  </si>
  <si>
    <t>3021</t>
  </si>
  <si>
    <t>Маршрутизатор Cisco ASR 1001
с установленным программным обеспечением Cisco IOS XE версии 15.2(4)S - на соответствие РД МЭ по 3 классу</t>
  </si>
  <si>
    <t>3022</t>
  </si>
  <si>
    <t>Межсетевой экран Cisco ASA 5585-X с установленным программным обеспечением Cisco ASA Software версии 8.4(5) и Cisco ASDM Software версии 7.1(1)52 - на соответствие РД МЭ по 3 классу</t>
  </si>
  <si>
    <t>3023</t>
  </si>
  <si>
    <t>Cisco Catalyst 3750-Х</t>
  </si>
  <si>
    <t>Коммутатор Cisco Catalyst 3750 Х
с установленным программным обеспечением Cisco IOS версии 15.0(2)SE2 - на соответствие РД МЭ по 4 классу</t>
  </si>
  <si>
    <t>3024</t>
  </si>
  <si>
    <t>Антивирус Касперского 5.7 для Novell NetWare</t>
  </si>
  <si>
    <t>Программное изделие «Антивирус Касперского 5.7 для Novell NetWare» - на соответствие требованиям САВЗ,  ИТ.САВЗ.Б2.ПЗ</t>
  </si>
  <si>
    <t>3025</t>
  </si>
  <si>
    <t>Kaspersky Endpoint Security 10 для Windows</t>
  </si>
  <si>
    <t>Программное изделие «Kaspersky Endpoint Security 10 для Windows» - на соответствие требованиям САВЗ,  ИТ.САВЗ.Б2.ПЗ, ИТ.САВЗ.В2.ПЗ, ИТ.САВЗ.Г2.ПЗ</t>
  </si>
  <si>
    <t>«Простор» «Простор-Фильтр»</t>
  </si>
  <si>
    <t>Программный комплекс наложенных средств контроля доступа к серверному компоненту геоинформационной системы «Простор» «Простор-Фильтр» - на соответствие РД НДВ по 3 уровню контроля и ТУ
</t>
  </si>
  <si>
    <t>ОАО "НПП БИТ" , ОС - ЗАО "НПО "Эшелон"</t>
  </si>
  <si>
    <t>Средства видеоконференцсвязи</t>
  </si>
  <si>
    <t>Программный комплекс «Средства видеоконференцсвязи» РУЕА.00618-01 - на соответствие РД НДВ по 2 уровню контроля и ТУ
</t>
  </si>
  <si>
    <t>ЗАО "НПО "Эшелон", ОС - ООО "ЦБИ"</t>
  </si>
  <si>
    <t>ЗАО «Институт Сетевых Технологий»</t>
  </si>
  <si>
    <t>г. Санкт-Петербург, 17-линия В.О., д. 54, корп. 1, литера В</t>
  </si>
  <si>
    <t>(812) 331-8399</t>
  </si>
  <si>
    <t>3028</t>
  </si>
  <si>
    <t>Межсетевой экран Cisco ASA 5540 с установленным программным обеспечением Cisco Adaptive Security Appliance Software Version 8.2(5) - на соответствие РД МЭ по 4 классу</t>
  </si>
  <si>
    <t>СПб ф-л ФГУП "ЗащитаИнфоТранс", ОС - ЗАО «Лаборатория ППШ»</t>
  </si>
  <si>
    <t>ОАО «Петербургская сбытовая компания»</t>
  </si>
  <si>
    <t>(812) 336 6936</t>
  </si>
  <si>
    <t>3029</t>
  </si>
  <si>
    <t>Cisco ASA5585-SSP-20</t>
  </si>
  <si>
    <t>Межсетевой экран Cisco ASA5585-SSP-20 с установленным программным обеспечением версии 9.1(1) - на соответствие РД МЭ по 4 классу</t>
  </si>
  <si>
    <t>IBM FileNet P8 Platform v.5.2</t>
  </si>
  <si>
    <t>Программный комплекс «IBM FileNet P8 Platform v.5.2» - на соответствие РД НДВ по 4 уровню и ТУ</t>
  </si>
  <si>
    <t>ЗАО "ДОКУМЕНТАЛЬНЫЕ СИСТЕМЫ", ОС - ООО "НИИСОКБ"</t>
  </si>
  <si>
    <t>3031</t>
  </si>
  <si>
    <t>Cisco Nexus 1110</t>
  </si>
  <si>
    <t>Сервер Cisco Nexus 1110 с установленным программным обеспечением Cisco NX-OS версии 4.2(1)SP1(5.1a) - на соответствие РД МЭ по 4 классу</t>
  </si>
  <si>
    <t>3032</t>
  </si>
  <si>
    <t>РЧ СПО Навигатор-С</t>
  </si>
  <si>
    <t>изделие «Расчетная часть специального программного обеспечения «Навигатор-С» версия 7.0-на соответствие  РД НДВ по 3 уровню контроля  и Сборника методических документов по ПЭМИН</t>
  </si>
  <si>
    <t>ООО "ЦБИ", ОС - ФАУ «ГНИИИ ПТЗИ ФСТЭК России»</t>
  </si>
  <si>
    <t>ЗАО«НПЦ Фирма «НЕЛК»</t>
  </si>
  <si>
    <t>3033</t>
  </si>
  <si>
    <t>Специальное программное обеспечение Комплекса для электронного голосования - на соответствие РД НДВ по 4 уровню и ТУ</t>
  </si>
  <si>
    <t>ООО "ГИЦ ПС ВТ", ОС - ФАУ «ГНИИИ ПТЗИ ФСТЭК России»</t>
  </si>
  <si>
    <t>г. Москва, Верхняя Красносельская ул., д. 2/1, стр. 2</t>
  </si>
  <si>
    <t>СПО "Портал"</t>
  </si>
  <si>
    <t>Специальное программное обеспечение федеральной государственной информационной системы «Федеральный портал управленческих кадров» (версия 1.02) - на соответствие РД НДВ по 4 уровню и ТУ</t>
  </si>
  <si>
    <t>ФГУП «Научно-производственное предприятие «Гамма», ОС - ООО "ЦБИ"</t>
  </si>
  <si>
    <t>3035</t>
  </si>
  <si>
    <t>Junos Space 1500</t>
  </si>
  <si>
    <t>Система мониторинга и управления Junos Space 1500 с установленным программным обеспечением JUNOS версии 11.4R1.5 (build 204228) - на соответствие ТУ</t>
  </si>
  <si>
    <t>ООО «Микротест», ОС - ООО "ЦБИ"</t>
  </si>
  <si>
    <t>3036</t>
  </si>
  <si>
    <t>О7.Библиотеки</t>
  </si>
  <si>
    <t>Программа доступа к каталогам библиотек и оцифрованным изданиям О7.Библиотеки - на соответствие РД ндв по 4 уровню и ТУ</t>
  </si>
  <si>
    <t>3037</t>
  </si>
  <si>
    <t>БЛОК-КХ</t>
  </si>
  <si>
    <t>Безопасный локомотивный объединенный комплекс для специального самоходного подвижного состава на комбинированном ходу и автомотрис легкого типа БЛОК-КХ – по 4 уровню контроля НДВ</t>
  </si>
  <si>
    <t>3038</t>
  </si>
  <si>
    <t>О7.Имущество</t>
  </si>
  <si>
    <t>Программа автоматизации имущественно-земельного комплекса региона О7.Имущество - на соответствие РД ндв по 4 уровню и ТУ</t>
  </si>
  <si>
    <t>3039</t>
  </si>
  <si>
    <t>Juniper Infranet Controller 4500</t>
  </si>
  <si>
    <t>Сервер доступа Juniper Infranet Controller 4500  с установленным программным обеспечением JUNOS версии 4.1R1.1 (build 17207) - на соответствие ТУ</t>
  </si>
  <si>
    <t>3040</t>
  </si>
  <si>
    <t>Qfabric QF/Director bundle 
with 2 QF/directors</t>
  </si>
  <si>
    <t>Коммутатор Qfabric QF/Director bundle 
with 2 QF/directors с установленным программным обеспечением JUNOS версии 12.2X50-D50.1 - на соответствие РД МЭ по 4 классу и ТУ</t>
  </si>
  <si>
    <t>3041</t>
  </si>
  <si>
    <t>Red Hat Enterprise Linux Server 5.3</t>
  </si>
  <si>
    <t xml:space="preserve">Операционная система Red Hat Enterprise Linux Server 5.3 - на соответствие РД СВТ по 5 классу </t>
  </si>
  <si>
    <t>ГКУ Самарской области «Региональный центр управления государственными и муниципальными информационными системами и ресурсами Самарской области»</t>
  </si>
  <si>
    <t>г. Самара, Молодогвардейская ул., д. 210</t>
  </si>
  <si>
    <t>(846) 200-0130</t>
  </si>
  <si>
    <t>3042</t>
  </si>
  <si>
    <t>Oracle Database 11g EE R2</t>
  </si>
  <si>
    <t>Система управления базами данных Oracle Database 11g Enterprise Edition Release 2 - на соответствие ТУ</t>
  </si>
  <si>
    <t>СЗЗ «Оверлей для пластиковой страницы»</t>
  </si>
  <si>
    <t>Эксклюзивная прозрачная голографическая фольга горячего тиснения с позиционным изображением «Оверлей для пластиковой страницы» - по 5 классу защиты РД СЗЗ и ТУ</t>
  </si>
  <si>
    <t>Маршрутизатор серии Cisco 2900 
(модели Cisco 2901, Cisco 2911, Cisco 2921 с установленным программным обеспечением Cisco IOS 15.0(1)M5/Cisco IOS 15.2(4)M4, модель Cisco 2951 с установленным программным обеспечением Cisco IOS 15.0(1)M2) - на соответствие РД МЭ по 4 классу
</t>
  </si>
  <si>
    <t>ЗАО "ДОКУМЕНТАЛЬНЫЕ СИСТЕМЫ", ОС -  ОАО "БИТК"</t>
  </si>
  <si>
    <t>Сервисное обслуживание 2014</t>
  </si>
  <si>
    <t>Знак «Сервисное обслуживание 2014» - по 9 классу защиты РД СЗЗ и ТУ</t>
  </si>
  <si>
    <t>1700000 экз.</t>
  </si>
  <si>
    <t>ООО «НПО Инфокристалл»</t>
  </si>
  <si>
    <t>г. Москва, ул. Гиляровского, д. 5, стр. 1</t>
  </si>
  <si>
    <t>(495) 607-7469</t>
  </si>
  <si>
    <t>3046</t>
  </si>
  <si>
    <t>Межсетевой экран Cisco ASA 5505 с установленным программным обеспечением Cisco ASA version 8.4 - на соответствие РД МЭ по 3 классу</t>
  </si>
  <si>
    <t>(495) 710-5125</t>
  </si>
  <si>
    <t>3047</t>
  </si>
  <si>
    <t>IBM AIX 6.1</t>
  </si>
  <si>
    <t>Операционная система IBM AIX 6.1 - на соответствие РД СВТ по 5 классу</t>
  </si>
  <si>
    <t>Региональный центр управления государственными и муниципальными информационными системами и ресурсами Самарской области</t>
  </si>
  <si>
    <t>г. Самара, ул. Молодогвардейская, д. 210</t>
  </si>
  <si>
    <t>3048</t>
  </si>
  <si>
    <t>Межсетевой экран Cisco ASA 5520 с установленным программным обеспечением Cisco ASA version 8.4 - на соответствие РД МЭ по 3 классу</t>
  </si>
  <si>
    <t>156 экз.</t>
  </si>
  <si>
    <t>3049</t>
  </si>
  <si>
    <t>Межсетевой экран Cisco ASA 5580 с установленным программным обеспечением Cisco ASA version 8.4 - на соответствие РД МЭ по 3 классу</t>
  </si>
  <si>
    <t>Атликс-3</t>
  </si>
  <si>
    <t xml:space="preserve">Операционная система «Атликс-3» -  по 5 классу РД СВТ и 4 уровню контроля РД НДВ </t>
  </si>
  <si>
    <t>84 экз.</t>
  </si>
  <si>
    <t>ФКУ «ГИАЦ МВД России»</t>
  </si>
  <si>
    <t>г. Москва, ул. Новочеремушкинская, д. 67</t>
  </si>
  <si>
    <t>Cisco 3945E/K9</t>
  </si>
  <si>
    <t>Маршрутизатор Cisco 3945E/K9 
с установленным программным обеспечением Cisco IOS Software Version 15.1(4)M4 - на соответствие РД МЭ по 4 классу
</t>
  </si>
  <si>
    <t>ООО «ЛИССИ-Софт», ОС -  ОАО "БИТК"</t>
  </si>
  <si>
    <t>г. Москва, ул. Большая Почтовая, д. 26В, стр. 2</t>
  </si>
  <si>
    <t>Маршрутизатор Cisco ASR 1002 с установленным программным обеспечением Cisco IOS Software Version 15.1(3)S2
- на соответствие РД МЭ по 4 классу
</t>
  </si>
  <si>
    <t>ООО «ЛИССИ-Софт», ОС -  ЗАО "НПП "БИТ"</t>
  </si>
  <si>
    <t>McAfee Web Gateway</t>
  </si>
  <si>
    <t xml:space="preserve">Программное обеспечение  «McAfee Web Gateway» (версия 7.4)» (версия 7.1)  - на соответствие САВЗ (ИТ.САВЗ.Б5.ПЗ)  по 5 классу </t>
  </si>
  <si>
    <t>Alcatel 6ХХХ, 7ХXX, 8ХХХ, 9ХХХ</t>
  </si>
  <si>
    <t>Коммутаторы серии Alcatel 6ХХХ, 7ХXX, 8ХХХ, 9ХХХ - на соответствие РД МЭ по 4 классу</t>
  </si>
  <si>
    <t>18 экз.</t>
  </si>
  <si>
    <t>Cisco PIX 515E/525</t>
  </si>
  <si>
    <t>Межсетевой экран Cisco PIX 515E/525 с установленным программным обеспечением Cisco PIX Security Appliance - на соответствие РД МЭ по 4 классу</t>
  </si>
  <si>
    <t>Межсетевой экран Cisco ASA 55хх с установленным программным обеспечением Cisco Adaptive Security Appliance Software - на соответствие РД МЭ по 4 классу</t>
  </si>
  <si>
    <t>131 экз.</t>
  </si>
  <si>
    <t>Межсетевой экран Cisco FWSM с операционной системой версий 3.2(22) и 4.0(7) - на соответствие РД МЭ по 4 классу</t>
  </si>
  <si>
    <t>Cisco 35ХХ/65XX</t>
  </si>
  <si>
    <t>Коммутатор Cisco 35ХХ/65XX с установленным программным обеспечением IOS 12.2(35)SE/IOS 12.1(26)E3/IOS 12.2(33)SXJ4 - на соответствие РД МЭ по 4 классу</t>
  </si>
  <si>
    <t>Cisco 2ХХХ/38ХХ</t>
  </si>
  <si>
    <t>Коммутатор Cisco 2ХХХ/38ХХ с установленным программным обеспечением IOS 12.4(13r)T/IOS 12.4(3f)/IOS 12.4(10)/IOS 12.4(13a)(fc1)/IOS 12.4(23)/IOS 15.1(4) M2(fc1)/IOS 12.4(10)/IOS 12.4(23)/IOS 12.4(24)T4 - на соответствие РД МЭ по 4 классу</t>
  </si>
  <si>
    <t>3060</t>
  </si>
  <si>
    <t>ИВК ИНСПЕКТОР</t>
  </si>
  <si>
    <t>программное изделие «Система инвентаризации ресурсов информационно-телекоммуникационной инфраструктуры 
ИВК ИНСПЕКТОР» - на соответствие РД НДВ по 4 уровню и ТУ</t>
  </si>
  <si>
    <t>3061</t>
  </si>
  <si>
    <t>Secret Disk Enterprise</t>
  </si>
  <si>
    <t>Система защиты информации с централизованным управлением Secret Disk Enterprise -на соответствие 4 уровню РД НДВ и ТУ</t>
  </si>
  <si>
    <t>ОАО "Синклит", ОС -ОАО "БИТК"</t>
  </si>
  <si>
    <t>3062</t>
  </si>
  <si>
    <t>"Документо-оборот"</t>
  </si>
  <si>
    <t>Средство  защиты от НСД, встроенные в специальное программное обеспечение системы "Документооборот" на соответствие  РД НСД по 2 уровню контроля и ТУ</t>
  </si>
  <si>
    <t>ФГУП "НИИ "Квант"</t>
  </si>
  <si>
    <t>г. Москва, Лихачевский пер.,  д. 6</t>
  </si>
  <si>
    <t>(499) 154-7371</t>
  </si>
  <si>
    <t>(495) 667-0461</t>
  </si>
  <si>
    <t>Межсетевой экран «Cybersafe Firewall» - на соответствие РД МЭ по 4 классу и РД НДВ по 4 уровню</t>
  </si>
  <si>
    <t>ООО «ЛИССИ-Софт», ОС - ЗАО «НПО «Эшелон»</t>
  </si>
  <si>
    <t>ООО «ДОРФ»</t>
  </si>
  <si>
    <t>г. Краснодар, ул. Дзержинского, д. 80/1</t>
  </si>
  <si>
    <t>(861) 258-5241</t>
  </si>
  <si>
    <t>Межсетевой экран Cisco ASA 5585-X с установленным программным обеспечением Cisco Adaptive Security Appliance Software 
version 8.4</t>
  </si>
  <si>
    <t>ООО «ЦБИ», ОС - ЗАО «НПП «БИТ»</t>
  </si>
  <si>
    <t>ООО «Тим Технолоджи»</t>
  </si>
  <si>
    <t>г. Москва, ул. Яблочкова, д. 21, корп. 3</t>
  </si>
  <si>
    <t>(495) 610-0809</t>
  </si>
  <si>
    <t>3065</t>
  </si>
  <si>
    <t>Маневровой автоматической локомотивной сигнализации</t>
  </si>
  <si>
    <t>Программное обеспечение системы Маневровой автоматической локомотивной сигнализации - по 4 уровню контроля РД НДВ</t>
  </si>
  <si>
    <t>ЗАО «ИБТранс», ОС - ОАО "БИТК"</t>
  </si>
  <si>
    <t>ОАО "НИИАС"</t>
  </si>
  <si>
    <t>г. Москва, ул. Нижегородская, д. 27, стр. 1</t>
  </si>
  <si>
    <t>(499) 262-7443</t>
  </si>
  <si>
    <t>200000 экз.</t>
  </si>
  <si>
    <t>ООО «ИнтегралИнформ-сервис»</t>
  </si>
  <si>
    <t>г. Москва, ул. 2-я Хуторская, д. 29, стр. 2</t>
  </si>
  <si>
    <t>(499) 764-7669</t>
  </si>
  <si>
    <t>3067</t>
  </si>
  <si>
    <t>ЗАО «НПО "Эшелон», ОС -  ФСТЭК России</t>
  </si>
  <si>
    <t>ГБУ Сахалинской области "Сахалинский областной центр информатизации"</t>
  </si>
  <si>
    <t>г. Южно-Сахалинск, Коммунистический пр-т, д. 39, корп. В, оф. 414</t>
  </si>
  <si>
    <t>(4242) 67-2100</t>
  </si>
  <si>
    <t xml:space="preserve"> ASA Services Module for Catalyst 6500-E</t>
  </si>
  <si>
    <t>Межсетевой экран ASA Services Module for Catalyst 6500-E с установленным программным обеспечением Cisco Adaptive Security Appliance Software Version 8.5(1) - на соответствие РД МЭ по 4 классу</t>
  </si>
  <si>
    <t>3069</t>
  </si>
  <si>
    <t>СЗИ ППО "АСФК"</t>
  </si>
  <si>
    <t>Программный комплекс Средства защиты информации прикладного программного обеспечения «Автоматизированной системы Федерального казначейства» - по 2 уровню контроля РД НДВ и ТУ</t>
  </si>
  <si>
    <t>ООО «М-СТАНДАРТ холдинг», ОС - ФАУ «ГНИИИ ПТЗИ ФСТЭК России»</t>
  </si>
  <si>
    <t>г. Москва, Дмитровское шоссе, д. 60А</t>
  </si>
  <si>
    <t>3070</t>
  </si>
  <si>
    <t>SafeNet Authentication Service v3.2</t>
  </si>
  <si>
    <t>Программно-аппаратный комплекс SafeNet Authentication Service v3.2 - на соответствие ТУ</t>
  </si>
  <si>
    <t>3071</t>
  </si>
  <si>
    <t>РОСА SX «ХРОМ» 1.0</t>
  </si>
  <si>
    <t>Операционная система РОСА SX «ХРОМ» 1.0 со встроенными средствами защиты от несанкционированного доступа к информации - на соответствие РД СВТ по 4 классу и РД НДВ по 3 уровню контроля</t>
  </si>
  <si>
    <t>ООО «ЦБИ», ОС - ФАУ «ГНИИИ ПТЗИ ФСТЭК России»</t>
  </si>
  <si>
    <t>Московская обл., г. Королев, мкр-н Болшево, ул. Маяковского, 
д. 10А, пом. VII</t>
  </si>
  <si>
    <t>3072</t>
  </si>
  <si>
    <t>РОСА DX «ХРОМ» 1.0</t>
  </si>
  <si>
    <t>Операционная система РОСА DX «ХРОМ» 1.0 со встроенными средствами защиты от несанкционированного доступа к информации - на соответствие РД СВТ по 4 классу и РД НДВ по 3 уровню контроля</t>
  </si>
  <si>
    <t>ВИРТУАЛЬНЫЙ ФРОНТ ОФИС</t>
  </si>
  <si>
    <t>Модуль защиты программного обеспечения «ВИРТУАЛЬНЫЙ ФРОНТ ОФИС» - на соответствие РД НДВ по 4 уровню и ТУ</t>
  </si>
  <si>
    <t>ООО «ЛИССИ-Софт», ОС - ЗАО «НПП «БИТ»</t>
  </si>
  <si>
    <t>ООО «Лайтигард»</t>
  </si>
  <si>
    <t>г. Москва, Сокольническая пл., д. 4А</t>
  </si>
  <si>
    <t>(499) 678-2133</t>
  </si>
  <si>
    <t>Resolute Insurance</t>
  </si>
  <si>
    <t>Защищенное программное средство обработки информации «Resolute Insurance» (реализация для ООО СК «ВТБ Страхование») - на соответствие РД НДВ по 4 уровню и ТУ</t>
  </si>
  <si>
    <t>ЗАО «РНТ», ОС - ООО "ЦБИ"</t>
  </si>
  <si>
    <t>ООО СК «ВТБ Страхование»</t>
  </si>
  <si>
    <t>3075</t>
  </si>
  <si>
    <t>Red Hat Enterprise Linux Advanced Server release 4</t>
  </si>
  <si>
    <t>Операционная система Red Hat Enterprise Linux Advanced Server release 4 (Nahant Update 4) - на соответствие ТУ</t>
  </si>
  <si>
    <t>СПб филиал ФГУП «ЗащитаИнфоТранс», ОС - ЗАО «Лаборатория ППШ»</t>
  </si>
  <si>
    <t>3077</t>
  </si>
  <si>
    <t>Red Hat Linux Advanced Server release 2.1 AS</t>
  </si>
  <si>
    <t>Межсетевой экран Cisco ASA 5580 20
с установленным программным обеспечением Cisco Adaptive Security Appliance Software Version 8.4(5) - на соответствие РД МЭ по 4 классу
</t>
  </si>
  <si>
    <t>75 экз.</t>
  </si>
  <si>
    <t>СПб филиал ФГУП «ЗащитаИнфоТранс», ОС -  ОАО "БИТК"</t>
  </si>
  <si>
    <t>3078</t>
  </si>
  <si>
    <t>Аккорд-Х</t>
  </si>
  <si>
    <t>Программно-аппаратный комплекс средств защиты информации от несанкционированного доступа «Аккорд-Х» - на соответствие РД НДВ по 2 уровню контроля, РД СВТ - по 3 классу и ТУ</t>
  </si>
  <si>
    <t>ООО «ЦБИ», ОС - ЗАО «Лаборатория ППШ»</t>
  </si>
  <si>
    <t>3080</t>
  </si>
  <si>
    <t>Red Hat Enterprise Linux Server release 5.4</t>
  </si>
  <si>
    <t>Операционная система Red Hat Enterprise Linux Server release 5.4
 - по 5 классу РД СВТ</t>
  </si>
  <si>
    <t>3081</t>
  </si>
  <si>
    <t>Red Hat Enterprise Linux Server release 4.8</t>
  </si>
  <si>
    <t>ГУ «Главное управление дорожного хозяйства Оренбургской области»</t>
  </si>
  <si>
    <t>УПК ПРМ ГОЗ</t>
  </si>
  <si>
    <t>Унифицированный программный комплекс автоматизированной системы планирования и размещения заказов на поставку товаров, работ, услуг, мониторингу исполнения государственных контрактов по государственному оборонному заказу - на соответствие РД НДВ по 2 уровню.
</t>
  </si>
  <si>
    <t>ПО ПТК верхнего уровня ЦСПА</t>
  </si>
  <si>
    <t>Защищенное программное средство обработки информации «Программное обеспечение ПТК верхнего уровня ЦСПА»  - на соответствие РД НДВ по 4 уровню крнтроля и на ТУ</t>
  </si>
  <si>
    <t>ПО МИС</t>
  </si>
  <si>
    <t xml:space="preserve">Программное обеспечение «Медицинская Информационная Система» -  на соответствие ТУ и 4 уровню РД НДВ </t>
  </si>
  <si>
    <t>АПС "СКВВ"</t>
  </si>
  <si>
    <t xml:space="preserve">Прикладное программное обеспечение Автоматизированной системы обеспечения работы руководства, версия 3.4  –  по 4 уровню контроля НДВ </t>
  </si>
  <si>
    <t>(495) 449-7205</t>
  </si>
  <si>
    <t>АС "ОРР"</t>
  </si>
  <si>
    <t>АИС «Кадры-2»</t>
  </si>
  <si>
    <t xml:space="preserve">Прикладное программное обеспечение Автоматизированной информационной системы кадровых подразделений таможенных органов, версия 2.6  –  по 4 уровню контроля НДВ </t>
  </si>
  <si>
    <t>ЗАО «Лаборатория ППШ», ОС -ФАУ "ГНИИИ ПТЗИ ФСТЭК России"</t>
  </si>
  <si>
    <t>3089</t>
  </si>
  <si>
    <t>ПО МПСУ-ТП для тепловоза 2ТЭ25А</t>
  </si>
  <si>
    <t>Программное обеспечение системы микропроцессорной управления, регулирования и диагностики     "МПСУ-ТП" для тепловоза 2ТЭ25А - по 4 уровню контроля НДВ</t>
  </si>
  <si>
    <t>(496) 618-8248</t>
  </si>
  <si>
    <t>3090</t>
  </si>
  <si>
    <t>ПО САУТП для тепловоза 2ТЭ25А, 2ТЭ25АМ</t>
  </si>
  <si>
    <t>Программное обеспечение системы микропроцессорной управления тяговым преобразователем на IGBT-транзисторах "САУТП" для тепловоза 2ТЭ25А,  2ТЭ25АМ- по 4 уровню контроля НДВ</t>
  </si>
  <si>
    <t>3091</t>
  </si>
  <si>
    <t>Программа для ЭВМ "ЭЛТЕРУС 2"</t>
  </si>
  <si>
    <t>Программа для ЭВМ "ЭЛТЕРУС 2" - по 4 уровню контроля НДВ</t>
  </si>
  <si>
    <t>ООО "Агентство электронного тестирования"</t>
  </si>
  <si>
    <t>г. Санкт-Петербург, ул. Тамбовская, д. 26, лит. А, пом. 1Н</t>
  </si>
  <si>
    <t>(963) 334-5250</t>
  </si>
  <si>
    <t>3092</t>
  </si>
  <si>
    <t>Контейнер 2.0</t>
  </si>
  <si>
    <t>Программное средство защиты информации «Контейнер» (версия 2.0) - по 4 уровню контроля отсутствия НДВ и на соответствие  ТУ РОЭ.0522-14</t>
  </si>
  <si>
    <t>Москва, ул. Стромынка, д.27</t>
  </si>
  <si>
    <t>(495) 637-9882</t>
  </si>
  <si>
    <t>3093</t>
  </si>
  <si>
    <t>КОМПАС-3D</t>
  </si>
  <si>
    <t xml:space="preserve">Система трёхмерного моделирования КОМПАС-3D -  на соответствие 4 уровню РД НДВ </t>
  </si>
  <si>
    <t xml:space="preserve"> ОАО «Информакустика, ОС-ООО "ЦБИ" </t>
  </si>
  <si>
    <t>ЗАО «АСКОН»</t>
  </si>
  <si>
    <t>г. Санкт-Петербург, ул. Одоевского, д. 5, лит. А</t>
  </si>
  <si>
    <t>(812) 703-3930</t>
  </si>
  <si>
    <t>3094</t>
  </si>
  <si>
    <t>ВЕРТИКАЛЬ 2013</t>
  </si>
  <si>
    <t xml:space="preserve">Система автоматизированного проектирования технологических процессов ВЕРТИКАЛЬ 2013 -  на соответствие 4 уровню РД НДВ </t>
  </si>
  <si>
    <t>3095</t>
  </si>
  <si>
    <t>Oracle Enterprise Linux 5 Update 5</t>
  </si>
  <si>
    <t>Операционная система «Oracle Enterprise Linux 5 Update 5»  -  по 3 классу РД СВТ и по 2 уровню РД НДВ</t>
  </si>
  <si>
    <t>ООО "ГИЦ ПСВТ",  ОС- ООО «ЦБИ"</t>
  </si>
  <si>
    <t>3096</t>
  </si>
  <si>
    <t>типовая РИЭП</t>
  </si>
  <si>
    <t xml:space="preserve">Программное обеспечение «Типовое решение инфраструктуры электронного правительства региона (типовая РИЭП)» -  на соответствие ТУ и 4 уровню РД НДВ </t>
  </si>
  <si>
    <t>3097</t>
  </si>
  <si>
    <t>HP A7502</t>
  </si>
  <si>
    <t>Коммутатор HP A7502 с установленным программным обеспечением Software Version 5.20, Release 3166P13 - на соответствие РД МЭ по 3 классу
</t>
  </si>
  <si>
    <t>ООО «Белмонт»</t>
  </si>
  <si>
    <t>г. Москва, Коломенский проезд, д. 14, оф. 4</t>
  </si>
  <si>
    <t>(495) 937 1606</t>
  </si>
  <si>
    <t>3098</t>
  </si>
  <si>
    <t>Tandem Framework</t>
  </si>
  <si>
    <t xml:space="preserve">Программное обеспечение Tandem Framework, версии 1.6.13 (Типовое решение для образовательных учреждений, обеспечивающее автоматизацию приема в образовательные учреждения ВПО и СПО, а также предоставление сведений в реестр выданных документов об образовании государственного образца) -  на соответствие ТУ и 4 уровню РД НДВ </t>
  </si>
  <si>
    <t>ООО «ГИЦ ПС ВТ», ОС - ЗАО «Лаборатория ППШ»</t>
  </si>
  <si>
    <t>ООО «Инфокомпас»</t>
  </si>
  <si>
    <t>г. Москва, Новорязанская ул., д. 31/7, корп. 24</t>
  </si>
  <si>
    <t>3099</t>
  </si>
  <si>
    <t>07.ЖКХ</t>
  </si>
  <si>
    <t xml:space="preserve">программа интеграции информационных систем жилищно-коммунального хозяйства региона 07.ЖКХ -  на соответствие 4 уровню РД НДВ </t>
  </si>
  <si>
    <t>3100</t>
  </si>
  <si>
    <t>ППО ИСС «Малахит»</t>
  </si>
  <si>
    <t>Прикладное программное обеспечение справочной системы контроля таможенной деятельности, версия 4.3  ( ИСС «Малахит») - на соответствие РД МЭ по 4 классу</t>
  </si>
  <si>
    <t>1экз.</t>
  </si>
  <si>
    <t>г. Москва, Новозаводская ул., д. 11/5, корп. 1</t>
  </si>
  <si>
    <t>3101</t>
  </si>
  <si>
    <t>Встроенные средства защиты информации 
от несанкционированного доступа системы управления базами данных Oracle 9i Enterprise Edition Release 9.2.0.8.0</t>
  </si>
  <si>
    <t>г. Санкт-Петербург, ул. Аэродромная, д. 4, оф. 201 Б</t>
  </si>
  <si>
    <t>3102</t>
  </si>
  <si>
    <t>ППО АС "БД РД"</t>
  </si>
  <si>
    <t>Прикладное программное обеспечение Автоматизированной  системы формирования, ведения и использования базы данных разрешительных документов, версия 3.1  ( АС "БД РД") - на соответствие РД НДВ по 4 уровню контроля</t>
  </si>
  <si>
    <t>Oracle Enterprise Single Sign-On Suite Plus</t>
  </si>
  <si>
    <t>программное обеспечение Oracle Enterprise Single Sign-On Suite Plus, версия 11.1.2 - на соответствие ТУ</t>
  </si>
  <si>
    <t>ООО "ГИЦ ПС ВТ", ОС - ООО "ЦБИ"</t>
  </si>
  <si>
    <t>3104</t>
  </si>
  <si>
    <t>АСКОН</t>
  </si>
  <si>
    <t>комплекс решений АСКОН управления техническими объектами и нормативно-справочной информацией системы управления инженерными данными и жизненным циклом изделия ЛОЦМАН:PLM 2013 - на соответствие РД НДВ по 4 уровню</t>
  </si>
  <si>
    <t>ОАО «Информакустика», ОС - ООО "ЦБИ"</t>
  </si>
  <si>
    <t>программное обеспечение управления платформой предоставления сервисов</t>
  </si>
  <si>
    <t>программное обеспечение управления платформой предоставления сервисов - на соответствие РД НДВ по 4 уровню и ТУ</t>
  </si>
  <si>
    <t>Мастер Тур</t>
  </si>
  <si>
    <t>программный комплекс 
«Мастер Тур» версия 2009.2, децимальный номер 5021-001-70057409-13</t>
  </si>
  <si>
    <t>ООО «КОМПАНИЯ МЕГАТЕК»</t>
  </si>
  <si>
    <t>г. Москва, ул. Кржижановского, д. 24/35, стр. 4</t>
  </si>
  <si>
    <t>(495) 228-3284</t>
  </si>
  <si>
    <t>Cisco ASA 5515-Х</t>
  </si>
  <si>
    <t>межсетевой экран Cisco ASA 5515-Х с установленным программным обеспечением Cisco Adaptive Security Appliance Software version 9.0(1) и Adaptive Security Device Manager version 6.6(1)</t>
  </si>
  <si>
    <t>ЗАО «Комита», ОС - ЗАО «Лаборатория ППШ»</t>
  </si>
  <si>
    <t>ЗАО «Удостоверяющий Центр»</t>
  </si>
  <si>
    <t>г. Санкт Петербург, ул. Малыгина, д. 6, лит. А</t>
  </si>
  <si>
    <t>(812) 322 9400</t>
  </si>
  <si>
    <t>SourceFire_3D System</t>
  </si>
  <si>
    <t>система предотвращения вторжений SourceFire_3D System версии 5.1 с функцией межсетевого экрана с установленным программным обеспечением версии 5.1.0</t>
  </si>
  <si>
    <t>ОАО "БИТК", ОС - ЗАО «Лаборатория ППШ»</t>
  </si>
  <si>
    <t>г. Москва, пр. Серебрякова, д. 14, стр. 23</t>
  </si>
  <si>
    <t>ПК ICLinux 2</t>
  </si>
  <si>
    <t>программный комплекс защищенного 
доступа к информационным ресурсам «ПК ICLinux 2»</t>
  </si>
  <si>
    <t>ЗАО "НПО "Эшелон", ОС - ГНИИИ ПТЗИ</t>
  </si>
  <si>
    <t>Oracle RAC 11.2g</t>
  </si>
  <si>
    <t>Программное обеспечение  Oracle RAC 11.2g - на соответствие ТУ СФЛН.002000-01</t>
  </si>
  <si>
    <t>ЗАО " НПО"БИТК", ОС-ФСТЭК России</t>
  </si>
  <si>
    <t>Управление делами Правительства Саратовской области</t>
  </si>
  <si>
    <t>г. Саратов, ул. Московская, д. 72</t>
  </si>
  <si>
    <t>(8452) 21-0060</t>
  </si>
  <si>
    <t>Межсетевой экран Cisco ASR 1002 с установленным программным обеспечением IOS-XE версии 15.3(2)S2
- на соответствие РД МЭ по 4 классу
</t>
  </si>
  <si>
    <t xml:space="preserve">Коммутатор Cisco Catalyst 3560 V2 с установленным программным обеспечением Cisco IOS Software версии 12.2(55)SE7 - на соответствие РД МЭ по 4 классу </t>
  </si>
  <si>
    <t>Cisco ASA 5525-Х</t>
  </si>
  <si>
    <t>Межсетевой экран Cisco ASA 5525-Х с установленным программным обеспечением Cisco Adaptive Security Appliance Software v. 9.1.3.SMP.ED - на соответствие РД МЭ по 3 классу
</t>
  </si>
  <si>
    <t>Санкт-петербургский НТЦ ФГУП "Гамма", ОС - ЗАО «Лаборатория ППШ»</t>
  </si>
  <si>
    <t>ООО "ГАЗИНФОРМСЕРВИС"</t>
  </si>
  <si>
    <t>Cisco ASA 5555-Х</t>
  </si>
  <si>
    <t>Межсетевой экран Cisco ASA 5520 с установленным программным обеспечением Cisco Adaptive Security Appliance Software Version. 9.1(2)8 - на соответствие РД МЭ по 4 классу, при выполнении ограничений указанных в формуляре
</t>
  </si>
  <si>
    <t>ЗАО "Лаборатория ПП", ОС - ОАО "БИТК"</t>
  </si>
  <si>
    <t xml:space="preserve">"АМТ Груп" </t>
  </si>
  <si>
    <t>Межсетевой экран Cisco ASA 5555 с  программным обеспечением Version 9.0(1) - на соответствие РД МЭ по 3 классу
</t>
  </si>
  <si>
    <t>ООО "Лисси-Софт", ОС -ФАУ "ГНИИИ ПТЗИ ФСТЭК России"</t>
  </si>
  <si>
    <t>г. Москва, Большая Почтовая пер., д. 26В, стр. 2</t>
  </si>
  <si>
    <t>HP ArcSight ESM</t>
  </si>
  <si>
    <t>Программное обеспечение «Система мониторинга и корреляции событий информационной безопасности HP ArcSight ESM» - на соответствие ТУ
</t>
  </si>
  <si>
    <t>ЗАО «НПО «Эшелон», ОА - ОАО "БИТК"</t>
  </si>
  <si>
    <t>ЗАО «АЙТИ ГАРД»</t>
  </si>
  <si>
    <t>г. Москва, Партийный пер., д. 1, к. 46</t>
  </si>
  <si>
    <t>(495) 767-1619</t>
  </si>
  <si>
    <t>ТПП ИАС ФССП России</t>
  </si>
  <si>
    <t>Технологическая платформа подсистем Автоматизированная информационная система ФССП - на соответствие РД БИТ - ОУД3,  РД НДВД - по 4 уровню контроля 
</t>
  </si>
  <si>
    <t>ООО "ГИСЦ ПС ВТ"</t>
  </si>
  <si>
    <t>ФССП России</t>
  </si>
  <si>
    <t>г. Москва, ул. Кузнецкий Мост, д. 16/5, стр. 1</t>
  </si>
  <si>
    <t>(495) 620-6482</t>
  </si>
  <si>
    <t>ОС ТДИАС ФССП России</t>
  </si>
  <si>
    <t>Операционная система типового дистрибутива Автоматизированная информационная система ФССП - на соответствие РД БИТ - ОУД3,  РД НДВ - по 4 уровню контроля 
</t>
  </si>
  <si>
    <t>Cisco ASA 5525</t>
  </si>
  <si>
    <t>Межсетевой экран Cisco ASA 5525 с установленным программным обеспечением Cisco ASA Software версии 8.6(1)2 и Cisco ASDM Software ВЕРСИИ 6.6(1) - на соответствие РД МЭ по 4 классу, при выполнении ограничений указанных в формуляре
</t>
  </si>
  <si>
    <t>ПО БУО-329</t>
  </si>
  <si>
    <t>Программное обеспечение блока управлением оборудованием БУО-329, 50 5400 (ПО БУО-329) - по 4 уровню контроля НДВ</t>
  </si>
  <si>
    <t>ООО «ТРТранс»</t>
  </si>
  <si>
    <t>г. Москва, ул. Бутырский вал, д. 26, стр. 1</t>
  </si>
  <si>
    <t>(495) 660-8950</t>
  </si>
  <si>
    <t>ПО БУО-330</t>
  </si>
  <si>
    <t>Программное обеспечение блока управлением оборудованием БУО-330 (ПО БУО-330) - по 4 уровню контроля НДВ</t>
  </si>
  <si>
    <t>ПО ББР</t>
  </si>
  <si>
    <t>Программное обеспечение блока бортового регистратора ББР (ПО ББР) - по 4 уровню контроля НДВ</t>
  </si>
  <si>
    <t>ПО БИМ</t>
  </si>
  <si>
    <t>Программное обеспечение блока индикации БИМ (ПО БИМ) - по 4 уровню контроля НДВ</t>
  </si>
  <si>
    <t>ПО БУО-328</t>
  </si>
  <si>
    <t>Программное обеспечение блока управлением оборудованием БУО-328 (ПО БУО-328) - по 4 уровню контроля НДВ</t>
  </si>
  <si>
    <t>ПО БУЭ</t>
  </si>
  <si>
    <t>Программное обеспечение блока управления электровозом БУЭ (ПО БУЭ) - по 4 уровню контроля НДВ</t>
  </si>
  <si>
    <t>Oracle Primavera P6 Enterprise Project Portfolio Management</t>
  </si>
  <si>
    <t>ПК «Oracle Primavera P6 Enterprise Project Portfolio Management» версия 8.3 -  на соответствие  РД БИТ - ОУД2</t>
  </si>
  <si>
    <t>ООО  «ЦБИ",  ОС - ЗАО НПО "Эшелон"</t>
  </si>
  <si>
    <t>Security Studio Endpoint Protection</t>
  </si>
  <si>
    <t>Средство защиты информации «Security Studio Endpoint Protection» -   на соответствие  СОВ (ИТ.СОВ.У4.ПЗ) - по 4 классу , САВЗ (ИТ.САВЗ.А4.ПЗ, ИТ.САВЗ.Б4.ПЗ, ИТ.САВЗ.В4.ПЗ, ИТ.САВЗ.Г4.ПЗ) - по 4 классу, РД МЭ - 4 класс, РД НДВ - по 4 уровню контроля, при выполнении ограничений указанных в формуляре,
ОУД3 РД БИТ</t>
  </si>
  <si>
    <t>О7.Образование</t>
  </si>
  <si>
    <t>Программный комплекс автоматизации общеобразовательных учреждений  О7.Образование - на соответствие РД ндв по 4 уровню и ТУ</t>
  </si>
  <si>
    <t>КРИПТОН-ЩИТ</t>
  </si>
  <si>
    <t>Программное средство защиты информации «КРИПТОН-ЩИТ» - по 2 уровню контроля РД НДВ и СВТ по 3 классу</t>
  </si>
  <si>
    <t>Cisco ASA 5545-Х</t>
  </si>
  <si>
    <t>Межсетевой экран Cisco ASA 5545-Х с установленным программным обеспечением Cisco Adaptive Security Appliance Software v. 9.1.3.SMP.ED - на соответствие РД МЭ по 3 классу
</t>
  </si>
  <si>
    <t>Cisco ASA 5512-Х</t>
  </si>
  <si>
    <t>Межсетевой экран Cisco ASA 5512-Х с установленным программным обеспечением Cisco Adaptive Security Appliance Software v. 9.1.3.SMP.ED - на соответствие РД МЭ по 3 классу
</t>
  </si>
  <si>
    <t>Cisco Catalyst 6513-E</t>
  </si>
  <si>
    <t>коммутатор Cisco Catalyst 6513-E с установленным программным обеспечением Cisco IOS Software версии 15.1(2)SY – на соответствие РД МЭ по 4 классу</t>
  </si>
  <si>
    <t>ООО "УСП Компьюлинк"</t>
  </si>
  <si>
    <t>Москва, Мичуринский проспект, д. 45</t>
  </si>
  <si>
    <t>(495) 737-8866</t>
  </si>
  <si>
    <t>ПО "Система формирования электронных записей актов гражданского состояния</t>
  </si>
  <si>
    <t>Программное обеспечение  "Система формирования электронных записей актов гражданского состояния и иных документов на основе бумажных оригиналов" -  на соответствие 4 уровню РД НДВ и ТУ</t>
  </si>
  <si>
    <t>Литограф</t>
  </si>
  <si>
    <t>Программа обеспечения "Литограф-система управления документами" - на соответствие СВТ по 5 классу и 4 уровню РД НДВ</t>
  </si>
  <si>
    <t>ИАС "СПб РС ЕИАС"</t>
  </si>
  <si>
    <t>Программа для ЭВМ Информационно-аналитическая система "Санкт-Петербургский региональный сегмент Единой информационно-аналитической системы" - по 4 уровню контроля НДВ и ТУ</t>
  </si>
  <si>
    <t>АНО "Санкт-Петербургский региональный сегмент Единой информационно-аналитической системы"</t>
  </si>
  <si>
    <t>г. Санкт-Петербург, ул. Итальянская, д. 12, лит. Ж, пом. 3-Н</t>
  </si>
  <si>
    <t>(812) 331-5820</t>
  </si>
  <si>
    <t>ПО встроенной системы разграничения доступа к функциям администрирования коммутационной станции АТС «HiPath 4000» версия ПО V6–R2 - на соответствие РД СВТ по 5 классу (с ограничениями по эксплуатации в формуляре)</t>
  </si>
  <si>
    <t>Межсетевой экран Cisco ASA 5585-Х с установленным программным обеспечением Cisco Adaptive Security Appliance Software v. 9.1.3.SMP.ED - на соответствие РД МЭ по 3 классу
</t>
  </si>
  <si>
    <t>Cisco ASASM  Catalyst 6500</t>
  </si>
  <si>
    <t>Сервисный модуль Cisco ASASM для коммутатора Catalyst 6500с установленным программным обеспечением Cisco Adaptive Security Appliance Software v. 9.1.3.SMP.ED - на соответствие РД МЭ по 3 классу
</t>
  </si>
  <si>
    <t>АПКЗИ «Ребус-М»</t>
  </si>
  <si>
    <t>Модернизированный аппаратно-программный комплекс защиты информации (АПКЗИ «Ребус-М») - на соответствие РД НДВ по 2 уровню контроля и РД СВТ по 3 классу</t>
  </si>
  <si>
    <t xml:space="preserve">ЗАО «НПО «Эшелон», ОС - ОАО «БИТК» </t>
  </si>
  <si>
    <t>ЗАО «Научно-исследовательский институт «Центрпрограммсистем»</t>
  </si>
  <si>
    <t>г. Тверь, просп. 50 лет Октября, д. 3А</t>
  </si>
  <si>
    <t>(4822) 44-3244</t>
  </si>
  <si>
    <t>Межсетевой экран Cisco ASA 5515 с установленным программным обеспечением Cisco ASA Software версии 8.6(1)2 и Cisco ASDM Software версии 6.6(1) - на соответствие РД МЭ по 4 классу, при выполнении ограничений указанных в формуляре
</t>
  </si>
  <si>
    <t xml:space="preserve">ООО "Восточно-Сибирские Магистральные нефтепроводы" </t>
  </si>
  <si>
    <t>Иркутская область, г. Братск, Олимпийская ул., д. 14</t>
  </si>
  <si>
    <t>(395) 330-0737</t>
  </si>
  <si>
    <t>Cisco  Firewall blade for 6500 and 7600</t>
  </si>
  <si>
    <t>Межсетевой экран Cisco Firewall blade for 6500 and 7600 с установленным программным обеспечением Cisco FWSM Firewall Version 4.1(14) - на соответствие РД МЭ по 4 классу защищенности
</t>
  </si>
  <si>
    <t>АУ "Научно-аналитический центр рационального недропользования им. В.И.Шпильмана"</t>
  </si>
  <si>
    <t>г. Тюмень, Малыгина ул., д. 75</t>
  </si>
  <si>
    <t>(3452) 22-9710</t>
  </si>
  <si>
    <t>Устройство безопасного переноса и хранения информации</t>
  </si>
  <si>
    <t>"Устройство безопасного переноса и хранения информации -  на соответствие 4 уровню РД НДВ и ТУ</t>
  </si>
  <si>
    <t>серия.</t>
  </si>
  <si>
    <t xml:space="preserve">ООО «Рантех» </t>
  </si>
  <si>
    <t>г. Москва, Твардовского ул. , д. 8, стр. 1</t>
  </si>
  <si>
    <t>(495) 646-7072</t>
  </si>
  <si>
    <t>3144</t>
  </si>
  <si>
    <t>АС СЭТ</t>
  </si>
  <si>
    <t>Программный продукт  "Автоматизированная система организации и проведения электронных торгов Cognitive Лот (АС СЭТ)" - на соответствие РД ндв по 4 уровню и ТУ</t>
  </si>
  <si>
    <t>ОАО «Единая электронная торговая площадка»</t>
  </si>
  <si>
    <t>г. Москва, пр.-к 60-я Октября, д. 9</t>
  </si>
  <si>
    <t>(495) 276-1626</t>
  </si>
  <si>
    <t>3145</t>
  </si>
  <si>
    <t>ЛОЦМАН:PLM 2013</t>
  </si>
  <si>
    <t xml:space="preserve">Система управления инженерными данными и жизненным циклом изделия ЛОЦМАН:PLM 2013 - на соответствие ТУ </t>
  </si>
  <si>
    <t>ОАО "Информакустика", ОС-ООО "ЦБИ"</t>
  </si>
  <si>
    <t>г. Санкт-Петербург, Одоевская ул., д. 5, Литер А</t>
  </si>
  <si>
    <t>(812) 703-3934</t>
  </si>
  <si>
    <t>3146</t>
  </si>
  <si>
    <t>EMC Documentum 6.7 SP2</t>
  </si>
  <si>
    <t>Программный комплекс EMC Documentum 6.7 SP2 в составе: EMC Documentum Content Server 6.7 SP2, EMC Documentum Administrator 6.7 SP2 - на соответствие РД ндв по 4 уровню, ЗБ и имеет оценочный уровень доверия ОУД2 для ОК</t>
  </si>
  <si>
    <t>3147</t>
  </si>
  <si>
    <t>РеалТех. Управление ресурсами информационной системы</t>
  </si>
  <si>
    <t>Подсистема «РеалТех «Управление ресурсами информационной системы» - на соответствие РД НДВ по 4 уровню</t>
  </si>
  <si>
    <t>ФГУП «Гостехстрой», ОС - ФАУ «ГНИИИ ПТЗИ ФСТЭК России»</t>
  </si>
  <si>
    <t>3148</t>
  </si>
  <si>
    <t>Комплекс программных средств</t>
  </si>
  <si>
    <t>Комплекс программных средств, обеспечивающий управление тяговым и вспомогательным оборудованием тепловоза - по 4 уровню контроля НДВ</t>
  </si>
  <si>
    <t>ООО "Промышленно-коммерческая фирма "Полет"</t>
  </si>
  <si>
    <t>г. Заречный,  Пензенская обл., ул. Фадеева, д. 60</t>
  </si>
  <si>
    <t>(8412) 60-4675</t>
  </si>
  <si>
    <t>3149</t>
  </si>
  <si>
    <t>СПО ЕАИС "Штаты"</t>
  </si>
  <si>
    <t>Программное изделие «Специальное программное обеспечение единой автоматизированной информационной системы «Штаты» - по 4 уровню НДВ</t>
  </si>
  <si>
    <t>420 экз.</t>
  </si>
  <si>
    <t>ЗАО "НПП "БИТ", ОС-ЗАО "Лаборатория ППШ"</t>
  </si>
  <si>
    <t>ЗАО «Сфера»</t>
  </si>
  <si>
    <t>г. Москва, Большая Серпуховская ул., д. 44</t>
  </si>
  <si>
    <t>(495) 672-7036</t>
  </si>
  <si>
    <t>3150</t>
  </si>
  <si>
    <t>ИНТЕРЛИНК</t>
  </si>
  <si>
    <t>Средство переноса данных между сетями «ИНТЕРЛИНК» - на соответствие СВТ по 5 классу и 4 уровню РД НДВ</t>
  </si>
  <si>
    <t>ФГБУН Институт проблем управления им. В.А. Трапезникова РАН</t>
  </si>
  <si>
    <t>г. Москва, ул. Профсоюзная, д. 65</t>
  </si>
  <si>
    <t>(495) 334-8910</t>
  </si>
  <si>
    <t>3151</t>
  </si>
  <si>
    <t>CSP VPN Server. Версия 3.11</t>
  </si>
  <si>
    <t>программный комплекс CSP VPN Server. Версия 3.11  - на соответствие РД МЭ по 3 классу, РД НДВ по 3 уровню, имеет уровень доверия ОУД4, усиленный компонентом ADV_RCR.2, в соответствии ОК</t>
  </si>
  <si>
    <t>3152</t>
  </si>
  <si>
    <t>CSP VPN Gate. Версия 3.11</t>
  </si>
  <si>
    <t>программный комплекс CSP VPN Gate. Версия 3.11  - на соответствие РД МЭ по 3 классу, РД НДВ по 3 уровню, имеет уровень доверия ОУД4, усиленный компонентом ADV_RCR.2, в соответствии ОК</t>
  </si>
  <si>
    <t>3153</t>
  </si>
  <si>
    <t>CSP VPN Client. Версия 3.11</t>
  </si>
  <si>
    <t>программный комплекс CSP VPN Client. Версия 3.11  - на соответствие РД МЭ по 3 классу, РД НДВ по 3 уровню, имеет уровень доверия ОУД4, усиленный компонентом ADV_RCR.2, в соответствии ОК</t>
  </si>
  <si>
    <t>3154</t>
  </si>
  <si>
    <t>ПО Velaro RUS</t>
  </si>
  <si>
    <t>Программное обеспечение высокоскоростного электропоезда Velaro RUS  - по 4 уровню контроля НДВ</t>
  </si>
  <si>
    <t>г. Москва, ул. Б. Татарская вал, д. 9</t>
  </si>
  <si>
    <t>(495) 737-1337</t>
  </si>
  <si>
    <t>3155</t>
  </si>
  <si>
    <t>Kaspersky Security Center 10</t>
  </si>
  <si>
    <t>Программное изделие «Kaspersky Security Center 10» - на соответствие САВЗ (ИТ.САВЗ.А2.ПЗ)  по 2 классу типа А</t>
  </si>
  <si>
    <t>3156</t>
  </si>
  <si>
    <t>SAP Afaria 7</t>
  </si>
  <si>
    <t>Программное изделие  «Сервер SAP Afaria 7»  - по 4  уровню контроля в соответствии с РД НДВ  с ограничениями</t>
  </si>
  <si>
    <t>ЗАО "ВИВОСС и ОИ", ОС - ЗАО "НПО "Эшелон"</t>
  </si>
  <si>
    <t>3157</t>
  </si>
  <si>
    <t>Microsoft Hyper-V Server 2012</t>
  </si>
  <si>
    <t>Операционная система «Microsoft Hyper-V Server 2012» -  на соответствие ТУ</t>
  </si>
  <si>
    <t>3158</t>
  </si>
  <si>
    <t>Кронос+</t>
  </si>
  <si>
    <t>Специализированное программное обеспечение «Кронос+» RU.CRONOS.00019-01  - по 2  уровню контроля в соответствии с РД НДВ и 3 классу в соответствии с РД СВТ</t>
  </si>
  <si>
    <t>Главный информационно-аналитический центр Министерства внутренних дел Российской Федерации</t>
  </si>
  <si>
    <t>(495) 332-3177</t>
  </si>
  <si>
    <t>3159</t>
  </si>
  <si>
    <t xml:space="preserve"> Cisco ASA 5510</t>
  </si>
  <si>
    <t>Межсетевой экран Cisco ASA 5510 с установленным программным обеспечением Cisco Adaptive Security Appliance Software Version 8.2(5)41  - по 3 классу в соответствии с РД МЭ</t>
  </si>
  <si>
    <t>ОАО «Информакустика», ОС - ООО «Лаборатория ППШ»</t>
  </si>
  <si>
    <t>(812) 394-7889</t>
  </si>
  <si>
    <t>3160</t>
  </si>
  <si>
    <t>ГеММа-3D версия 10</t>
  </si>
  <si>
    <t>Программное изделие "Система автоматизированного программирования для станков с ЧПУ ГеММа-3D версия 10" - по 4 уровню контроля НДВ</t>
  </si>
  <si>
    <t>ОАО «Информакустика», ОС - ЗАО «НПО «Эшелон»</t>
  </si>
  <si>
    <t>ЗАО «НТЦ ГеММа»</t>
  </si>
  <si>
    <t>г. Жуковский, Московская обл., ул. Гагарина,             д. 24</t>
  </si>
  <si>
    <t>(495) 972-2597</t>
  </si>
  <si>
    <t>Microsoft Office Professional Plus 2013</t>
  </si>
  <si>
    <t>Программное обеспечение Microsoft Office Professional Plus 2013 -  на соответствие ТУ</t>
  </si>
  <si>
    <t>3162</t>
  </si>
  <si>
    <t xml:space="preserve"> Cisco ASA 5520</t>
  </si>
  <si>
    <t>Межсетевой экран Cisco ASA 5520 с установленным программным обеспечением Cisco Adaptive Security Appliance Software Version 8.2(5)41  - по 3 классу в соответствии с РД МЭ</t>
  </si>
  <si>
    <t>3163</t>
  </si>
  <si>
    <t>ИВК Портал-К</t>
  </si>
  <si>
    <t>Система поддержки и управления распределенными Web-приложениями и информационными ресурсами ИВК Портал-К - по 4 уровню РД НДВ и ТУ</t>
  </si>
  <si>
    <t>3164</t>
  </si>
  <si>
    <t>UserGate Proxy &amp; Firewall 6.0 VPN GOST</t>
  </si>
  <si>
    <t xml:space="preserve">Программный комплекс UserGate Proxy &amp; Firewall 6.0 VPN GOST –  имеет оценочный уровень доверия ОУД3 в соответствии РД БИТ , по 4 классу - ТСОВ(ИТ.СОВ.С4.ПЗ), по 3 классу РД МЭ, 4 уровень - РД НДВ </t>
  </si>
  <si>
    <t>3165</t>
  </si>
  <si>
    <t>SCADA-аудитор</t>
  </si>
  <si>
    <t>Программный комплекс сканера «SCADA-аудитор» - по 4 уровню РД НДВ и ТУ</t>
  </si>
  <si>
    <t>ОАО «БИТК», ОС - ФАУ «ГНИИИ ПТЗИ ФСТЭК России»</t>
  </si>
  <si>
    <t>ЗАО «Научно-технический центр «Станкоинформзащита»</t>
  </si>
  <si>
    <t>г. Москва, ул. Абрамцевская, д. 9, корп. 1</t>
  </si>
  <si>
    <t>(495) 790-1660</t>
  </si>
  <si>
    <t>Стек-НС1в</t>
  </si>
  <si>
    <t>Устройство экстренного уничтожения информации «Стек-НС1в» - на соответствие НМД ПЭМИН и ТУ</t>
  </si>
  <si>
    <t>Cisco Catalyst WS-C3750X-24T-S</t>
  </si>
  <si>
    <t>Коммутатор Cisco Catalyst WS-C3750X-24T-S 
с установленным программным обеспечением Cisco IOS  версии 15.0(2)SE2 - на соответствие РД МЭ по 4 классу
</t>
  </si>
  <si>
    <t>ЗАО "ДОКУМЕНТАЛЬНЫЕ СИСТЕМЫ", ОС - ЗАО НПП "БИТ"</t>
  </si>
  <si>
    <t>г. Екатеринбург, ул. Ткачей, д. 6</t>
  </si>
  <si>
    <t>Межсетевой экран Juniper NetScreen 5GT 
с установленным программным обеспечением ScreenOS версии 5.4.0r19.0 - на соответствие РД МЭ по 3 классу
</t>
  </si>
  <si>
    <t>ПСКОВ</t>
  </si>
  <si>
    <t>информационно-аналитическая поисковая система (ПСКОВ) - на соответствие РД НДВ по 3 уровню контроля и ТУ</t>
  </si>
  <si>
    <t>г. Москва, ул. Рябиновая, д. 43, корп. 1</t>
  </si>
  <si>
    <t>FortiGate 5.0</t>
  </si>
  <si>
    <t>Межсетевой экран FortiGate с установленным программным обеспечением 5.0 (версии исполнения: FortiGate-40C-LENC/FortiGate-80C-LENC/FortiGate-100D-LENC/FortiGate-300C-LENC/FortiGate-600C-LENC/FortiGate-1000C-LENC/FortiGate-3040B-LENC/FortiGate-3950B-LENC/FortiGate-5101C-LENC) - на соответствие РД МЭ по 3 классу, РД НДВ по 4 уровню контроля</t>
  </si>
  <si>
    <t>ЗАО «Профессиональные Системы и Проекты. Профи-СП»</t>
  </si>
  <si>
    <t>г. Москва, Можайское шоссе, д. 29</t>
  </si>
  <si>
    <t>(495) 995-9819</t>
  </si>
  <si>
    <t>RedCheck</t>
  </si>
  <si>
    <t xml:space="preserve">Программный комплекс Средство анализа защищенности RedCheck - на соответствие ТУ и 4 уровню НДВ </t>
  </si>
  <si>
    <t>3173</t>
  </si>
  <si>
    <t>МСВСфера 6.3 Сервер</t>
  </si>
  <si>
    <t>Cсерверная операционная система с интегрированными серверными службами МСВСфера 6.3 Сервер - на соответствие ЗБ и имеет оценочный уровень доверия ОУД2 для ОК , 4 уровень - РД НДВ</t>
  </si>
  <si>
    <t>3174</t>
  </si>
  <si>
    <t>МСВСфера 6.3 АРМ</t>
  </si>
  <si>
    <t>Клиентская операционная система с интегрированными пользовательскими приложениями МСВСфера 6.3 АРМ - на соответствие ЗБ и имеет оценочный уровень доверия ОУД2 для ОК , 4 уровень - РД НДВ</t>
  </si>
  <si>
    <t>КПС «Семантика»</t>
  </si>
  <si>
    <t>комплекс программных средств, обеспечивающих обработку неструктурированных данных, содержащихся в таможенных документах при осуществлении таможенных процедур и таможенном контроле», шифр КПС «Семантика», версия 1.1</t>
  </si>
  <si>
    <t>ЗАО «РНТ», ОС - ЗАО «НПП «БИТ»</t>
  </si>
  <si>
    <t>ООО «САЙТЭК»</t>
  </si>
  <si>
    <t>г. Москва, 5-й Донской пр., д. 21Б, стр. 10</t>
  </si>
  <si>
    <t>(495) 984-6336</t>
  </si>
  <si>
    <t>Межсетевой экран Cisco ASA 5585 с установленным программным обеспечением Cisco Adaptive Security Appliance Software Version 9.1 - на соответствие РД МЭ по 3 классу</t>
  </si>
  <si>
    <t>Межсетевой экран Juniper SRX 650 
с установленным программным обеспечением JUNOS версии 11.4R7.5
 - на соответствие РД МЭ по 3 классу
</t>
  </si>
  <si>
    <t>3178</t>
  </si>
  <si>
    <t>ЛГШ-507</t>
  </si>
  <si>
    <t>Программно-аппаратный комплекс защиты от ПЭМИ генератор шума «ЛГШ-507» - техническое средство защиты информации, обрабатываемой на объектах информатизации до 1 категории включительно, от утечки за счет ПЭМИ в диапазоне частот от 1 до 1,8 ГГц, на РД и  ТУ, может устанавливаться в выделенных помещениях до 1 категорий включительно</t>
  </si>
  <si>
    <t>Cisco ASA 5545-IPS-К8</t>
  </si>
  <si>
    <t>Межсетевой экран Cisco ASA 5545-IPS-К8 с  программным обеспечением Version 8.6(1)2  на соответствие РД МЭ по 4 классу, при выполнении ограничений указанных в формуляре
</t>
  </si>
  <si>
    <t>ООО "ЛИССИ-Софт", ОС - ООО "ЦБИ"</t>
  </si>
  <si>
    <t>3180</t>
  </si>
  <si>
    <t>БЛОКХОСТ-АМДЗ</t>
  </si>
  <si>
    <t xml:space="preserve">Аппаратно-программный комплекс доверенной загрузки «БЛОКХОСТ-АМДЗ»- на соответствие ТУ и по 2 уровню  РД НДВ </t>
  </si>
  <si>
    <t>3181</t>
  </si>
  <si>
    <t>Устройство безопасности комплексное локомотивное унифицированное КЛУБ-У</t>
  </si>
  <si>
    <t>программное обеспечение Устройство безопасности комплексное локомотивное унифицированное КЛУБ-У- по 4 уровню контроля НДВ</t>
  </si>
  <si>
    <t>ИЛ-ЗАО «ИБТранс», ОС ОАО "НИИАС"</t>
  </si>
  <si>
    <t>ДООО "ИРЗ-Локомотив"</t>
  </si>
  <si>
    <t>г. Ижевск, ул. Базисная, д. 19</t>
  </si>
  <si>
    <t>(3412) 501245</t>
  </si>
  <si>
    <t>3182</t>
  </si>
  <si>
    <t>Циркон 36К</t>
  </si>
  <si>
    <t>операционная система «Циркон 36К» - на соответствие РД СВТ по 5 классу, РД НДВ - по 4 уровню и ТУ</t>
  </si>
  <si>
    <t>ФГУП «НПП «Гамма», ОС - ЗАО «Научно-производственное объединение «Эшелон»</t>
  </si>
  <si>
    <t>ОАО «СИНКЛИТ»</t>
  </si>
  <si>
    <t>г. Москва, Огородный проезд, дом 5, строение 5</t>
  </si>
  <si>
    <t>(495) 926-7189</t>
  </si>
  <si>
    <t>3183</t>
  </si>
  <si>
    <t>Программное обеспечение блока индикации многофункционального электровоза  2ЭС5 БИМ (ПО БИМ) - по 4 уровню контроля НДВ</t>
  </si>
  <si>
    <t>70 экз.</t>
  </si>
  <si>
    <t>(495) 981-5893</t>
  </si>
  <si>
    <t xml:space="preserve">Маршрутизатор Cisco 2911 с установленным программным обеспечением Cisco IOS Software Version 15.2(4)M4 - на соответствие РД МЭ по 4 классу </t>
  </si>
  <si>
    <t>ООО «Информационные Технологии в Бизнесе»</t>
  </si>
  <si>
    <t>г. С.-Петербург, Большая Морская ул., д. 42, лит. А</t>
  </si>
  <si>
    <t>(812) 335-0245</t>
  </si>
  <si>
    <t>3185</t>
  </si>
  <si>
    <t>Унифицированное программное решение для обеспечения функции безопасности диспетчеризации санитарного автотранспорта</t>
  </si>
  <si>
    <t xml:space="preserve">программное обеспечение "Унифицированное программное решение для обеспечения функции безопасности диспетчеризации санитарного автотранспорта"- на соответствие РД ндв по 4 уровню и ТУ </t>
  </si>
  <si>
    <t>ЗАО «НПО «Эшелон», ОС - ЗАО "Лаборатория ППШ"</t>
  </si>
  <si>
    <t>3186</t>
  </si>
  <si>
    <t>Фильтрующие элементы широкополосных фильтров промышленных помех</t>
  </si>
  <si>
    <t xml:space="preserve">Фильтрующие элементы широкополосных фильтров промышленных помех на соответствие  ТУ </t>
  </si>
  <si>
    <t xml:space="preserve">ЗАО «НПП «БИТ», ОС - ГНИИИ ПТЗИ </t>
  </si>
  <si>
    <t>ФГУП «ЦНИРТИ им. Берга»</t>
  </si>
  <si>
    <t>г. Москва, ул. Новая Басманная, д. 20</t>
  </si>
  <si>
    <t>(495) 261-9047</t>
  </si>
  <si>
    <t>3187</t>
  </si>
  <si>
    <t>ПО МПУ</t>
  </si>
  <si>
    <t>Программное обеспечение микропроцессорного устройства управления электровоза 2ЭС5 МПУ (ПО МПУ) - по 4 уровню контроля НДВ</t>
  </si>
  <si>
    <t>3188</t>
  </si>
  <si>
    <t>Программное обеспечение блока бортового регистратора электровоза 2ЭС5 ББР (ПО ББР) - по 4 уровню контроля НДВ</t>
  </si>
  <si>
    <t xml:space="preserve">Межсетевой экран Firewall Service Module for Cisco Catalyst 6500 с версией программного обеспечения Firewall Service Module Software v.4.0(11) - на соответствие РД МЭ по 3 классу и ТУ </t>
  </si>
  <si>
    <t>ФГУП «НПП «Гамма», ОС - ОАО "БИТК"</t>
  </si>
  <si>
    <t>ФГУП «Государственный научно-исследовательский институт авиационных систем»</t>
  </si>
  <si>
    <t>125+A1280:M1285319</t>
  </si>
  <si>
    <t>Cisco ASA 551</t>
  </si>
  <si>
    <t xml:space="preserve">Межсетевой экран Cisco ASA 5510 с версией программного обеспечения Cisco ASA Version 8.2(1) - на соответствие РД МЭ по 3 классу и ТУ </t>
  </si>
  <si>
    <t>3191</t>
  </si>
  <si>
    <t>SAFEERP</t>
  </si>
  <si>
    <t>Программный комплекс «SAFEERP» - на соответствие РД НДВ по 4 уровню и ТУ</t>
  </si>
  <si>
    <t>ЗАО «ДОКУМЕНТАЛЬНЫЕ СИСТЕМЫ», ОС - ООО «ЦБИ»</t>
  </si>
  <si>
    <t>Межсетевой экран Firewall Service Module for Cisco Catalyst 6500 с версией программного обеспечения Firewall Service Module Software 4.0(13) - на соответствие РД МЭ по 4 классу</t>
  </si>
  <si>
    <t>ООО «ОНЛАНТА»</t>
  </si>
  <si>
    <t>г. Москва, проезд завода Серп и Молот, д. 6, к. 1</t>
  </si>
  <si>
    <t>(495) 662-4546</t>
  </si>
  <si>
    <t>3193</t>
  </si>
  <si>
    <t>РОСА SX «КОБАЛЬТ» 1.0</t>
  </si>
  <si>
    <t>Операционная система РОСА SX «КОБАЛЬТ» 1.0 со встроенными средствами защиты от несанкционированного доступа к информации - на соответствие РД СВТ по 5 классу и РД НДВ по 4 уровню контроля</t>
  </si>
  <si>
    <t>ООО «ЦБИ», ОС - ЗАО "НПП "Эшелон"</t>
  </si>
  <si>
    <t>3194</t>
  </si>
  <si>
    <t>РОСА DX «КОБАЛЬТ» 1.0</t>
  </si>
  <si>
    <t>Операционная система РОСА DX «КОБАЛЬТ» 1.0 со встроенными средствами защиты от несанкционированного доступа к информации - на соответствие РД СВТ по 5 классу и РД НДВ по 4 уровню контроля</t>
  </si>
  <si>
    <t>ФСКП-10М             ФСКП-40М</t>
  </si>
  <si>
    <t>Фильтры сетевые помехоподавляющие ФСП-10М  ФСПК-40М - на соответствие РД «СЗИ. Специальные и ОТТ, предъявляемые к сетевым помехоподавляющим фильтрам» и технических условий</t>
  </si>
  <si>
    <t xml:space="preserve">ФГУП "СНПО Элерон", ООО- ГНИИИ ПТЗИ </t>
  </si>
  <si>
    <t>ООО «Научно-производственное предприятие
«Электрофильтр»
</t>
  </si>
  <si>
    <t>г. Обнинск Калужской обл., проспект Маркса, д. 73, кв. 159</t>
  </si>
  <si>
    <t xml:space="preserve">(910) 153-7717  </t>
  </si>
  <si>
    <t>Oracle Fusion Middleware, версия 11G</t>
  </si>
  <si>
    <t>Программный комплекс Oracle Fusion Middleware, версия 11G  -  по 3 классу РД СВТ и по 2 уровню РД НДВ</t>
  </si>
  <si>
    <t>Juniper SRX3400</t>
  </si>
  <si>
    <t>Межсетевой экран Juniper SRX3400 с установленным программным обеспечением Junos version 11.4R3.7 - на соответствие РД МЭ по 3 классу</t>
  </si>
  <si>
    <t>ООО «Инлайн технолоджис»</t>
  </si>
  <si>
    <t>г. Москва, Ленинградский просп., д. 39, стр. 80</t>
  </si>
  <si>
    <t>67 экз.</t>
  </si>
  <si>
    <t>Kaspersky Security для виртуальных сред 2.0</t>
  </si>
  <si>
    <t>Программное изделие «Kaspersky Security для виртуальных сред 2.0» - на соответствие  САВЗ (ИТ.САВ3.Б4.ПЗ)</t>
  </si>
  <si>
    <t>ЗАО «ВИВОСС и ОИ», ОС - ФАУ «ГНИИИ ПТЗИ ФСТЭК России»</t>
  </si>
  <si>
    <t>Appercut Custom Code Scanner Enterprise</t>
  </si>
  <si>
    <t>Программное обеспечение «Appercut Custom Code Scanner Enterprise» - на соответствие ТУ</t>
  </si>
  <si>
    <t>ЗАО «Научно-производственная компания «АРСЕНАЛ ЗАЩИТЫ»</t>
  </si>
  <si>
    <t>г. Москва, ул. Перовская, д. 65, стр. 1</t>
  </si>
  <si>
    <t>(495) 375-4185</t>
  </si>
  <si>
    <t>ПК «Indeed-id Access Management»</t>
  </si>
  <si>
    <t>Программный комплекс «Indeed-id Access Management»  -  по 4 уровню РД НДВ и ТУ</t>
  </si>
  <si>
    <t>ООО "Микротест",  ОС- ООО «ЦБИ"</t>
  </si>
  <si>
    <t>ООО «НАУЧНО-ПРОИЗВОДСТВЕННАЯ ФИРМА «ИННОВАЦИОННЫЕ ТЕХНОЛОГИИ»</t>
  </si>
  <si>
    <t>г. Краснодар, ул. Одесская, д. 26/1, офис 9</t>
  </si>
  <si>
    <t>(861) 215-4964</t>
  </si>
  <si>
    <t>3203</t>
  </si>
  <si>
    <t>Blancco 4</t>
  </si>
  <si>
    <t xml:space="preserve">Программа уничтожения данных «Blancco 4» - на соответствие РД НДВ по 4 уровню и ТУ </t>
  </si>
  <si>
    <t>ООО "ЦБИ", ОС-ФАУ «ГНИИИ ПТЗИ ФСТЭК России»</t>
  </si>
  <si>
    <t>Московская обл., г. Королев, мкр. Болшево, ул. Маяковская, д. 10А</t>
  </si>
  <si>
    <t>Межсетевой экран ASA Service Module for Cisco Catalyst 6500 с установленным программным обеспечением Cisco ASA Software 
версии 9.0(3)8 и Cisco ASDM Software версии 7.2(1)
 - на соответствие РД МЭ по 4 классу</t>
  </si>
  <si>
    <t>ЗАО «ДОКУМЕНТАЛЬНЫЕ СИСТЕМЫ», ОС - ЗАО "Лаборатория ППШ"</t>
  </si>
  <si>
    <t>ООО «ИБС Платформикс»</t>
  </si>
  <si>
    <t>г. Москва, ул. 2-я Хуторская, д. 38А, стр. 23</t>
  </si>
  <si>
    <t>(495) 740 4340</t>
  </si>
  <si>
    <t>3205</t>
  </si>
  <si>
    <t>InfoWatch Traffic Monitor  в редакциях Enterprise и Standard</t>
  </si>
  <si>
    <t>Программный комплекс "InfoWatch Traffic Monitor "в редакциях Enterprise и Standard –  на соответствие 4 уровню РД НДВ, ТУ</t>
  </si>
  <si>
    <t>ООО "НТЦ "Интегральные решения по безопасности информационных систем, ОС - ОАО "БИТК"</t>
  </si>
  <si>
    <t>г. Москва, 2-я Звенигородская ул., д. 13, стр. 41</t>
  </si>
  <si>
    <t>Маршрутизатор Cisco ASR 1006,
версия программного обеспечения v. 15.3(3)S1
 - на соответствие РД МЭ по 4 классу</t>
  </si>
  <si>
    <t>ООО «УСП Компьюлинк»</t>
  </si>
  <si>
    <t>г. Москва, Мичуринский пр., д. 45</t>
  </si>
  <si>
    <t>(495) 956-3311</t>
  </si>
  <si>
    <t>Межсетевой экран Cisco ASA 5585,
версия программного обеспечения v. 9.1(2)
 - на соответствие РД МЭ по 4 классу</t>
  </si>
  <si>
    <t>3208</t>
  </si>
  <si>
    <t>Единый информационный портал</t>
  </si>
  <si>
    <t>Программный комплекс "Единый информационный портал (ИТВБ.501590.001-01)" - на соответствие РД НДВ по 4 уровню и ТУ</t>
  </si>
  <si>
    <t>ФГУП "Центр информационных технологий и систем органов исполнительной власти"</t>
  </si>
  <si>
    <t xml:space="preserve"> г. Москва, ул. Пресненский Вал, д. 19, стр. 1</t>
  </si>
  <si>
    <t>(495) 737-0131</t>
  </si>
  <si>
    <t>3209</t>
  </si>
  <si>
    <t>Программный комплекс "КоордКом"</t>
  </si>
  <si>
    <t>Программный комплекс "КоордКом" - на соответствие РД НДВ по 4 уровню и ТУ</t>
  </si>
  <si>
    <t>ЗАО «НПП «БИТ», ОС - ОАО "БИТК"</t>
  </si>
  <si>
    <t>ЗАО "СФЕРА"</t>
  </si>
  <si>
    <t xml:space="preserve"> г. Москва, ул. Большая Серпуховская, д. 44, стр. 1</t>
  </si>
  <si>
    <t>Межсетевой экран Cisco ASA 5525 с установленным программным обеспечением Cisco Adaptive Security Appliance Software Version 9.1 - на соответствие РД МЭ по 3 классу</t>
  </si>
  <si>
    <t>Межсетевой экран Cisco ASA 5540
с версией программного обеспечения v. 8.2(5) - на соответствие РД МЭ по 4 классу</t>
  </si>
  <si>
    <t>ЗАО «КЛИО», ОС - ОАО "БИТК"</t>
  </si>
  <si>
    <t>Калининградский филиал ОАО «Ростелеком»</t>
  </si>
  <si>
    <t>г. Калининград, Ленинский просп., д. 32</t>
  </si>
  <si>
    <t>(4012) 55-0000</t>
  </si>
  <si>
    <t>3212</t>
  </si>
  <si>
    <t>Комплекс программно-информационных средств «Мобилизационная подготовка экономики» (КПИС МПЭ) версия 1.7 - по 3 уровню РД НДВ</t>
  </si>
  <si>
    <t>1800 экз.</t>
  </si>
  <si>
    <t>ФГУП «НПП «Гамма», ОС - ООО «ЦБИ"</t>
  </si>
  <si>
    <t>3213</t>
  </si>
  <si>
    <t xml:space="preserve">Система «Принт-Контроль» - на соответствие ТУ </t>
  </si>
  <si>
    <t>3755 экз.</t>
  </si>
  <si>
    <t>ООО «Группа Компаний «Рубеж-92», ОС - ЗАО "НПП "БИТ"</t>
  </si>
  <si>
    <t>3214</t>
  </si>
  <si>
    <t>VPN/FW «ЗАСТАВА», версия 6</t>
  </si>
  <si>
    <t>Программный комплекс «VPN/FW «ЗАСТАВА», версия 6 - на соответствие РД МЭ по 2  классу защищенности, 3 уровню контроля РД НДВ и ТУ</t>
  </si>
  <si>
    <t>Oracle Database 11g R2</t>
  </si>
  <si>
    <t>Программное обеспечение «Oracle Database 11g R2 Enterprise Edition с установленными опциональными компонентами Oracle Database Vault и Oracle Advanced Security» - на соответствие ТУ</t>
  </si>
  <si>
    <t>ООО "ГИЦ ПСВТ",  ОС - ФАУ "ГНИИИ ПТЗИ ФСТЭК России"</t>
  </si>
  <si>
    <t>3216</t>
  </si>
  <si>
    <t>Платформа аутентификации SWIVEL</t>
  </si>
  <si>
    <t>Система обеспечения двухфакторной аутентификации пользователей "Платформа аутентификации SWIVEL"- на соответствие РД НДВ по 4 уровню и ТУ</t>
  </si>
  <si>
    <t>ОАО "БИТК", ОС - ЗАО "НПП "Эшелон"</t>
  </si>
  <si>
    <t>ООО "Свивел Секьюрити"</t>
  </si>
  <si>
    <t xml:space="preserve"> г. Москва, ул. Верейская, д. 17</t>
  </si>
  <si>
    <t>(495) 657-8686</t>
  </si>
  <si>
    <t>3217</t>
  </si>
  <si>
    <t>КИСУ КНД ТБ</t>
  </si>
  <si>
    <t>Программные средства Модулей КИСУ КНД ТБ - на соответствие РД НДВ по 4 уровню</t>
  </si>
  <si>
    <t>ООО "ЛИССИ-Софт", ОС - ОАО "БИТК"</t>
  </si>
  <si>
    <t>3218</t>
  </si>
  <si>
    <t>Parallels VDI 1.0</t>
  </si>
  <si>
    <t>Программный комплекс Parallels VDI 1.0 - на соответствие РД НДВ по 4 уровню и ТУ</t>
  </si>
  <si>
    <t>ЗАО "НПО "Эшелон", ОС - ЗАО "Лаборатория ППШ"</t>
  </si>
  <si>
    <t>г. Москва, Дмитровское шоссе, д. 9Б</t>
  </si>
  <si>
    <t>3219</t>
  </si>
  <si>
    <t>АСУПД «Тула»</t>
  </si>
  <si>
    <t>программное обеспечение «Автоматизированная система управления персональными данными «Тула» - на соответствие РД НДВ по 4 уровню</t>
  </si>
  <si>
    <t>ЗАО "НПО "Эшелон", ОС -  ОАО "БИТК"</t>
  </si>
  <si>
    <t>ООО «СоцИнформТех»</t>
  </si>
  <si>
    <t>г. Тула, ул. Ф. Смирнова, д. 28</t>
  </si>
  <si>
    <t>(4872) 57-4184</t>
  </si>
  <si>
    <t>Juniper SSG 140</t>
  </si>
  <si>
    <t>Межсетевой экран Juniper SSG 140 с установленным программным обеспечением Software Version: 6.3.0r17.0 - на соответствие РД МЭ по 4 классу</t>
  </si>
  <si>
    <t>ЗАО "Лаборатория ППШ", ОС - ФАУ "ГНИИИ ПТЗИ ФСТЭК России"</t>
  </si>
  <si>
    <t>ООО «Воздушные Ворота Северной Столицы»</t>
  </si>
  <si>
    <t>г. Санкт-Петербург, Пулковское ш., д. 41, литера ЗИ</t>
  </si>
  <si>
    <t>(812) 331-4933</t>
  </si>
  <si>
    <t>Межсетевой экран Cisco ASA 5505 с установленным программным обеспечением Cisco Adaptive Security Appliance Software Version 8.4(3) - на соответствие РД МЭ по 4 классу</t>
  </si>
  <si>
    <t>Система управления базами данных Oracle Database 11g Release 2 Standard Edition - на соответствие ТУ</t>
  </si>
  <si>
    <t>ЗАО "НПО "Эшелон",  ОС - ФАУ "ГНИИИ ПТЗИ ФСТЭК России"</t>
  </si>
  <si>
    <t>ООО «Картек»</t>
  </si>
  <si>
    <t xml:space="preserve">г. Москва, ул. Октябрьская, д. 38, корп. 1 </t>
  </si>
  <si>
    <t>VANDERLANDE INDUSTRIES</t>
  </si>
  <si>
    <t>Программное обеспечение автоматизированной системы обработки багажа производства VANDERLANDE INDUSTRIES - на соответствие ТУ</t>
  </si>
  <si>
    <t>Cisco ASA5550</t>
  </si>
  <si>
    <t>Межсетевой экран Cisco ASA5550 с установленным программным обеспечением версии 8.4(5)7 - на соответствие РД МЭ по 3 классу</t>
  </si>
  <si>
    <t>ОАО «Мобильные ТелеСистемы»</t>
  </si>
  <si>
    <t>г. Москва, ул. Марксистская , д. 4</t>
  </si>
  <si>
    <t>(495) 911-6555</t>
  </si>
  <si>
    <t>ПО SMITHS HEIMANN</t>
  </si>
  <si>
    <t>Программное обеспечение автоматизированной системы досмотра багажа производства SMITHS HEIMANN - на соответствие ТУ</t>
  </si>
  <si>
    <t>3226</t>
  </si>
  <si>
    <t>Microsoft System Center 2012 R2</t>
  </si>
  <si>
    <t>Программный комплекс Microsoft System Center 2012 R2 в редакциях Microsoft System Center 2012 R2 Standard Edition, Microsoft System Center 2012 R2 Datacenter Edition -  на соответствие ТУ</t>
  </si>
  <si>
    <t>ЗАО "Документальные системы", ОС - ФАУ "ГНИИИ ПТЗИ ФСТЭК России"</t>
  </si>
  <si>
    <t>3227</t>
  </si>
  <si>
    <t>модуль подсистемы защиты информации автоматизированной системы заказа пропусков «Блокхост АСЗП» 1.0 - на соответствие РД НДВ по 4 уровню и ТУ</t>
  </si>
  <si>
    <t>3228</t>
  </si>
  <si>
    <t>Microsoft Dynamics CRM 2013</t>
  </si>
  <si>
    <t>Программный комплекс Microsoft Dynamics CRM 2013 -  на соответствие ТУ</t>
  </si>
  <si>
    <t>3229</t>
  </si>
  <si>
    <t>Microsoft Exchange Server 2013</t>
  </si>
  <si>
    <t>Программное обеспечение Microsoft Exchange Server 2013 в редакциях Standard и Enterprise -  на соответствие ТУ</t>
  </si>
  <si>
    <t>Межсетевой экран Cisco ASA 5520 с установленным программным обеспечением Cisco ASA версии 9.1(4) и Cisco ASDM версии 7.1(5)100 - на соответствие РД МЭ по 4 классу</t>
  </si>
  <si>
    <t>ООО «Межрегиональное агентство подписки»</t>
  </si>
  <si>
    <t>г. Москва, ул. Вятская, д. 49, стр. 1</t>
  </si>
  <si>
    <t>(495) 648-9394</t>
  </si>
  <si>
    <t>3231</t>
  </si>
  <si>
    <t>Microsoft SharePoint Server 2013</t>
  </si>
  <si>
    <t>Программное обеспечение Microsoft SharePoint Server 2013 -  на соответствие ТУ</t>
  </si>
  <si>
    <t>ЗАО "КЛИО", ОС - ФАУ «ГНИИИ ПТЗИ 
ФСТЭК России»
</t>
  </si>
  <si>
    <t>3232</t>
  </si>
  <si>
    <t>HP TippingPoint</t>
  </si>
  <si>
    <t>Программно-аппаратный комплекс HP TippingPoint серий N и NX с операционной системой TOS версия 3 и системой управления SMS версия 3 - СОВ (ИТ.СОВ.У4.ПЗ) - по 4 классу</t>
  </si>
  <si>
    <t>ЗАО "СИНКЛИТ", ОС - ЗАО "НПО "Эшелон"</t>
  </si>
  <si>
    <t>г. Москва, Огородный проезд., д. 5, стр. 5</t>
  </si>
  <si>
    <t>ЗАО  «Хьюлетт-Паккард А.О.»
</t>
  </si>
  <si>
    <t>г. Москва, Ленинградское шоссе, 16А, стр.3</t>
  </si>
  <si>
    <t>(495) 797-3500</t>
  </si>
  <si>
    <t>Программное обеспечение «Подсистема разграничения доступа к функциональным возможностям прикладного ПО» - на соответствие РД НДВ по 4 уровню и ТУ</t>
  </si>
  <si>
    <t>ОАО «Информакустика», ОС - ЗАО "НПО "Эшелон"</t>
  </si>
  <si>
    <t>(812) 335-0145</t>
  </si>
  <si>
    <t xml:space="preserve"> VMware vSphere (версия 5.5)</t>
  </si>
  <si>
    <t>Программный комплекс VMware vSphere (версия 5.5) - на соответствие ТУ</t>
  </si>
  <si>
    <t>Red Hat версия 6.5</t>
  </si>
  <si>
    <t>Операционная система Red Hat Enterrprise Linex Server 6.5 -операционная система со встроенными средствами защиты- на 5 класс СВТ</t>
  </si>
  <si>
    <t xml:space="preserve">Cisco 2951 </t>
  </si>
  <si>
    <t>Маршрутизатор Cisco 2951 с установленным программным обеспечением Cisco IOS Software Version 15.2(4) M6a - на соответствие РД МЭ по 4 классу</t>
  </si>
  <si>
    <t>ОАО «Информакустика», ОС - ЗАО "Лаборатория ППШ"</t>
  </si>
  <si>
    <t>3237</t>
  </si>
  <si>
    <t>ГНШ-3С</t>
  </si>
  <si>
    <t xml:space="preserve">Генератор вибрационного шума ГНШ-3С - техническое средство защиты акустической речевой информации, устанавливаемый в технические средства обработки информации, размещаемые в выделенных или защищаемых помещениях до 1 категории включительно, на  соответствие требованиям НМД и ТУ </t>
  </si>
  <si>
    <t xml:space="preserve">ООО "ЦБИ", ОС -ФАУ ГНИИИ ПТЗИ ФСТЭК России </t>
  </si>
  <si>
    <t>ЗАО "Профиль Защиты"</t>
  </si>
  <si>
    <t>г. Юбилейный, Московской области, ул. Пионерская, д. 1/4</t>
  </si>
  <si>
    <t>3238</t>
  </si>
  <si>
    <t>ПО МПСУ</t>
  </si>
  <si>
    <t>Программное обеспечение микропроцессорной системы управления магистрального пассажирского электровоза постоянного тока с коллекторными тяговыми двигателями МПСУ-007 и ее модификаций - по 4 уровню контроля НДВ</t>
  </si>
  <si>
    <t>Ростовская обл., г. Новочеркасск, ул. Машиностроителей, д. 1 "В"</t>
  </si>
  <si>
    <t>(8635) 23-7278</t>
  </si>
  <si>
    <t>3239</t>
  </si>
  <si>
    <t>г. Москва, ул. Марксистская, д. 4</t>
  </si>
  <si>
    <t>Red Hat версия 6.4</t>
  </si>
  <si>
    <t>ЗАО "НПО «Эшелон», ОС - ФАУ "ГНИИИ ПТЗИ"</t>
  </si>
  <si>
    <t xml:space="preserve"> г. Москва, ул. Октябрьская, д. 38, корп. 1</t>
  </si>
  <si>
    <t>Программно-аппаратный комплекс средств защиты информации от несанкционированного доступа «Аккорд-В» - на соответствие РД НДВ по 2 уровню контроля, РД СВТ - по 3 классу и ТУ</t>
  </si>
  <si>
    <t>ООО «ЦБИ», ОС - ЗАО «НПО "Эшелон»</t>
  </si>
  <si>
    <t>Москва, 2-й Кожевнический пер., д. 8</t>
  </si>
  <si>
    <t>Cisco IPS 4270</t>
  </si>
  <si>
    <t>Устройство обнаружения и предотвращения вторжений Cisco IPS 4270 с установленным программным обеспечением версии 6.2(3)E4 - на соответствие ТУ</t>
  </si>
  <si>
    <t>ESET NOD32 Secure Enterprise Pack (версия 5.0)</t>
  </si>
  <si>
    <t>Программное изделие ESET NOD32 Secure Enterprise - на соответствие САВЗ (ИТ.САВЗ.А4.ПЗ, ИТ.САВЗ.Б4.ПЗ, ИТ.САВЗ.В4.ПЗ, ИТ.САВЗ.Г4.ПЗ)  по 4 классу типа А, Б, В, Г</t>
  </si>
  <si>
    <t>3244</t>
  </si>
  <si>
    <t>Система Принт-Контроль</t>
  </si>
  <si>
    <t xml:space="preserve">"Система Принт-Контроль» - на соответствие ТУ </t>
  </si>
  <si>
    <t xml:space="preserve"> г. Москва, проспект Мира , д. 101В, стр. 2</t>
  </si>
  <si>
    <t>3245</t>
  </si>
  <si>
    <t>ПК ЭФРОС Config Inspector v.2.5</t>
  </si>
  <si>
    <t>Программный комплекс контроля конфигураций «ЭФРОС Config Inspector» v.2.5 - на соответствие РД НДВ по 4 уровню и ТУ</t>
  </si>
  <si>
    <t>ЗАО «ДОКУМЕНТАЛЬНЫЕ СИСТЕМЫ», ОС - ФАУ "ГНИИИ ПТЗИ"</t>
  </si>
  <si>
    <t>Оборудование DTTM</t>
  </si>
  <si>
    <t>Оборудование серииDTTM с комплектом встроенного программного обеспечения версии 23 -Программно-технический комплекс  на соответствие по 4 уровню контроля НДВ и ТУ</t>
  </si>
  <si>
    <t>ИЛ- ГИС ПСВТ , ОС - ЗАО «НПО «Эшелон»</t>
  </si>
  <si>
    <t>ЗАО "ИнформИнвестГрупп"</t>
  </si>
  <si>
    <t>г. Москва, ул. Верхняя Радищевская, д. 5, стр. 4</t>
  </si>
  <si>
    <t>XSpider 7.8.24</t>
  </si>
  <si>
    <t xml:space="preserve">Средство анализа защищенности «Сетевой сканер безопасности XSpider 7.8.24» -  средство автоматизированного анализа защищенности и обнаружения уязвимостей автоматизированных систем и средств вычислительной техники, соответствует 4 уровню контроля отсутствия НДВ и ТУ </t>
  </si>
  <si>
    <t>ООО "ЦБИ", ОС- ЗАО "НПО "Эшелон"</t>
  </si>
  <si>
    <t>3248</t>
  </si>
  <si>
    <t>Cisco ASA 5585-SSP-10</t>
  </si>
  <si>
    <t>Межсетевой экран Cisco ASA5585-SSP-10 с версией  программного обеспечения  v. 8.4(5) 7 - на соответствие РД МЭ по 3 классу</t>
  </si>
  <si>
    <t>3249</t>
  </si>
  <si>
    <t>FWSM – Firewall Service Module for Cisco Catalyst 6500</t>
  </si>
  <si>
    <t>Межсетевой экран FWSM – Firewall Service Module for Cisco Catalyst 6500 с установленным программным обеспечением FWSM Firewall Software версии 4.1(15) - на соответствие РД МЭ по 4 классу</t>
  </si>
  <si>
    <t>(495) 797-8440</t>
  </si>
  <si>
    <t>3250</t>
  </si>
  <si>
    <t>РП "Легенда-12Р"</t>
  </si>
  <si>
    <t>Программное изделие «Расчетная часть  «Легенда-12Р» -на соответствие  РД НДВ по 3 уровню контроля  и Сборника методических документов по ПЭМИН</t>
  </si>
  <si>
    <t>ИЛ-ЗАО "ВИВОСС и ОС", ОС - ФАУ «ГНИИИ ПТЗИ ФСТЭК России»</t>
  </si>
  <si>
    <t>ФГУП "НПП "Гамма"</t>
  </si>
  <si>
    <t>Москва, ул. Профсоюзная, д. 78, стр. 4</t>
  </si>
  <si>
    <t>(495) 514-0274</t>
  </si>
  <si>
    <t>3251</t>
  </si>
  <si>
    <t>ППО КПС «Мониторинг-Анализ»</t>
  </si>
  <si>
    <t>Прикладное программное обеспечение комплекса программных средств «Подсистема анализа данных системы оперативного контроля за процессами таможенного оформления и контроля», версия 5.2 - на соответствие РД НДВ по 4 уровню контроля</t>
  </si>
  <si>
    <t>ООО "ЦБИ</t>
  </si>
  <si>
    <t>3252</t>
  </si>
  <si>
    <t>ППО КПС «Доверенность-О»</t>
  </si>
  <si>
    <t>Прикладное программное обеспечение комплекса программных средств форматно-логического контроля ГТД на уровне ЦБД ЕАИС, версия 9.0 - на соответствие РД НДВ по 4 уровню контроля</t>
  </si>
  <si>
    <t>3253</t>
  </si>
  <si>
    <t>ППО КПС «Тарифы-1»</t>
  </si>
  <si>
    <t>Прикладное программное обеспечение Автоматизированной информационно-аналитической системы тарифного и нетарифного регулирования в таможенных органах Российской Федерации, версия 4.3 - на соответствие РД НДВ по 4 уровню контроля</t>
  </si>
  <si>
    <t>3254</t>
  </si>
  <si>
    <t>ППО КПС «Сбор информации по ГТД»</t>
  </si>
  <si>
    <t>Прикладное программное обеспечение Комплекса программных средств сбора данных электронных копий грузовых таможенных деклараций, версия 7.1 - на соответствие РД НДВ по 4 уровню контроля</t>
  </si>
  <si>
    <t>3255</t>
  </si>
  <si>
    <t>ППО АС «Стоимость-1»</t>
  </si>
  <si>
    <t>Прикладное программное обеспечение Автоматизированной системы контроля таможенной стоимости, версия 3.2 - на соответствие РД НДВ по 4 уровню контроля</t>
  </si>
  <si>
    <t>3256</t>
  </si>
  <si>
    <t>HP Service Manager</t>
  </si>
  <si>
    <t>Программное обеспечение «HP Service Manager» версии 9 для платформы Windows, включая пакет локализации 
«HP Service Manager Russian Language Pack», модули «HP Service Manager Knowledge Management Search Engine», «HP Service Manager Service Request Catalog»
 - на соответствие РД СВТ по 5 классу, РД НДВ по 4 уровню контроля</t>
  </si>
  <si>
    <t>ЗАО «ДОКУМЕНТАЛЬНЫЕ СИСТЕМЫ», ОС - ФАУ «ГНИИИ ПТЗИ ФСТЭК России»</t>
  </si>
  <si>
    <t>3257</t>
  </si>
  <si>
    <t>СУБД CACHE</t>
  </si>
  <si>
    <t xml:space="preserve">Комплекс средств защиты Системы управления базами данных Cacheверсии 2014.1 - на соответствие РД НСД 4 уровня контроля и ТУ </t>
  </si>
  <si>
    <t>ИЛ-ФАУ ГНИИ ПТЗИ ФСТЭК РОССИИ, ОС ООО ЦБИ</t>
  </si>
  <si>
    <t>ЗАО АСТ</t>
  </si>
  <si>
    <t>г. Москва, проезд Остаповский, д.3, стр. 26</t>
  </si>
  <si>
    <t>(495) 679-8686</t>
  </si>
  <si>
    <t>3258</t>
  </si>
  <si>
    <t>Виток-МЭ4</t>
  </si>
  <si>
    <t>Межсетевой экран с установленным ПО NS_FW ver. 2.0.35 - на соответствие РД СВТ МЭ-по 4 уровню</t>
  </si>
  <si>
    <t>ЗАО НПП БИТ, ОС-ОАО БИТК</t>
  </si>
  <si>
    <t>ООО ЩИТ-2007</t>
  </si>
  <si>
    <t>3259</t>
  </si>
  <si>
    <t>ОАО «РЖД»</t>
  </si>
  <si>
    <t>(499) 262-1474</t>
  </si>
  <si>
    <t>3260</t>
  </si>
  <si>
    <t>1С-Битрикс: Управление сайтом</t>
  </si>
  <si>
    <t xml:space="preserve">Программный комплекс «1С-Битрикс: Управление сайтом» в редакциях Первый сайт, Старт, Стандарт, Эксперт, Малый Бизнес, Бизнес, Веб-кластер, Бизнес веб-кластер, Сайт школы (базовый), Сайт школы (расширенный), Сайт учебного заведения, Сайт медицинской организации (базовый), Сайт медицинской организации (расширенный), Сайт конференции, Официальный сайт государственной организации (базовый), Официальный сайт государственной организации (расширенный) - на соответствие РД НДВ по 4 уровню контроля и ТУ </t>
  </si>
  <si>
    <t>ЗАО «НПО Эшелон», ОС - ОАО "БИТК"</t>
  </si>
  <si>
    <t>3261</t>
  </si>
  <si>
    <t>ПО RSA</t>
  </si>
  <si>
    <t xml:space="preserve">ПО RSA enVision, версия ПО v. 4.1 функционирующего под управлением операционной системы Microsoft Windows Server 2008 R2 64-bit Enterprise &amp; Standart Edition на соответствие требованиям ТУ  </t>
  </si>
  <si>
    <t>ИЛ-ЗАО "КЛИО", ОС- ООО "ЦБИ"</t>
  </si>
  <si>
    <t>ООО "РРСи+"</t>
  </si>
  <si>
    <t>г. Москва, пр-т Вернадского, д. 29</t>
  </si>
  <si>
    <t>3262</t>
  </si>
  <si>
    <t>3263</t>
  </si>
  <si>
    <t>Windows 8.1</t>
  </si>
  <si>
    <t>Операционная система Windows 8.1 в редакциях Windows 8.1, Windows 8.1 Профессиональная и Windows 8.1 Корпоративная - на соответствие РД СВТ по 5 классу</t>
  </si>
  <si>
    <t>ЗАО «ДОКУМЕНТАЛЬНЫЕ СИСТЕМЫ», ОС - ЗАО НПО Эшелон</t>
  </si>
  <si>
    <t>г. Москва, ул. 2-я Тверская-Ямская, д.16, стр.2</t>
  </si>
  <si>
    <t>(495) 250-3936</t>
  </si>
  <si>
    <t>3264</t>
  </si>
  <si>
    <t>HealthShare версии 2014.1</t>
  </si>
  <si>
    <t>Комплекс средств защиты Платформы создания медицинских информационных сетей HealthShare версии 2014.1 - на соответствие РД НДВ по 4-му уровня контроля и ТУ</t>
  </si>
  <si>
    <t>система "Шорох-5Л"</t>
  </si>
  <si>
    <t>Система "Шорох-5Л" - на соответствие НМД АРР и ТУ</t>
  </si>
  <si>
    <t>ФГУП "Гостехстрой", ОС - ФАУ «ГНИИИ ПТЗИ ФСТЭК России»</t>
  </si>
  <si>
    <t>ООО «ЦБИ "МАСКОМ»</t>
  </si>
  <si>
    <t>Москва, ул. Новаторов, д. 40, корп. 1</t>
  </si>
  <si>
    <t>3266</t>
  </si>
  <si>
    <t>Cisco ASA 5585-SSP-60</t>
  </si>
  <si>
    <t>Межсетевой экран Cisco ASA5585-SSP-60 с версией  программного обеспечения  v. 8.4(5) 7 - на соответствие РД МЭ по 3 классу</t>
  </si>
  <si>
    <t>3267</t>
  </si>
  <si>
    <t>Cyber-Ark Privileged Identity Management and Session Management Suite 8.0</t>
  </si>
  <si>
    <t>Программный комплекс управления привилегированными учетными записями и привилегированными сессиями: Cyber-Ark Privileged Identity Management and Session Management Suite 8.0 - на соответствие ТУ</t>
  </si>
  <si>
    <t>3268</t>
  </si>
  <si>
    <t>1C-Битрикс24</t>
  </si>
  <si>
    <t xml:space="preserve">Программный комплекс «1C-Битрикс24» в редакциях Компания, Корпоративный портал, Холдинг, Внутренний портал государственной организации, Внутренний портал учебного заведения - на соответствие РД НДВ по 4 уровню контроля и ТУ </t>
  </si>
  <si>
    <t>СПО</t>
  </si>
  <si>
    <t>Специальное программное обеспечение «Информационная система идентификации Единой системы ведения и управления реестрами, регистрами, справочниками и классификаторами» (версии 2.0) - по 4  уровню контроля НДВ и ТУ</t>
  </si>
  <si>
    <t>ФГУП «Научно-производственное предприятие «Гамма», ОС - ОАО "БИТК"</t>
  </si>
  <si>
    <t>г. Пермь, ул. С. Данщина, д. 5</t>
  </si>
  <si>
    <t>ДО СУБД СН</t>
  </si>
  <si>
    <t>Документо-ориентированная система управления базами данных специального назначения РУСБ.10144-01 - на соответствие ТУ и РД НДВ по 3 уровню</t>
  </si>
  <si>
    <t>ЗАО "ВИВОС и ОИ", ОС - ООО "ЦБИ"</t>
  </si>
  <si>
    <t xml:space="preserve">г. Москва, Варшавское шоссе, д. 26, стр. 11 </t>
  </si>
  <si>
    <t>3271</t>
  </si>
  <si>
    <t>Коммутатор Cisco Catalyst 3750 с установленным программным обеспечением Cisco IOS версии 12.2(55)SE9 - на соответствие РД МЭ по 4 классу</t>
  </si>
  <si>
    <t>ООО «РН-Комсомольский НПЗ»</t>
  </si>
  <si>
    <t>г. Комсомольск-на-Амуре, ул. Ленинградская, д. 115</t>
  </si>
  <si>
    <t>(4217) 22-7025</t>
  </si>
  <si>
    <t>3272</t>
  </si>
  <si>
    <t>Коммутатор Cisco Catalyst 2960 с установленным программным обеспечением Cisco IOS версии 15.0(2)SE4 - на соответствие РД МЭ по 4 классу</t>
  </si>
  <si>
    <t>3273</t>
  </si>
  <si>
    <t>3274</t>
  </si>
  <si>
    <t>ПО модуля дисплейного для тепловозов 3ТЭ116У</t>
  </si>
  <si>
    <t>Программное обеспечение модуля дисплейного для тепловозов 3ТЭ116У- по 4 уровню контроля НДВ</t>
  </si>
  <si>
    <t>СПбФ ФКУП "ЗащитаИнфоТранс", ОС - ОАО "НИИАС"</t>
  </si>
  <si>
    <t>3275</t>
  </si>
  <si>
    <t>ПО устройства обработки информации для тепловозов 2ТЭ116УД</t>
  </si>
  <si>
    <t>Программное обеспечение устройства обработки информации для тепловозов 2ТЭ116УД- по 4 уровню контроля НДВ</t>
  </si>
  <si>
    <t>3276</t>
  </si>
  <si>
    <t>ПО устройства обработки информации для тепловозов 3ТЭ116У</t>
  </si>
  <si>
    <t>Программное обеспечение устройства обработки информации для тепловозов 3ТЭ116У - по 4 уровню контроля НДВ</t>
  </si>
  <si>
    <t>3277</t>
  </si>
  <si>
    <t>ПО устройства обработки информации для тепловозов 2ТЭ116УМ</t>
  </si>
  <si>
    <t>Программное обеспечение устройства обработки информации для тепловозов 2ТЭ116УМ - по 4 уровню контроля НДВ</t>
  </si>
  <si>
    <t>3278</t>
  </si>
  <si>
    <t>ПО модуля дисплейного для тепловозов 2ТЭ116У</t>
  </si>
  <si>
    <t>Программное обеспечение модуля дисплейного для тепловозов 2ТЭ116У- по 4 уровню контроля НДВ</t>
  </si>
  <si>
    <t>3279</t>
  </si>
  <si>
    <t>ПО модуля дисплейного для тепловозов 2ТЭ116УМ</t>
  </si>
  <si>
    <t>Программное обеспечение модуля дисплейного для тепловозов 2ТЭ116УМ- по 4 уровню контроля НДВ</t>
  </si>
  <si>
    <t>3280</t>
  </si>
  <si>
    <t>ПО модуля дисплейного для тепловозов 2ТЭ116УД</t>
  </si>
  <si>
    <t>Программное обеспечение модуля дисплейного для тепловозов 2ТЭ116УД- по 4 уровню контроля НДВ</t>
  </si>
  <si>
    <t>3281</t>
  </si>
  <si>
    <t>ФП-15МС</t>
  </si>
  <si>
    <t>Фильтр сетевой помехоподавляющий марки ФП-15МС
на соответствие РД СПФ, может устанавливаться в ВП до 1 категории включительно
</t>
  </si>
  <si>
    <t>ИЛ-ООО "ЦБИ", ОС-ФАУ "ГНИИИ ПТЗИ"</t>
  </si>
  <si>
    <t>ООО НПП "Специальное и профессиональное оборудование"</t>
  </si>
  <si>
    <t>Москва, ул. Цимлянская, зд. 3, стр. 1</t>
  </si>
  <si>
    <t>г. Москва, Дмитровское ш., д. 9Б</t>
  </si>
  <si>
    <t>Cisco IPS версии 7.2</t>
  </si>
  <si>
    <t>Система обнаружения вторжений Cisco IPS версии 7.2, реализованной программно-техническими средствами защиты информации: серии Cisco IPS 4300 (модель IPS 4345), серии Cisco IPS 4500 (модели: IPS 4510, IPS 4520) и серии Cisco IPS SSP (модели: IPS SSP-10, IPS SSP-20, IPS SSP-40) - СОВ (ИТ.СОВ.С5.ПЗ) - по 5 классу</t>
  </si>
  <si>
    <t>ООО "ЦБИ", ОС -ЗАО «НПО «Эшелон»</t>
  </si>
  <si>
    <t>АЦК-Финансы</t>
  </si>
  <si>
    <t>Комплексная система автоматизации и оптимизации исполнения бюджета и управления бюджетным процессом "АЦК-Финансы" на соответствие ТУ</t>
  </si>
  <si>
    <t>ОАО "Информакустика", ОС -ОАО «БИТК»</t>
  </si>
  <si>
    <t>ООО «Бюджетные и финансовые технологии»</t>
  </si>
  <si>
    <t>г. Москва, ш. Дмитровское, д. 9 Б</t>
  </si>
  <si>
    <t>(495) 784-7000</t>
  </si>
  <si>
    <t>ViPNet IDS 2.0</t>
  </si>
  <si>
    <t>Программно-аппаратный комплекс ViPNet IDS 2.0 на соответствие требованиям к СОВ и СОВ (ИТ.СОВ.С4.ПЗ) - по 4 классу</t>
  </si>
  <si>
    <t>ООО "Центр безопасности информации", ОС - ЗАО НПО Эшелон</t>
  </si>
  <si>
    <t>ОАО ИнфоТеКС</t>
  </si>
  <si>
    <t>г. Москва, Старый Петровско-Разумовский пр.-д, д. 1/23, стр. 1</t>
  </si>
  <si>
    <t>Континент TLS VPN Сервер</t>
  </si>
  <si>
    <t>Средство криптографической 
защиты информации «Континент TLS VPN Сервер» - на соответствие РД НДВ по 4 уровню контроля и ТУ
</t>
  </si>
  <si>
    <t>ЗАО «НПО «Эшелон», ОС -  ФАУ "ГНИИИ ПТЗИ ФСТЭК России"</t>
  </si>
  <si>
    <t>Операционная система «Атликс-3» - на соответствие РД СВТ по 5 классу и РД НДВ по 4 уровню контроля</t>
  </si>
  <si>
    <t xml:space="preserve">г. Москва, ул. Новочеремушкинская, д. 67 </t>
  </si>
  <si>
    <t>3288</t>
  </si>
  <si>
    <t>Модуль защиты от DDoS  атак</t>
  </si>
  <si>
    <t>Модуль защиты отDDoS атак Cisco  Anomaly Guard Module, установленный в маршрутизаторе Cisco 7604 на соответствие ТУ</t>
  </si>
  <si>
    <t>Cisco IPS версии 7.1</t>
  </si>
  <si>
    <t>Система обнаружения вторжений Cisco IPS версии 7.1, реализованная программно-техническими средствами защиты информации серии Cisco AIP SSM (модели: AIP SSM-10, AIP SSM-20)
 - СОВ (ИТ.СОВ.С5.ПЗ) - по 5 классу</t>
  </si>
  <si>
    <t>3290</t>
  </si>
  <si>
    <t>Рубикон-К</t>
  </si>
  <si>
    <t>Межсетевой экран и систем обнаружения вторжений "Рубикон-К" на соответствие требованиям к МЭ и СОВ (ИТ.СОВ.С4.ПЗ) - по 3 классу защищенности, НДВ - по 4 уровню контроля</t>
  </si>
  <si>
    <t>ИЛ-ВИВОСС, ОС-ООО "ЦБИ"</t>
  </si>
  <si>
    <t>ЗАО "НПП "Эшелон"</t>
  </si>
  <si>
    <t>Маршрутизатор Cisco ASR 1002 
- на соответствие РД МЭ по 4 классу
</t>
  </si>
  <si>
    <t>ОАО «БИТК», ОС -  ФАУ "ГНИИИ ПТЗИ ФСТЭК России"</t>
  </si>
  <si>
    <t>ФГУП "Ситуационно-Кризисный Центр Федерального агентства по атомной энергии"</t>
  </si>
  <si>
    <t>(495) 993-6041</t>
  </si>
  <si>
    <t>Система обнаружения вторжений Cisco IPS версии 7.2, реализованная программно-техническими средствами защиты информации серии Cisco ASA 55XX (модели: Cisco ASA 5512, Cisco ASA 5515, Cisco ASA 5525, Cisco 
ASA 5545, Cisco ASA 5555)
 - СОВ (ИТ.СОВ.С5.ПЗ) - по 5 классу</t>
  </si>
  <si>
    <t>3293</t>
  </si>
  <si>
    <t>DIRECTUM 5</t>
  </si>
  <si>
    <t xml:space="preserve">Система электронного документооборота DIRECTUM 5 - п 4 уровню РД НДВ, ТУ </t>
  </si>
  <si>
    <t>ООО «ЛИССИ Софт», ОС - ЗАО «НПП «БИТ»</t>
  </si>
  <si>
    <t>г. Ижевск, ул. Пер. Северный, д. 61</t>
  </si>
  <si>
    <t>(3412) 72-1100</t>
  </si>
  <si>
    <t>3294</t>
  </si>
  <si>
    <t>ПО МПСУиД для ТЭМ9Н</t>
  </si>
  <si>
    <t>ООО «Научно-производственное объединение САУТ»</t>
  </si>
  <si>
    <t xml:space="preserve"> г. Екатеринбург, ул. Челюскинцев, д. 15, оф. 220</t>
  </si>
  <si>
    <t>Oracle Identity Access Management Suite</t>
  </si>
  <si>
    <t>Программное обеспечение Oracle Identity Access Management Suite, версия 11g  -  по 3 классу РД СВТ и по 2 уровню РД НДВ</t>
  </si>
  <si>
    <t>3296</t>
  </si>
  <si>
    <t>Cisco Anomaly Detection Module</t>
  </si>
  <si>
    <t>Модуль обнаружения DDoS атак Cisco Anomaly Detection Module, установленный в коммутаторе Cisco 6509, с программным обеспечением Cisco Anomaly Detector Image version 6.0(10)-XG - на соответствие ТУ</t>
  </si>
  <si>
    <t>3297</t>
  </si>
  <si>
    <t>Check Point Security Gateway R75.40VS</t>
  </si>
  <si>
    <t>Шлюз безопасности «Check Point Security Gateway R75.40VS» - на соответствие РД МЭ по 3 классу защищённости</t>
  </si>
  <si>
    <t>WebGard</t>
  </si>
  <si>
    <t>Программа защиты информации серверов приложений «WebGard» -  на соответствие РД НДВ по 4 уровню контроля и ТУ</t>
  </si>
  <si>
    <t>ООО «ГИЦ ПС ВТ», ОС  - ФАУ «ГНИИИ ПТЗИ ФСТЭК России»</t>
  </si>
  <si>
    <t>Oracle Fussion Middleware</t>
  </si>
  <si>
    <t>Программное обеспечение Oracle Fussion Middleware, версия 11G, на платформе Exalogic в составе SOA Suite, Weblogic Suite, Oracle Service Bus и Webcenter Content  -  на соответствие ТУ</t>
  </si>
  <si>
    <t>КСЗ Ensemble</t>
  </si>
  <si>
    <t>Программное изделие Комплекс средств защиты Платформы интеграции приложений Ensemble версия 2014.1 - на соответствие ТУ</t>
  </si>
  <si>
    <t>ИЛ - ФАУ ГНИИИ ПТЗИ ФСТЭК России, ОС - ЗАО НПО Эшелон</t>
  </si>
  <si>
    <t>г. Москва, Остаповский проезд, д. 3, стр. 26</t>
  </si>
  <si>
    <t>3301</t>
  </si>
  <si>
    <t>Microsoft Windows Server Essentials 2012 R2</t>
  </si>
  <si>
    <t>ЗАО "ДОКУМЕНТАЛЬНЫЕ СИСТЕМЫ", ОС - ГНИИИ ПТЗИ</t>
  </si>
  <si>
    <t>3302</t>
  </si>
  <si>
    <t>Microsoft Windows Server Foundation 2012 R2</t>
  </si>
  <si>
    <t>3303</t>
  </si>
  <si>
    <t>Microsoft Windows Storage Server 2012 R2 Workgroup</t>
  </si>
  <si>
    <t>3304</t>
  </si>
  <si>
    <t>ЛГШ-306</t>
  </si>
  <si>
    <t>Акустический сейф "ЛГШ-306"   - техническое средство защиты акустической речевой информации, обрабатываемой в выделенных помещениях до 1 категории включительно, от утечки за счет мобильных устройств связи и аудиозаписи на НМД ААР и ТУ</t>
  </si>
  <si>
    <t>3305</t>
  </si>
  <si>
    <t>Cisco Catalyst 2960С</t>
  </si>
  <si>
    <t>Коммутатор Cisco Catalyst 2960С с установленным программным обеспечением Cisco IOS версии 15.0(2)SE5 - на соответствие РД МЭ по 4 классу</t>
  </si>
  <si>
    <t>ЗАО НИП "ИНФОРМЗАЩИТА"</t>
  </si>
  <si>
    <t>г. Москва, Олимпийский пр.-к, д. 16, стр. 1, пом. XII, ком. 5</t>
  </si>
  <si>
    <t>3306</t>
  </si>
  <si>
    <t>InfoWatch EndPoint Security</t>
  </si>
  <si>
    <t>Система защиты от несанкционированного доступа InfoWatch EndPoint Security - по 4 классу РД НДВ и ТУ</t>
  </si>
  <si>
    <t>ЗАО "ДОКУМЕНТАЛЬНЫЕ СИСТЕМЫ", ОС - ФАУ ГНИИИ ПТЗИ ФСТЭК России</t>
  </si>
  <si>
    <t>г. Москва, ул. 2-я Звенигородская, д. 13, стр. 41</t>
  </si>
  <si>
    <t>(495) 229-0022</t>
  </si>
  <si>
    <t>3307</t>
  </si>
  <si>
    <t>PineAPP Mail-SeCure</t>
  </si>
  <si>
    <t>Программное обеспечение "PineAPP Mail-SeCure" - на соответствие Требованиям к САВЗ и Профилю САВЗ (ИТ.САВЗ.Б5.ПЗ)  по 5 классу типа Б</t>
  </si>
  <si>
    <t>ЗАО "СТК Развитие"</t>
  </si>
  <si>
    <t>г. Москва, ул. Большая Грузинская, д. 42, пом. 1</t>
  </si>
  <si>
    <t>(495) 967-1957</t>
  </si>
  <si>
    <t>3308</t>
  </si>
  <si>
    <t>Астерос Бизнес Контакт</t>
  </si>
  <si>
    <t>Платформа фронтальной интеграции и автоматизации бизнес-процессов "Астерос Бизнес Контакт" - по 4 уровню РД НДВ и имеет оценочный уровень доверия ОУД 3 по РД БИТ</t>
  </si>
  <si>
    <t>ЗАО "ДОКУМЕНТАЛЬНЫЕ СИСТЕМЫ", ОС - ЗАО НПО "Эшелон"</t>
  </si>
  <si>
    <t>ООО "Астерос Лабс"</t>
  </si>
  <si>
    <t>г. Москва, ул. Новохохловская, д. 23</t>
  </si>
  <si>
    <t>(495) 662-8066</t>
  </si>
  <si>
    <t>3309</t>
  </si>
  <si>
    <t>Циркон 36КТ</t>
  </si>
  <si>
    <t>Программный комплекс терминального доступа Циркон 36КТ - на соответствие РД СВТ по 5 классу, РД НДВ по 4 уровню и ТУ</t>
  </si>
  <si>
    <t>ФГУП НПП Гамма, ОС - ЗАО НПО "Эшелон"</t>
  </si>
  <si>
    <t>127254, г. Москва, Огородный проезд, дом 5, стр. 5</t>
  </si>
  <si>
    <t>3310</t>
  </si>
  <si>
    <t>Cisco SM1</t>
  </si>
  <si>
    <t>Межсетевой экран Cisco SM1- на соответствие РД МЭ по 4 классу</t>
  </si>
  <si>
    <t>ОАО "БИТК, ОС -  ФСТЭК России</t>
  </si>
  <si>
    <t>г. Москва, ул. Неглинная, д. 12</t>
  </si>
  <si>
    <t>3311</t>
  </si>
  <si>
    <t>1400 экз.</t>
  </si>
  <si>
    <t>3312</t>
  </si>
  <si>
    <t>Cisco 65хх</t>
  </si>
  <si>
    <t>Межсетевой экран Cisco 65хх - на соответствие РД МЭ по 4 классу</t>
  </si>
  <si>
    <t>3313</t>
  </si>
  <si>
    <t>Cisco4507</t>
  </si>
  <si>
    <t>Коммутатор Cisco 4507, реализующий функции межсетевого экрана - на соответствие РД МЭ по 4 классу</t>
  </si>
  <si>
    <t>3314</t>
  </si>
  <si>
    <t>Cisco 3ххх</t>
  </si>
  <si>
    <t>Сетевые устройства Cisco 3ххх, реализующие функции межсетевого экрана - на соответствие РД МЭ по 4 классу</t>
  </si>
  <si>
    <t>3315</t>
  </si>
  <si>
    <t>Cisco 2ххх</t>
  </si>
  <si>
    <t>Сетевые устройства Cisco 2ххх, реализующие функции межсетевого экрана - на соответствие РД МЭ по 4 классу</t>
  </si>
  <si>
    <t>3316</t>
  </si>
  <si>
    <t>Alcatel 6ххх, 7ххх и 9ххх</t>
  </si>
  <si>
    <t>Сетевые устройства Alcatel 6ххх, 7ххх и 9ххх, реализующие функции межсетевого экрана - на соответствие РД МЭ по 4 классу</t>
  </si>
  <si>
    <t>3317</t>
  </si>
  <si>
    <t>Cisco 7507</t>
  </si>
  <si>
    <t>Маршрутизатор Cisco 7507- на соответствие РД МЭ по 4 классу</t>
  </si>
  <si>
    <t>3318</t>
  </si>
  <si>
    <t>Kaspersky DDos Prevention</t>
  </si>
  <si>
    <t>Программное изделие Kaspersky DDosPrevention - на соответствие РД НДВ по 4 уровню и ТУ</t>
  </si>
  <si>
    <t>ИЛ - ЗАО "ВИВОСС и ОИ", ОС- ЗАО НПО "Эшелон"</t>
  </si>
  <si>
    <t>3319</t>
  </si>
  <si>
    <t>«Эгида»</t>
  </si>
  <si>
    <t xml:space="preserve">Средства защиты от несанкционированного доступа комплекса программ функционирования интегрированной системы «Эгида» - по 2 уровню РД НДВ и по 1 классу АСФЗ </t>
  </si>
  <si>
    <t>ФГУП "СКЦ Росатома", ОС-ГНИИИ ПТЗИ</t>
  </si>
  <si>
    <t>3320</t>
  </si>
  <si>
    <t>Межсетевой экран Cisco FWSM- на соответствие РД МЭ по 4 классу</t>
  </si>
  <si>
    <t>3321</t>
  </si>
  <si>
    <t>Cisco 5хх</t>
  </si>
  <si>
    <t>Межсетевой экран Cisco 5хх, реализующие функции межсетевого экрана - на соответствие РД МЭ по 4 классу</t>
  </si>
  <si>
    <t>3322</t>
  </si>
  <si>
    <t>Cisco 55хх</t>
  </si>
  <si>
    <t>Межсетевой экран Cisco 55хх, реализующие функции межсетевого экрана - на соответствие РД МЭ по 4 классу</t>
  </si>
  <si>
    <t>154 экз.</t>
  </si>
  <si>
    <t>Сервисное обслуживание 2015 (шифр "СВК СО 2015")</t>
  </si>
  <si>
    <t>Знак «Сервисное обслуживание 2015»(шифр "СВК СО 2015") - по 9 классу защиты РД СЗЗ и ТУ</t>
  </si>
  <si>
    <t>1500000 экз.</t>
  </si>
  <si>
    <t>ИЛ-ОАО "БИТК", ОС-ФСТЭК России</t>
  </si>
  <si>
    <t>(495) 207-7469</t>
  </si>
  <si>
    <t>3325</t>
  </si>
  <si>
    <t>Cisco Catalyst 29хх, 4ххх и 6509</t>
  </si>
  <si>
    <t>Коммутаторы Cisco Catalyst 29хх, 4ххх и 6509 - на соответствие РД МЭ по 4 классу и ТУ</t>
  </si>
  <si>
    <t>ОАО "БИТК, ОС -  ФАУ "ГНИИИ ПТЗИ ФСТЭК России"</t>
  </si>
  <si>
    <t>(499) 993-6041</t>
  </si>
  <si>
    <t>Cisco Nexus серий N2K и N5K</t>
  </si>
  <si>
    <t>Коммутаторы Cisco Nexus серий N2K и N5K 
- на соответствие РД МЭ по 4 классу
</t>
  </si>
  <si>
    <t>Специализированная информационно-технологическая платформа (СИТП) версии 4</t>
  </si>
  <si>
    <t>Программный комплекс "Специализированная информационно-технологическая платформа (СИТП)" версии 4 - на соответствие РД НДВ по 4 уровню и ТУ
- на соответствие РД МЭ по 4 классу
</t>
  </si>
  <si>
    <t>ЗАО «ДОКУМЕНТАЛЬНЫЕ СИСТЕМЫ», ОС -  ФАУ "ГНИИИ ПТЗИ ФСТЭК России"</t>
  </si>
  <si>
    <t>г. Москва, ул. Большая Новодмитровская, д. 14, стр. 1</t>
  </si>
  <si>
    <t>ALTELL TRUST. Программное обеспечение</t>
  </si>
  <si>
    <t>Модуль доверенной загрузки ALTELL TRUST. Программное обеспечение. САФТ.00018 01, версии 2.00.00.71 - на соответствие ТСДЗ (ИТ.СДЗ.УБ2.ПЗ) и ЗБ
</t>
  </si>
  <si>
    <t>ООО «ЦБИ», ОС -  ЗАО "Лаборатория ППШ"</t>
  </si>
  <si>
    <t>г. Санкт-Петербург, ул. Цветочная, д. 18, лит. Б, оф. 301</t>
  </si>
  <si>
    <t>(812) 309-05 88</t>
  </si>
  <si>
    <t>3329</t>
  </si>
  <si>
    <t>контроллеры защиты «FOBOS-10GS», «FOBOS-100GL», «FOBOS-100GE»</t>
  </si>
  <si>
    <t>ФГУП "СНПО "Элерон", ОС - ФГУП Центр «Атомзащитаинформ»</t>
  </si>
  <si>
    <t>ПАК "СОН"</t>
  </si>
  <si>
    <t>Программно-аппаратный комплекс защищенного хранения информации «Секрет Особого Назначения» (версия 1.0)- на соответствие РД НДВ по 4 уровню контроля и ТУ</t>
  </si>
  <si>
    <t>ООО «ЦБИ», ОС - ФАУ "ГНИИИ ПТЗИ ФСТЭК России"</t>
  </si>
  <si>
    <t>ПАК "Личный Секрет"</t>
  </si>
  <si>
    <t>Программно-аппаратный  защищенного хранения информации «Личный Секрет»- на соответствие РД НДВ по 4 уровню контроля и ТУ</t>
  </si>
  <si>
    <t>ООО «ЦБИ», ОС - ЗАО НПО "Эшелон"</t>
  </si>
  <si>
    <t>МАРС-2000</t>
  </si>
  <si>
    <t>Средства защиты от несанкционированного доступа системы сбора и обработки информации "МАРС-2000" - РД Росатом по 1 классу и РД НДВ по 2 уровню</t>
  </si>
  <si>
    <t>ООО "НПП "СВК", ОС - ЗАО НПП "БИТ"</t>
  </si>
  <si>
    <t>Дальневосточный бассейновый филиал ФГУП "Росморпорт"</t>
  </si>
  <si>
    <t>г. Владивосток, ул. Нижнепортовая, д.3</t>
  </si>
  <si>
    <t>(423) 222-0081</t>
  </si>
  <si>
    <t>3333</t>
  </si>
  <si>
    <t>IBM AIX 7 с компонентом IBM Virtual I/O Server v.2</t>
  </si>
  <si>
    <t xml:space="preserve">Операционная система IBM AIX 7 с компонентом IBM Virtual I/O Server v.2 - на соответствие ЗБ, ОУД 2 по РД БИТ и РД НДВ по 4 уровню </t>
  </si>
  <si>
    <t>ИЛ - ООО "Центр безопасности информации", ОС- ЗАО "НПО "Эшелон"</t>
  </si>
  <si>
    <t>ЗАО "АЛТЭКС_СОФТ"</t>
  </si>
  <si>
    <t>3334</t>
  </si>
  <si>
    <t>ПО МПУиР для ТЭМ2К и 2ТЭ116</t>
  </si>
  <si>
    <t>Программное обеспечение микропроцессорной  управления и регулирования электрической передачи тепловозов "Система" для тепловозов ТЭМ2К 2ТЭ116 - по 4 уровню контроля НДВ</t>
  </si>
  <si>
    <t>ФГБОУ ВПО "ПГУПС, ОС - ОАО «НИИАС»</t>
  </si>
  <si>
    <t>3335</t>
  </si>
  <si>
    <t>ПО МПУиР для ТЭМ18В</t>
  </si>
  <si>
    <t>Программы  управляющей тепловоза ТЭМ18В системы микропроцессорной управления и регулирования электрической передачи тепловозов "Система" - по 4 уровню контроля НДВ</t>
  </si>
  <si>
    <t>Cisco Catalyst 3750G-48PS-S</t>
  </si>
  <si>
    <t>Коммутатор Cisco Catalyst 3750G-48PS-S
с установленным программным обеспечением Cisco IOS  версии 15.0(2)SE5 - на соответствие ТУ
</t>
  </si>
  <si>
    <t>Cisco Catalyst 2960-48ТС-L</t>
  </si>
  <si>
    <t>Коммутатор Cisco Catalyst 2960-48ТС-L
с установленным программным обеспечением Cisco IOS  версии 15.0(2)SE5 - на соответствие ТУ
</t>
  </si>
  <si>
    <t>Cisco Catalyst 3560-24TS-SD</t>
  </si>
  <si>
    <t>Коммутатор Cisco Catalyst 3560V2-24TS-SD
с установленным программным обеспечением Cisco IOS  версии 15.0(2)SE5 - на соответствие ТУ
</t>
  </si>
  <si>
    <t>Cisco 3945</t>
  </si>
  <si>
    <t xml:space="preserve">Маршрутизатор Cisco 3945 с установленным программным обеспечением Cisco IOS версии 15.2(4)M6а  – по 4 классу для МЭ </t>
  </si>
  <si>
    <t>ООО "Микротест", ОС - ООО "ЦБИ"</t>
  </si>
  <si>
    <t>ОАО КБ "МАСТ-Банк"</t>
  </si>
  <si>
    <t>г. Москва, ул. Бабаевская, д.6</t>
  </si>
  <si>
    <t>(495) 221-5551</t>
  </si>
  <si>
    <t>ФГУП СКЦ Росатома, ОС - ФАУ "ГНИИИ ПТЗИ ФСТЭК России"</t>
  </si>
  <si>
    <t>ФНУП "РФЯЦ-ВНИИЭФ им. Академика Е.И.Забабахина</t>
  </si>
  <si>
    <t>Челябинская обл., г. Снежинск, ул. Васильева, д.13</t>
  </si>
  <si>
    <t>(35146) 5-5320</t>
  </si>
  <si>
    <t>3341</t>
  </si>
  <si>
    <t>ПРИБОЙ</t>
  </si>
  <si>
    <t>Устройство экстренного стирания информации магнитных носителей ""С994-3.5" и ""С-994-2.5" "ПРИБОЙ" - техническое средство стирания данных - на соответствие ТУ</t>
  </si>
  <si>
    <t xml:space="preserve">ООО "ТехЗИ", ОС - ФГУ "ГНИИИ ПТЗИ" , </t>
  </si>
  <si>
    <t xml:space="preserve"> ОАО "БИТК"</t>
  </si>
  <si>
    <t>Московская обл., г. Красноармейск, ул. Чкалова, д. 5, пом. 1-2</t>
  </si>
  <si>
    <t>(499) 369-2857</t>
  </si>
  <si>
    <t>RSA Security Analytics</t>
  </si>
  <si>
    <t>Программное обеспечение RSA Security Analytics - на соответствие ТУ</t>
  </si>
  <si>
    <t>ЗАО НПО "Эшелон", ОС - ООО "ЦБИ"</t>
  </si>
  <si>
    <t>ООО РРСи+</t>
  </si>
  <si>
    <t xml:space="preserve"> Black Diamond 8806</t>
  </si>
  <si>
    <t xml:space="preserve">Коммутатор Black Diamond 8806 с установленным программным обеспечением ExtremeXOS 15.3.1.4  - на соответствие ТУ </t>
  </si>
  <si>
    <t>ИЛ ЗАО "Лаборатория ППШ, ОС - ОАО "БИТК"</t>
  </si>
  <si>
    <t>ООО "ЦМКБ "Алмаз"</t>
  </si>
  <si>
    <t>г. Санкт-Петербург, просп. Просвещения, д. 35</t>
  </si>
  <si>
    <t>(812) 702-7383</t>
  </si>
  <si>
    <t>СУБД Oracle 11 g Release 2 Enterprise Edition 11.2.0.4.0 x64</t>
  </si>
  <si>
    <t>Программное обеспечение СУБД Oracle 11 g Release 2 Enterprise Edition 11.2.0.4.0 x64 - на соответствие ТУ</t>
  </si>
  <si>
    <t>ЗАО Лаборатория ППШ, ОС - ФСТЭК России</t>
  </si>
  <si>
    <t>Администрация Главы Республики Саха (Якутия) и Правительства Республики Саха (Якутия)</t>
  </si>
  <si>
    <t>г. Якутск, ул. Кирова, д. 11</t>
  </si>
  <si>
    <t>(4112) 43-5566</t>
  </si>
  <si>
    <t>модуль защиты EMEX</t>
  </si>
  <si>
    <t>Модуль защиты программного обеспечения "EMEX" - на соответствие РД НДВ по 2 уровню</t>
  </si>
  <si>
    <t>ООО "Эмекс"</t>
  </si>
  <si>
    <t>г. Москва, ул. Бажова, д. 24, корп. 2</t>
  </si>
  <si>
    <t>(499) 409-2804</t>
  </si>
  <si>
    <t>СУБД Aveva Marine</t>
  </si>
  <si>
    <t>программное обеспечение системы управления базами данных Aveva Marine - на соответствие ТУ</t>
  </si>
  <si>
    <t>ЗАО Лаборатория ППШ, ОС - ОАО "БИТК"</t>
  </si>
  <si>
    <t>ОАО "Центральное морское конструкторское бюро "Алмаз"</t>
  </si>
  <si>
    <t>г. Санкт-Петербург, ул. Варшавская, д. 50</t>
  </si>
  <si>
    <t>(812) 373-2800</t>
  </si>
  <si>
    <t>КСЗИ от НСД "Компас"</t>
  </si>
  <si>
    <t>Комплекс средств защиты информации от несанкционированного доступа "Компас" - по 4 классу РД СВТ и 3 уровню по РД НДВ</t>
  </si>
  <si>
    <t>ЗАО НПП БИТ, ОС - ООО "ЦБИ"</t>
  </si>
  <si>
    <t>ООО Фирма "ИнфоКрипт"</t>
  </si>
  <si>
    <t>IBM Rational DOORS 9.5</t>
  </si>
  <si>
    <t>программное обеспечение "Система определения и управления требованиями IBM Rational DOORS 9.5" - на соответствие ТУ</t>
  </si>
  <si>
    <t>ООО "НПО ВС", ОС - ООО "ЦБИ"</t>
  </si>
  <si>
    <t>ПО Бюджетное планирование</t>
  </si>
  <si>
    <t>Программное обеспечение «Информационная система Министерства финансов Российской Федерации «Бюджетное планирование» - на соответствие ТУ</t>
  </si>
  <si>
    <t>ЗАО НПО "Эшелон", ОС - ОАО "БИТК"</t>
  </si>
  <si>
    <t>ООО "ИБС Экспертиза"</t>
  </si>
  <si>
    <t>ПО Кассовый план</t>
  </si>
  <si>
    <t>Программное обеспечение "Единая информационно-аналитическая система сбора и свода отчетности Министерства финансов Российской Федерации подсистема "Кассовый план" - на соответствие ТУ</t>
  </si>
  <si>
    <t>межсетевой экран Kerio Control</t>
  </si>
  <si>
    <t>Межсетевой экран Kerio Control с версией программного обеспечения 8.2.0. - по 3 классу РД МЭ и 4 уровню по РД НДВ</t>
  </si>
  <si>
    <t>ЗАО КЛИО, ОС- ФАУ ГНИИИ ПТЗИ ФСТЭК России</t>
  </si>
  <si>
    <t>ООО "Астра-А"</t>
  </si>
  <si>
    <t>Московская обл., г. Королёв, ул. Мичурина, д. 21А</t>
  </si>
  <si>
    <t>(499) 396-0726</t>
  </si>
  <si>
    <t>Система контроля действий поставщиков ИТ-услуг</t>
  </si>
  <si>
    <t>Программный комплекс Система контроля действий поставщиков ИТ-услуг - по 4 уровню РД НДВ и ТУ</t>
  </si>
  <si>
    <t>ЗАО "Статус Комплайнс"</t>
  </si>
  <si>
    <t>г. Москва, ул. Б. Семеновская, д. 45</t>
  </si>
  <si>
    <t>McAfee Security Information and Event Management</t>
  </si>
  <si>
    <t>Программное обеспечение McAfee Security Information and Event Management - по 4 уровню РД НДВ и ТУ</t>
  </si>
  <si>
    <t>ЗАО "Научно-производственная  компания "Абитон"</t>
  </si>
  <si>
    <t>IBM Security Qradar SIEM</t>
  </si>
  <si>
    <t>Программное обеспечение IBM Security Qradar SIEM- на соответствие ТУ</t>
  </si>
  <si>
    <t>ЗАО "НПО "Эшелон", ОС - ФАУ ГНИИИ ПТЗИ ФСТЭК России</t>
  </si>
  <si>
    <t>ООО "ЛИНС-М"</t>
  </si>
  <si>
    <t>г. Москва, ул. Б.Андроевская, д. 23, оф. 729</t>
  </si>
  <si>
    <t>(495) 670-1392</t>
  </si>
  <si>
    <t>JaCarta Management System</t>
  </si>
  <si>
    <t>Программное обеспечение JaCarta Management System- по 4 уровню РД НДВ и ТУ</t>
  </si>
  <si>
    <t>ЗАО "НПО "Эшелон", ОС - ООО ЦБИ</t>
  </si>
  <si>
    <t>ЗАО "Алладин Р.Д."</t>
  </si>
  <si>
    <t>Системное программное обеспечение Супер-ЭВМ.</t>
  </si>
  <si>
    <t>Продукция "Системное программное обеспечение Супер-ЭВМ. Встроенные средства защиты информации от несанкционированного доступа"- по 2 уровню РД НДВ и ТУ</t>
  </si>
  <si>
    <t>ФГУП "СКЦ Росатом", ОС - ФАУ ГНИИИ ПТЗИ ФСТЭК России</t>
  </si>
  <si>
    <t>Аппаратно-программный комплекс диспетчерского контроля, система технического диагностирования и мониторинга</t>
  </si>
  <si>
    <t>Программное обеспечение Аппаратно-программный комплекс диспетчерского контроля, система технического диагностирования и мониторинга- по 4 уровню РД НДВ</t>
  </si>
  <si>
    <t>ОАО Информакустика, ОС - ОАО "НИИАС"</t>
  </si>
  <si>
    <t>ООО "Компьютерные информационные технологии"</t>
  </si>
  <si>
    <t>г. Санкт-Петербург, ул. Большая Зеленина, д. 8, корп. 2 литера А, пом. 51Н</t>
  </si>
  <si>
    <t>(812) 610-1960</t>
  </si>
  <si>
    <t>Secret Disk Server NG 3.8</t>
  </si>
  <si>
    <t>Программный комплекс защиты конфиденциальной информации Secret Disk Server NG 3.8 - по 4 уровню РД НДВ и ТУ</t>
  </si>
  <si>
    <t>ОАО "СИНКЛИТ", ОС - ФАУ ГНИИИ ПТЗИ ФСТЭК России</t>
  </si>
  <si>
    <t>3359</t>
  </si>
  <si>
    <t>Фильтр сетевой помехоподавляющий марки ФП-6 - 
на соответствие РД СПФ, может устанавливаться в ВП до 1 категории включительно
</t>
  </si>
  <si>
    <t>ИЛ - ООО "ЦБИ", ОС - ФАУ "ГНИИИ ПТЗИ"</t>
  </si>
  <si>
    <t>3360</t>
  </si>
  <si>
    <t>Межсетевой экран Cisco ASA 5510 с установленным программным обеспечением Cisco Adaptive Security Appliance Software v 8.3.1 - на соответствие РД МЭ по 4 классу</t>
  </si>
  <si>
    <t>ООО "Газинформсервис", ОС - ЗАО «Лаборатория ППШ»</t>
  </si>
  <si>
    <t>ООО "Газпром добыча Астрахань"</t>
  </si>
  <si>
    <t>г. Астрахань, Ленина ул./Бабушкина ул., д. 30/33, литер А</t>
  </si>
  <si>
    <t>3361</t>
  </si>
  <si>
    <t>РТТ-А230</t>
  </si>
  <si>
    <t>Коммутатор серии РТТ-А230 с программным обеспечением ROS версии 1.0.20 - по  3 уровню РД НДВ и ТУ</t>
  </si>
  <si>
    <t>3362</t>
  </si>
  <si>
    <t>РТТ-А330</t>
  </si>
  <si>
    <t>Коммутатор серии РТТ-А330 с программным обеспечением ROS версии 1.0.20 - по   3 уровню РД НДВ и ТУ</t>
  </si>
  <si>
    <t>Система управления нормативно-справочной информацией (СУ НСИ)</t>
  </si>
  <si>
    <t>Программное изделие «Система управления нормативно-справочной информацией (СУ НСИ)» - по 2 уровню РД НДВ и ТУ</t>
  </si>
  <si>
    <t>ЗАО "РДТеХ"</t>
  </si>
  <si>
    <t>г. Москва, ул. Нагатинская, д. 1, стр. 40</t>
  </si>
  <si>
    <t>(495) 480-7332</t>
  </si>
  <si>
    <t>3364</t>
  </si>
  <si>
    <t>Oracle Audit Vault and Database Firewall, версия 12.1.2</t>
  </si>
  <si>
    <t>Программное обеспечение Oracle Audit Vault and Database Firewall, версия 12.1.2 - на соответствие ТУ</t>
  </si>
  <si>
    <t>ООО "ГИСЦ ПСВТ", ОС-ЗАО "НПО "Эшелон"</t>
  </si>
  <si>
    <t>3365</t>
  </si>
  <si>
    <t>Microsoft Windows Storage Server 2012 R2 Standart</t>
  </si>
  <si>
    <t>Операционная система Microsoft Windows Storage Server 2012 R2 Standart –  по 5 классу РД СВТ и ТУ</t>
  </si>
  <si>
    <t>3366</t>
  </si>
  <si>
    <t>Microsoft Windows Server Standart 2012 R2</t>
  </si>
  <si>
    <t>Операционная система Microsoft Windows Server Standart 2012 R2 –  по 5 классу РД СВТ и ТУ</t>
  </si>
  <si>
    <t>3367</t>
  </si>
  <si>
    <t xml:space="preserve">Microsoft Windows  Server Datacenter 2012 R2 </t>
  </si>
  <si>
    <t>Операционная система Microsoft Windows  Server Datacenter 2012 R2  –  по 5 классу РД СВТ и ТУ</t>
  </si>
  <si>
    <t>3368</t>
  </si>
  <si>
    <t>Kaspersky Security для виртуальных сред 3.0 Легкий агент</t>
  </si>
  <si>
    <t>Программное изделие Kaspersky Security для виртуальных сред 3.0 Легкий агент - на соответствие на соответствие  САВЗ (ИТ.САВ3.Б4.ПЗ,ИТ.САВ3.В4.ПЗ )</t>
  </si>
  <si>
    <t>3369</t>
  </si>
  <si>
    <t>Зональный контроль</t>
  </si>
  <si>
    <t>Специальное программное обеспечение программно-технического комплекса "Зональный контроль" -на соответствие РД НДВ по 3 уровню контроля и ТУ</t>
  </si>
  <si>
    <t>3370</t>
  </si>
  <si>
    <t>программный комплекс С-Терра Шлюз. Версия 4.1</t>
  </si>
  <si>
    <t>программный комплекс С-Терра Шлюз. Версия 4.1  - на соответствие РД МЭ по 3 классу, РД НДВ по 3 уровню, имеет уровень доверия ОУД4 по РД БИТ</t>
  </si>
  <si>
    <t>ООО "ГИЦ ПС ВТ", ОС - ЗАО НПО "Эшелон"</t>
  </si>
  <si>
    <t>Москва, г. Зеленоград, Георгиевский просп., д. 5, пом. I, ком. 33</t>
  </si>
  <si>
    <t>(499) 940-9061</t>
  </si>
  <si>
    <t>3371</t>
  </si>
  <si>
    <t>программный комплекс С-Терра Клиент. Версия 4.1</t>
  </si>
  <si>
    <t>программный комплекс С-Терра Клиент. Версия 4.1  - на соответствие РД МЭ по 3 классу, РД НДВ по 3 уровню, имеет уровень доверия ОУД4 по РД БИТ</t>
  </si>
  <si>
    <t>Программный комплекс на базе программного обеспечения "ИНТЕРМЕХ"</t>
  </si>
  <si>
    <t>Программный комплекс на базе программного обеспечения "ИНТЕРМЕХ" в составе: "Search-многофункциональная система автоматизации управления данными об изделиях, управления электронными архивами технической документации и ведения документооборота предприятия", "IMBase - система управления базами данных", "AVS-многофункциональная система автоматизации проектирования текстовой конструкторской документации", "Techcard-автоматизированная система технологической подготовки производства" - по 4 уровню РД НДВ и ТУ</t>
  </si>
  <si>
    <t>3373</t>
  </si>
  <si>
    <t>Cisco WS-C4510R+E</t>
  </si>
  <si>
    <t>KVM-переключатель</t>
  </si>
  <si>
    <t>3374</t>
  </si>
  <si>
    <t>Cisco Catalyst 6500 (VS-C6504E-S720-10G)</t>
  </si>
  <si>
    <t>Коммутатор Cisco Catalyst 6500 (VS-C6504E-S720-10G) с установленным программным обеспечением Cisco IOS Software версии 15.1(2)SY4a - на соответствие РД МЭ по 4 классу</t>
  </si>
  <si>
    <t>3375</t>
  </si>
  <si>
    <t>Cisco ASA5580-20-BUN-K8</t>
  </si>
  <si>
    <t>Межсетевой экран Cisco ASA5580-20-BUN-K8 с установленным программным обеспечением Cisco ASA Software версии 8.3(1) - на соответствие РД МЭ по 3 классу</t>
  </si>
  <si>
    <t>3376</t>
  </si>
  <si>
    <t>Cisco ASA5580-40</t>
  </si>
  <si>
    <t>Межсетевой экран Cisco ASA5580-40 с установленным программным обеспечением Cisco ASA Software версии 9.1(5) - на соответствие РД МЭ по 3 классу</t>
  </si>
  <si>
    <t>3377</t>
  </si>
  <si>
    <t>KVM-переключатель для обеспечения защищенного доступа к информационным ресурсам с различным уровнем конфиденциальности "KVM-3S" - на соответствие НМД ПЭМИН и документа "Временные специальные требования…"</t>
  </si>
  <si>
    <t>ПО СУРТ</t>
  </si>
  <si>
    <t>Программный обеспечение "Средство защиты конфиденциальной информации "Сурт" - по 4 уровню РД НДВ и ТУ</t>
  </si>
  <si>
    <t>ООО "ПолисСофт"</t>
  </si>
  <si>
    <t>г. Москва, ш. Энтузиастов, д. 76/1, стр. 1</t>
  </si>
  <si>
    <t>(495) 223-8697</t>
  </si>
  <si>
    <t>Федеральная государственная информационная система досудебного обжалования</t>
  </si>
  <si>
    <t>Программный комплекс Федеральная государственная информационная система досудебного обжалования - на соответствие РД НДВ по 4 уровню</t>
  </si>
  <si>
    <t>ООО "ЛИССИ-Софт", ОС - ФАУ ГНИИИ ПТЗИ ФСТЭК России</t>
  </si>
  <si>
    <t>ЗАО "Нау-сервис"</t>
  </si>
  <si>
    <t>г. Екатеринбург, ул. Вайнера, д. 30, корп. 1</t>
  </si>
  <si>
    <t>(343) 378-4287</t>
  </si>
  <si>
    <t>3380</t>
  </si>
  <si>
    <t>Check Point Endpoint Security версии R80</t>
  </si>
  <si>
    <t>Клиент безопасности «Check Point Endpoint Security версии R80» - на соответствие РД МЭ по 4 классу</t>
  </si>
  <si>
    <t>ЗАО "КЛИО", ОС - ЗАО НПО "Эшелон"</t>
  </si>
  <si>
    <t>3381</t>
  </si>
  <si>
    <t>Cisco Catalyst 4510</t>
  </si>
  <si>
    <t>Коммутатор Cisco Catalyst 4510 с установленным программным обеспечением Cisco IOS-XE Software версии 03.04.05.SG  - на соответствие РД МЭ по 4 классу</t>
  </si>
  <si>
    <t>ЗАО "Гринатом"</t>
  </si>
  <si>
    <t>3382</t>
  </si>
  <si>
    <t>SEL SP-157</t>
  </si>
  <si>
    <t>Система акустической и виброакустической защиты   SEL SP-157 - техническое средство активной акустической и вибрационной защиты акустической речевой информации типа "А", соответствует Требованиям САВЗ - 1 класс защиты</t>
  </si>
  <si>
    <t>ИЛ ФАУ ГНИИИ ПТЗИ ОС-ОАО "БИТК"</t>
  </si>
  <si>
    <t>3383</t>
  </si>
  <si>
    <t>Фильтр сетевой помехоподавляющий марки ФП-15
на соответствие РД СПФ, может устанавливаться в ВП до 1 категории включительно
</t>
  </si>
  <si>
    <t>(495) 922-9329</t>
  </si>
  <si>
    <t>3384</t>
  </si>
  <si>
    <t>МСВСфера Инфооборот 4.2</t>
  </si>
  <si>
    <t>Система управления  контентом МСВСфера Инфооборот 4.2 - на соответствие ЗБ и имеет оценочный уровень доверия ОУД2 для ОК , 4 уровень - РД НДВ</t>
  </si>
  <si>
    <t>3385</t>
  </si>
  <si>
    <t>АК-ВС 2.0</t>
  </si>
  <si>
    <t>Программный комплекс  «Анализатор  исходных  текстов  программ  «АК-ВС 2.0» - по 4 уровню контроля отсутствия НДВ и ТУ</t>
  </si>
  <si>
    <t>ЗАО "ВИВОСС и ОИ", ОС-ФАУ ГНИИИ ПТЗИ ФСТЭК России</t>
  </si>
  <si>
    <t>3386</t>
  </si>
  <si>
    <t>ФП-15МА</t>
  </si>
  <si>
    <t>Фильтр сетевой помехоподавляющий марки ФП-15МА
на соответствие РД СПФ, может устанавливаться в ВП до 1 категории включительно
</t>
  </si>
  <si>
    <t>3387</t>
  </si>
  <si>
    <t>Cisco Catalyst 6506</t>
  </si>
  <si>
    <t>Коммутатор Cisco Catalyst 6506 (WS C6506 E) с установленным программным обеспечением Cisco IOS Software версии 12.2(33)SXI14 - на соответствие РД МЭ по 4 классу</t>
  </si>
  <si>
    <t>3388</t>
  </si>
  <si>
    <t>Коммутатор Cisco 3560 с установленным программным обеспечением Cisco IOS Software версии 12.2(55)SE1 - на соответствие РД МЭ по 4 классу</t>
  </si>
  <si>
    <t>3389</t>
  </si>
  <si>
    <t>ASA5585</t>
  </si>
  <si>
    <t>Межсетевой экран ASA5585 (ASA5585 S60P60 K8) с установленным программным обеспечением Cisco ASA Software версии 9.1(5)19 - на соответствие РД МЭ по 3 классу</t>
  </si>
  <si>
    <t>3390</t>
  </si>
  <si>
    <t xml:space="preserve"> Cisco Nexus 5596</t>
  </si>
  <si>
    <t>Коммутатор Cisco Nexus 5596 (N5596UP 4N2232PF) с установленным программным обеспечением Cisco NX-OS Software версии 5.2(1)N1(7) - на соответствие РД МЭ по 4 классу</t>
  </si>
  <si>
    <t>3391</t>
  </si>
  <si>
    <t>КПО КСУ для ТЭ33АС</t>
  </si>
  <si>
    <t>Комплект программного обеспечения для консолидированной системы управления грузовым тепловозом ТЭ33АС - по 4 уровню контроля НДВ</t>
  </si>
  <si>
    <t>220 экз.</t>
  </si>
  <si>
    <t>ООО "ДжиИ Рус"</t>
  </si>
  <si>
    <t xml:space="preserve"> г. Москва, Пресненская наб., д. 10</t>
  </si>
  <si>
    <t>(495) 739-6811</t>
  </si>
  <si>
    <t>3392</t>
  </si>
  <si>
    <t>КПО КСУиД для двигателя GEVO12</t>
  </si>
  <si>
    <t>Комплект программного обеспечения для консолидированной системы управления дизельным двигателем серии GEVO12 - по 4 уровню контроля НДВ</t>
  </si>
  <si>
    <t>3393</t>
  </si>
  <si>
    <t>Cisco Nexus 5020</t>
  </si>
  <si>
    <t>Коммутатор Cisco Nexus 5020 (N5K C5020P BF) с установленным программным обеспечением Cisco NX-OS Software версии 5.2(1)N1(7) - на соответствие РД МЭ по 4 классу</t>
  </si>
  <si>
    <t>3394</t>
  </si>
  <si>
    <t>ПО БЦВ</t>
  </si>
  <si>
    <t>Программное обеспечение Блока центрального вычислителя - по 4 уровню контроля НДВ</t>
  </si>
  <si>
    <t>90 экз.</t>
  </si>
  <si>
    <t>ООО "Центр инновационного развития СТМс"</t>
  </si>
  <si>
    <t xml:space="preserve"> г. Екатеринбург, ул. Розы Люксембург, д. 51</t>
  </si>
  <si>
    <t>(343) 310-3355</t>
  </si>
  <si>
    <t>3395</t>
  </si>
  <si>
    <t>Коммутатор Cisco Catalyst 2960 с установленным программным обеспечением Cisco IOS Software версии 12.2(55)SE9  - на соответствие РД МЭ по 4 классу</t>
  </si>
  <si>
    <t>3396</t>
  </si>
  <si>
    <t>Коммутатор Cisco Catalyst 6504 с установленным программным обеспечением Cisco IOS Software версии 15.1(2)SY4a  - на соответствие РД МЭ по 4 классу</t>
  </si>
  <si>
    <t>3397</t>
  </si>
  <si>
    <t>Appercut Custom Code Scanner Enterprise Professional" 643.71674943.50160.001-01, версия 4</t>
  </si>
  <si>
    <t>Программный комплекс  «Appercut Custom Code Scanner Enterprise Professional" 643.71674943.50160.001-01, версия 4» - по 4 уровню контроля отсутствия НДВ и ТУ</t>
  </si>
  <si>
    <t>ООО "НТЦ "ИРБИС", ОС-ОАО БИТК</t>
  </si>
  <si>
    <t>3398</t>
  </si>
  <si>
    <t>SAP HANA Enterprise Cloud</t>
  </si>
  <si>
    <t>Интеграционная платформа со встроенными средствами защиты от несанкционированного доступа «SAP HANA Enterprise Cloud», включающей программные компоненты: SAP HANA, SAP NetWeaver Application Server 7.4, SAP Adaptive Enterprise, SAP BusinessObjects BI Platform  - на соответствие ТУ</t>
  </si>
  <si>
    <t>ЗАО "ДОКУМЕНТАЛЬНЫЕ СИСТЕМЫ", ОС-ФАУ ГНИИИ ПТЗИ ФСТЭК России</t>
  </si>
  <si>
    <t>Zecurion DLP Enterprise RV</t>
  </si>
  <si>
    <t>Программное изделие «Система защиты информации от утечек Zecurion DLP Enterprise RV» - по 4 уровню РД НДВ и ТУ</t>
  </si>
  <si>
    <t>ЗАО НПО "Эшелон", ОС-ФАУ ГНИИИ ПТЗИ ФСТЭК России</t>
  </si>
  <si>
    <t>3400</t>
  </si>
  <si>
    <t>Cisco ASA 5520 Appliance with SW, HA, 4GE+1FE, 3DES/AES</t>
  </si>
  <si>
    <t>устройства адаптивной безопасности Cisco ASA 5520 Appliance with SW, HA, 4GE+1FE, 3DES/AES с установленным программным обеспечением Cisco Adaptive Security Appliance Software Version 8.4(7)  - на соответствие РД МЭ по 3 классу</t>
  </si>
  <si>
    <t>ООО "НПП "СВК",       ОС - ЗАО "НПО "Эшелон"</t>
  </si>
  <si>
    <t>ОАО "Национальное бюро кредитных историй"</t>
  </si>
  <si>
    <t>г. Москва, Скатертный пер., д. 20, стр. 1</t>
  </si>
  <si>
    <t>3401</t>
  </si>
  <si>
    <t>Марка КДМ</t>
  </si>
  <si>
    <t>Специальный защитный знак «Марка контроля доступа и маркировки», выполненного на основе оптико-физических 
и физико-химических технологий, шифр «Марка КДМ» - на соответствие РД СЗЗ по 4 классу защиты
</t>
  </si>
  <si>
    <t>ООО «Поликом»</t>
  </si>
  <si>
    <t xml:space="preserve">г. Нижний Новгород, ул. Рождественская, д. 12 </t>
  </si>
  <si>
    <t>(831) 461-4614</t>
  </si>
  <si>
    <t>3402</t>
  </si>
  <si>
    <t>Телефон - В</t>
  </si>
  <si>
    <t>Телефонный аппарат стандарта GSM  в защищённом исполнении "Телефон - В" - 
на соответствие ТУ, может использоваться в ВП до 2 категории включительно
</t>
  </si>
  <si>
    <t>ИЛ - ФАУ "ГНИИИ ПТЗИ", ОС - ФСТЭК России</t>
  </si>
  <si>
    <t>3403</t>
  </si>
  <si>
    <t xml:space="preserve">Маршрутизатор DT 7705 SAR V2 </t>
  </si>
  <si>
    <t>Мультисервисный маршрутизатор DT 7705 SAR V2 с установленным программным обеспечением версии 12.1Х44-D40.2 - на соответствие РД МЭ по 4 классу защищенности</t>
  </si>
  <si>
    <t>ЗАО "ЦБИ-сервис", ОС - ФСТЭК России</t>
  </si>
  <si>
    <t>Департамент информатизации и развития телекоммуникационных технологий Новосибирской области</t>
  </si>
  <si>
    <t>г. Новосибирск, пр-т Красный, д. 18</t>
  </si>
  <si>
    <t>(393) 210-1834</t>
  </si>
  <si>
    <t>3404</t>
  </si>
  <si>
    <t>Комплекс программно-информационных средств «Мобилизационная подготовка экономики» (версия 1.8) - по 3 уровню РД НДВ</t>
  </si>
  <si>
    <t>2400 экз.</t>
  </si>
  <si>
    <t>МОУ «ИИФ», ОС - ЗАО «Лаборатория ППШ»</t>
  </si>
  <si>
    <t>3405</t>
  </si>
  <si>
    <t>3372 экз.</t>
  </si>
  <si>
    <t>3406</t>
  </si>
  <si>
    <t>Cisco ASR 1002 X</t>
  </si>
  <si>
    <t>Маршрутизатор Cisco ASR 1002 X с установленным программным обеспечением Cisco IOS XE версии 3.13.1S
  - на соответствие РД МЭ по 4 классу</t>
  </si>
  <si>
    <t>3407</t>
  </si>
  <si>
    <t>Медицинская информационная система "Ариадна", версия 3, Комплекс средств защиты</t>
  </si>
  <si>
    <t>Программный комплекс "Медицинская информационная система "Ариадна", версия 3, Комплекс средств защиты" - по 4 уровню РД НДВ и ТУ</t>
  </si>
  <si>
    <t>ЗАО "Фирма Научно-Технический Центр КАМИ"</t>
  </si>
  <si>
    <t>г. Москва, ул. Героев Панфиловцев, д. 10</t>
  </si>
  <si>
    <t>(495) 948-4330</t>
  </si>
  <si>
    <t>3408</t>
  </si>
  <si>
    <t>СПО АИСДО-ЧС-1</t>
  </si>
  <si>
    <t>Специальное программное обеспечение АИСДО-ЧС-1 - по 3 уровню РД НДВ</t>
  </si>
  <si>
    <t>ЗАО НПП БИТ, ОС - ЗАО "Лаборатория ППШ"</t>
  </si>
  <si>
    <t>ООО "Паритет"</t>
  </si>
  <si>
    <t>г. Москва, ул. Клары Цеткин, д. 18Б, корп. 1</t>
  </si>
  <si>
    <t>(495) 601-4318</t>
  </si>
  <si>
    <t>3409</t>
  </si>
  <si>
    <t>БСВ-4</t>
  </si>
  <si>
    <t>Программный комплекс "БСВ-4"- по 2 уровню РД НДВ, по 2 классу РД АСФЗ и ТУ</t>
  </si>
  <si>
    <t>ЗАО "НПО "Эшелон", ФАУ ГНИИИ ПТЗИ ФСТЭК России</t>
  </si>
  <si>
    <t>ЗАО "Компания Безопасность"</t>
  </si>
  <si>
    <t>г. Москва, ул. Нежинская, д. 19, корп. 2</t>
  </si>
  <si>
    <t>(495) 234-3311</t>
  </si>
  <si>
    <t>3410</t>
  </si>
  <si>
    <t xml:space="preserve">ПАК RSCB-X </t>
  </si>
  <si>
    <t>Программно-аппаратный комплекс по обеспечению сетевой безопасности серии RSCB-X с программным обеспечением Check Point VPN-1 Power VSX версии NGX R67 и Security Gateway R75 - по 3 классу РД МЭ</t>
  </si>
  <si>
    <t>ООО "ГАЗИНФОРМСЕРВИС", ОАО БИТК</t>
  </si>
  <si>
    <t>ЗАО  "Российская корпорация средств связи"</t>
  </si>
  <si>
    <t>(495) 780-5060</t>
  </si>
  <si>
    <t>3411</t>
  </si>
  <si>
    <t>SAP SUCCESS FACTORS HCM SUITE, версия 1</t>
  </si>
  <si>
    <t>Программное изделие "Интегрированная платформа со встроенными средствами защиты от несанкционированного доступа SAP SUCCESS FACTORS HCM SUITE, версия 1" - на соответствие ТУ</t>
  </si>
  <si>
    <t>3412</t>
  </si>
  <si>
    <t>Cisco 3925Е</t>
  </si>
  <si>
    <t>Маршрутизатор Cisco 3925Е с установленным программным обеспечением Cisco IOS версии 15.4(1)Т2
  - на соответствие РД МЭ по 4 классу</t>
  </si>
  <si>
    <t>ООО «МИКРОТЕСТ», ОС - ЗАО "НПП "БИТ"</t>
  </si>
  <si>
    <t>ООО «Дисплей Балтика»</t>
  </si>
  <si>
    <t>г. Санкт-Петербург, ул. Профессора Попова, д. 27, пом. 4-Н, лит. А</t>
  </si>
  <si>
    <t>(812) 703-00-18</t>
  </si>
  <si>
    <t>3413</t>
  </si>
  <si>
    <t>“Ревизор Сети” версия 3.0</t>
  </si>
  <si>
    <t>Система анализа защищенности программного и аппаратного обеспечения TCP/IP сетей (сетевой сканер Ревизор сети версия 3.0) - по 2 уровню РД НДВ и ТУ</t>
  </si>
  <si>
    <t>3414</t>
  </si>
  <si>
    <t>МПСУ-ТП</t>
  </si>
  <si>
    <t>Программное обеспечение «Система микропроцессорная управления, регулирования и диагностики «МПСУ-ТП». Программа управляющая для тепловоза 2(3)ТЭ25КМ» - по 4 уровню контроля НДВ</t>
  </si>
  <si>
    <t>3415</t>
  </si>
  <si>
    <t>Межсетевой экран Cisco ASA 5585-X с установленным программным обеспечением Software release Adaptive Security Appliance 9.2(2)4  - на соответствие РД МЭ по 3 классу</t>
  </si>
  <si>
    <t>ЗАО "НПП "БИТ"», ОС - ОАО БИТК</t>
  </si>
  <si>
    <t>ООО «ДатаЛайн»</t>
  </si>
  <si>
    <t>г. Москва, ул. Боровая, д. 7, стр. 10</t>
  </si>
  <si>
    <t>(495) 784-6505</t>
  </si>
  <si>
    <t>3416</t>
  </si>
  <si>
    <t>Комплекс программных средств защиты информации "Барьер-УВД 2" РШПИ.00300-03  - на соответствие РД СВТ по 5 классу и по 4 уровню РД НДВ</t>
  </si>
  <si>
    <t>ЗАО "НПО "Эшелон"», ОС - ЗАО "Лаборатория ППШ"</t>
  </si>
  <si>
    <t>АО "Ордена Трудового Красного Знамени Всероссийский научно-исследовательский институт радиоаппаратуры"</t>
  </si>
  <si>
    <t>(812) 356-0611</t>
  </si>
  <si>
    <t>Киберсейф: Межсетевой экран</t>
  </si>
  <si>
    <t>Межсетевой экран "Киберсейф: Межсетевой экран" - на соответствие РД НДВ по 4 уровню контроля и РД МЭ по 3 классу</t>
  </si>
  <si>
    <t>г. Краснодар, ул. Красных Партизан, д. 218</t>
  </si>
  <si>
    <t>(861) 204-0161</t>
  </si>
  <si>
    <t>3418</t>
  </si>
  <si>
    <t>Межсетевой экран Cisco ASA 5585-SSP-10 с версией программного обеспечения v. 8.2(5)  - на соответствие РД МЭ по 3 классу</t>
  </si>
  <si>
    <t>ЗАО "КЛИО"», ОС - ЗАО Лаборатория ППШ</t>
  </si>
  <si>
    <t>ЗАО «Электронные торговые системы»</t>
  </si>
  <si>
    <t>г. Москва, пер. Б. Кисловский, д. 13</t>
  </si>
  <si>
    <t>(495) 797-2081</t>
  </si>
  <si>
    <t>3419</t>
  </si>
  <si>
    <t>SAP Ariba On-Demand Solutions, версия 1</t>
  </si>
  <si>
    <t>Программное изделие "Корпоративная информационная система со встроенными средствами защиты от несанкционированного доступа SAPAriba On-Demand Solutions, версия 1" - на соответствие ТУ</t>
  </si>
  <si>
    <t>3420</t>
  </si>
  <si>
    <t>Мультипротокольный коммуникационный сервер CommuniGate Pro</t>
  </si>
  <si>
    <t>Программный комплекс "Мультипротокольный коммуникационный сервер CommuniGate Pro" - по 4 уровню РД НДВ и ТУ</t>
  </si>
  <si>
    <t>ООО "ЦБИ", ОС - ЗАО Лаборатория ППШ</t>
  </si>
  <si>
    <t>ЗАО "СталкерСофт"</t>
  </si>
  <si>
    <t>г. Москва, ул. Маршала Прошлякова, д. 30, оф. 307</t>
  </si>
  <si>
    <t>тел. (495) 228-0582</t>
  </si>
  <si>
    <t>FalconGaze SecureTower</t>
  </si>
  <si>
    <t>Программное обеспечение «Система контроля каналов передачи конфиденциальной информации FalconGaze SecureTower» - по 4 уровню РД НДВ и ТУ</t>
  </si>
  <si>
    <t>ООО "ФалконГейз"</t>
  </si>
  <si>
    <t>г. Москва, ул. Пятницкая, д. 71/5, стр. 2, этаж 5</t>
  </si>
  <si>
    <t>3422</t>
  </si>
  <si>
    <t>ПО MSR 32 (версия 2.0.1)</t>
  </si>
  <si>
    <t>Программное обеспечение системы автоматизации сортировочной горки MSR 32 (версия 2.0.1) - по 4 уровню контроля НДВ</t>
  </si>
  <si>
    <t>260 экз.</t>
  </si>
  <si>
    <t>ООО "Сименс"</t>
  </si>
  <si>
    <t>3423</t>
  </si>
  <si>
    <t>КОМПЛЕКС ПРОГРАММ ИНФОРМАЦИОННОЙ БЕЗОПАСНОСТИ</t>
  </si>
  <si>
    <t>Программный комплекс "КОМПЛЕКС ПРОГРАММ ИНФОРМАЦИОННОЙ БЕЗОПАСНОСТИ" - по 4 уровню РД НДВ и ТУ</t>
  </si>
  <si>
    <t>ЗАО "Комита", ОС-ЗАО "НПО "Эшелон"</t>
  </si>
  <si>
    <t>ООО "М-ТЕ"</t>
  </si>
  <si>
    <t>г. Санкт-Петербург, ул. Софийская, д. 72, лит. А</t>
  </si>
  <si>
    <t>(812) 336-2051</t>
  </si>
  <si>
    <t>Kaspersky Endpoint Security 8 для Mac</t>
  </si>
  <si>
    <t>Программное изделие Kaspersky Endpoint Security 8 для Mac - на соответствие САВЗ (ИТ.САВ3.Б2.ПЗ )</t>
  </si>
  <si>
    <t>ЗАО "ВИВОСС и ОИ", ОС - ФАУ ГНИИИ ПТЗИ ФСТЭК России</t>
  </si>
  <si>
    <t>Программный комплекс "Интернет-шлюз Ideco ICS 6"</t>
  </si>
  <si>
    <t>Программный комплекс "Интернет-шлюз Ideco ICS 6" - по 3 классу РД МЭ, 4 уровню по РД НДВ и ТУ</t>
  </si>
  <si>
    <t>ООО "ЦБИ", ОС- ЗАО "Лаборатория ППШ"</t>
  </si>
  <si>
    <t>3426</t>
  </si>
  <si>
    <t>Программное обеспечение "IBM Tealeaf"</t>
  </si>
  <si>
    <t>Программное обеспечение "IBM Tealeaf" - на соответствие требованиям ТУ</t>
  </si>
  <si>
    <t>Коммутатор серии RSOS9000E</t>
  </si>
  <si>
    <t>Коммутатор локальной сети серии RSOS9000E- на соответствие РД МЭ по 4 классу и РД НДВ по 4 уровню контроля</t>
  </si>
  <si>
    <t>ЗАО "Российская Корпорация Средств Связи"</t>
  </si>
  <si>
    <t>Коммутатор серии RSOS6850E</t>
  </si>
  <si>
    <t>Коммутатор локальной сети серии RSOS6850E - на соответствие РД МЭ по 4 классу и РД НДВ по 4 уровню контроля</t>
  </si>
  <si>
    <t>3429</t>
  </si>
  <si>
    <t>Cisco Nexus 5672</t>
  </si>
  <si>
    <t>Коммутатор Cisco Nexus 5672 с установленным программным обеспечением Cisco NX-OS версии 7.0(1)N1(1)  - на соответствие РД МЭ по 4 классу</t>
  </si>
  <si>
    <t>ЗАО "ДОКУМЕНТАЛЬНЫЕ СИСТЕМЫ"», ОС - ЗАО Лаборатория ППШ</t>
  </si>
  <si>
    <t>ООО «Супервэйв Групп»</t>
  </si>
  <si>
    <t>Ленинградская обл., Всеволожский р-н, пос. Красная Заря, д. 15</t>
  </si>
  <si>
    <t>(812) 325-9996</t>
  </si>
  <si>
    <t>3430</t>
  </si>
  <si>
    <t>Компас 3D</t>
  </si>
  <si>
    <t>Программное средство "Система трёхмерного моделирования КОМПАС-3D  - на соответствие РД НДВ по 2 уровню контроля</t>
  </si>
  <si>
    <t>3431</t>
  </si>
  <si>
    <t>Cisco ASA 5545-К9</t>
  </si>
  <si>
    <t>Межсетевой экран Cisco ASA 5545-К9 с установленным программным обеспечением Cisco ASA версии 9.1(2)  - на соответствие РД МЭ по 3 классу</t>
  </si>
  <si>
    <t>ООО "ЛИССИ-Софт"», ОС - ЗАО "НПП "БИТ"</t>
  </si>
  <si>
    <t>3432</t>
  </si>
  <si>
    <t>Визир 1.0</t>
  </si>
  <si>
    <t>Программный комплекс автоматизации контроля отсутствия недекларированных возможностей программного обеспечения с открытым кодом «Визир 1.0»  - на соответствие РД НДВ по 4 уровню и ТУ</t>
  </si>
  <si>
    <t>ОАО "БИТК"», ОС - ФАУ "ГНИИИ ПТЗИ ФСТЭК России"</t>
  </si>
  <si>
    <t>ООО «Научно-технический центр «Интегральные решения по безопасности информационных систем»</t>
  </si>
  <si>
    <t>г. Воронеж, ул. 20-летия Октября, д. 22, оф. 7</t>
  </si>
  <si>
    <t>(473) 229-9981</t>
  </si>
  <si>
    <t>3433</t>
  </si>
  <si>
    <t xml:space="preserve">Cisco ASR 1002 </t>
  </si>
  <si>
    <t>Маршрутизатор Cisco ASR 1002 
с программным обеспечением Cisco IOS версии 15.3(3)S3  - на соответствие РД МЭ по 3 классу</t>
  </si>
  <si>
    <t>3434</t>
  </si>
  <si>
    <t>АПК «InfoDiode»</t>
  </si>
  <si>
    <t>Аппаратно-программный комплекс «InfoDiode» - на соответствие РД НДВ по 4 уровню и ТУ</t>
  </si>
  <si>
    <t>3435</t>
  </si>
  <si>
    <t>ПК «Гарда БД 3.0»</t>
  </si>
  <si>
    <t>Программный комплекс «Гарда БД 3.0» - на соответствие РД НДВ по 4 уровню и ТУ</t>
  </si>
  <si>
    <t>г. Нижний Новгород, ул. Родионова, д. 192/1</t>
  </si>
  <si>
    <t>(831) 220-3222</t>
  </si>
  <si>
    <t>3436</t>
  </si>
  <si>
    <t>Маршрутизатор Cisco ASR 1001 
с установленным программным обеспечением Cisco IOS версии 15.3(3)S4 - на соответствие РД МЭ по 3 классу</t>
  </si>
  <si>
    <t>3437</t>
  </si>
  <si>
    <t>ПК «Гарда Предприятие 2.0»</t>
  </si>
  <si>
    <t>Программный комплекс «Гарда Предприятие 2.0» - на соответствие РД НДВ по 4 уровню и ТУ</t>
  </si>
  <si>
    <t>3438</t>
  </si>
  <si>
    <t xml:space="preserve">Cisco ASA 5540 </t>
  </si>
  <si>
    <t>Межсетевой экран Cisco ASA 5540 
с установленным программным обеспечением Cisco Adaptive Security Appliance Software Version 9.1(5)  - на соответствие РД МЭ по 4 классу</t>
  </si>
  <si>
    <t>ЗАО "Лаборатория ППШ"», ОС - ОАО "БИТК"</t>
  </si>
  <si>
    <t>АО "Научно-исследовательский и проектно-конструкторский институт энергетических технологий "АТОМПРОЕКТ"</t>
  </si>
  <si>
    <t>(812) 339-1515</t>
  </si>
  <si>
    <t>3439</t>
  </si>
  <si>
    <t>Cisco ASA 5525-X</t>
  </si>
  <si>
    <t>Межсетевой экран Cisco ASA 5525-X 
с установленным программным обеспечением Cisco Adaptive Security Appliance Software Version 9.1(5)   - на соответствие РД МЭ по 4 классу</t>
  </si>
  <si>
    <t>3440</t>
  </si>
  <si>
    <t>Межсетевой экран Cisco ASA 5520 
с установленным программным обеспечением Cisco Adaptive Security Appliance Software Version 9.1(5)  - на соответствие РД МЭ по 4 классу</t>
  </si>
  <si>
    <t>3441</t>
  </si>
  <si>
    <t>ОС Samsung Tizen 2.х</t>
  </si>
  <si>
    <t xml:space="preserve">Операционная система Samsung Tizen 2.х - на соответствие РД НДВ по 4 уровню и ТУ </t>
  </si>
  <si>
    <t>ЗАО "Документальные системы", ОС - ООО "НИИ СОКБ"</t>
  </si>
  <si>
    <t>ЗАО «Сертифицированные информационные системы»</t>
  </si>
  <si>
    <t xml:space="preserve">г. Москва, Научный проезд, д. 6 </t>
  </si>
  <si>
    <t>(495) 228-0208</t>
  </si>
  <si>
    <t>3442</t>
  </si>
  <si>
    <t>1С: Предприятие, версия 8.3z</t>
  </si>
  <si>
    <t>Защищенный программный комплекс "1С: Предприятие, версия 8.3z" -  на соответствие РД СВТ по 5 классу и РД НДВ по 4 уровню</t>
  </si>
  <si>
    <t>ОАО "ГИЦ ПСВТ", ОС- ФАУ "ГНИИИ ПТЗИ ФСТЭК России"</t>
  </si>
  <si>
    <t>(495) 258-4408</t>
  </si>
  <si>
    <t>3443</t>
  </si>
  <si>
    <t>Межсетевой экран Cisco ASA 5510 с установленным программным обеспечением Cisco Adaptive Security Appliance Software Version 8.2(2)  - на соответствие РД МЭ по 4 классу</t>
  </si>
  <si>
    <t>Программный комплекс на базе программного обеспечения "ИНТЕРМЕХ" в составе: "Система информационной поддержки жизненного цикла изделий Intermech Professional Solutions" - по 4 уровню РД НДВ и ТУ</t>
  </si>
  <si>
    <t>3446</t>
  </si>
  <si>
    <t>АПК «Fox Data Diode»</t>
  </si>
  <si>
    <t>Аппаратно-программный комплекс ««Fox Data Diode»» - на соответствие РД НДВ по 4 уровню и ТУ</t>
  </si>
  <si>
    <t>ЗАО «НПО "Эшелон», ОС - ООО "ЦБИ"</t>
  </si>
  <si>
    <t>ООО "Антивирусные решения"</t>
  </si>
  <si>
    <t>г. Москва, Новая Басманная ул., д. 9/2-4, стр. 8</t>
  </si>
  <si>
    <t>(495) 221-2141</t>
  </si>
  <si>
    <t>3447</t>
  </si>
  <si>
    <t>StoneGate Firewall версия 5.3</t>
  </si>
  <si>
    <t>Межсетевой экран StoneGate Firewall версия 5.3  - на соответствие РД МЭ по 2 классу и РД НДВ по 4 уровню</t>
  </si>
  <si>
    <t>ФГУП "НПП "Гамма", ОС - ЗАО "НПО "Эшелон"</t>
  </si>
  <si>
    <t>ООО "Новые технологии безопасности"</t>
  </si>
  <si>
    <t>г. Москва, ул. Трубная, д. 12, офис V</t>
  </si>
  <si>
    <t>IBM Notes and Domino V9</t>
  </si>
  <si>
    <t>Программный комплекс "IBM Notes and Domino V9" - на соответствие ТУ</t>
  </si>
  <si>
    <t>JaCarta версии 1.5</t>
  </si>
  <si>
    <t>Программный комплекс аутентификации и безопасного хранения информации пользователей  JaCarta версии 1.5 - по 4 уровню РД НДВ и ТУ</t>
  </si>
  <si>
    <t>Cisco ASA 5515-X SSP-10</t>
  </si>
  <si>
    <t>Межсетевой экран Cisco ASA 5515-X SSP-10 с  программным обеспечением Cisco Adaptive Security Appliance Software V.9.4(1), артикул ASA 5515-K8   - на соответствие РД МЭ по 3 классу</t>
  </si>
  <si>
    <t>ЗАО "РНТ", ОС - ЗАО «НПП «БИТ»
</t>
  </si>
  <si>
    <t>АО "Универсальная электронная карта"</t>
  </si>
  <si>
    <t>г. Москва, ул. Тимура Фрунзе, д. 11, стр. 15</t>
  </si>
  <si>
    <t>(495) 777-1327</t>
  </si>
  <si>
    <t>Cisco ASA 5555-K8</t>
  </si>
  <si>
    <t>Межсетевой экран Cisco ASA 5555-K8 с установленным программным обеспечением Cisco ASA версии 9.1(2) - по 3 уровню РД МЭ</t>
  </si>
  <si>
    <t>ООО «ЛИССИ-Софт», ОС - ЗАО «НПП «БИТ»
</t>
  </si>
  <si>
    <t xml:space="preserve">ЗАО НИП «ИНФОРМЗАЩИТА» </t>
  </si>
  <si>
    <t>г. Москва, Олимпийский проспект, д. 16, стр. 1, пом. XII, комн. 5</t>
  </si>
  <si>
    <t>Программно-технический комплекс  "Shell Control Box"</t>
  </si>
  <si>
    <t>Программно-технический комплекс  "Shell Control Box" - по 4 уровню РД НДВ и ТУ</t>
  </si>
  <si>
    <t>ЗАО НПО "Эшелон", ОС - ФАУ ГНИИИ ПТЗИ ФСТЭК России</t>
  </si>
  <si>
    <t>ООО "Картек"</t>
  </si>
  <si>
    <t>г. Москва, Октябрьская ул., д. 38, корп. 1</t>
  </si>
  <si>
    <t>Терминальный абонентский пункт "Циркон 36АП"</t>
  </si>
  <si>
    <t>Терминальный абонентский пункт «Циркон 36АП» - на соответствие требованиям документа «Временные специальные требования по проведению сертификационных испытаний по требованиям безопасности информации средств вычислительной техники, используемых при осуществлении международного информационного обмена, включая международную ассоциацию сетей «Интернет», размещаемых в выделенных помещениях, и защите информации от утечки по техническим каналам» (ФСТЭК России, 2006) и ТУ</t>
  </si>
  <si>
    <t>ЗАО «Многопрофильное внедренческое предприятие «СВЕМЕЛ»</t>
  </si>
  <si>
    <t>Москва, Огородный пр.-д, д. 5, стр. 5</t>
  </si>
  <si>
    <t>(495) 926-71-87</t>
  </si>
  <si>
    <t>3454</t>
  </si>
  <si>
    <t>ПАК "КЕДР"</t>
  </si>
  <si>
    <t>Программно-аппаратный комплекс "КЕДР"- по 2 классу РД АСФЗ</t>
  </si>
  <si>
    <t>ОАО "БИТК", ФАУ ГНИИИ ПТЗИ ФСТЭК России</t>
  </si>
  <si>
    <t>АО "Научно-производственный комплекс "Дедал"</t>
  </si>
  <si>
    <t>Московская обл., г. Дубна, ул. Жолио-Кюри, д. 20, стр. 41</t>
  </si>
  <si>
    <t>(496) 212-8150</t>
  </si>
  <si>
    <t>3455</t>
  </si>
  <si>
    <t>Система защиты приложений от несанкционированного доступа Positive Technologies Application Firewall</t>
  </si>
  <si>
    <t>Программное изделие "Система защиты приложений от несанкционированного доступа Positive Technologies Application Firewall"  - на соответствие РД НДВ по 4 уровню контроля и ТУ</t>
  </si>
  <si>
    <t>МОУ "ИИФ", ОС - ЗАО "НПО "Эшелон"</t>
  </si>
  <si>
    <t>Москва, Щелковское ш., д. 23А</t>
  </si>
  <si>
    <t>Cisco ASA 5585-X SSP-10</t>
  </si>
  <si>
    <t>Межсетевой экран Cisco ASA 5585-X SSP-10 с  программным обеспечением Cisco Adaptive Security Appliance Software V.9.4(1), артикул ASA 5515-K8   - на соответствие РД МЭ по 3 классу</t>
  </si>
  <si>
    <t>3457</t>
  </si>
  <si>
    <t>Cisco 3850</t>
  </si>
  <si>
    <t>Коммутатор Cisco 3850 с программным обеспечением 03.03.04SE   - на соответствие РД МЭ по 4 классу</t>
  </si>
  <si>
    <t>ООО "ЛИССИ-Софт", ОС - ЗАО «НПП «БИТ»
</t>
  </si>
  <si>
    <t xml:space="preserve">АО «Энвижн Груп» </t>
  </si>
  <si>
    <t>(495) 641-1211</t>
  </si>
  <si>
    <t>ПАК "Навигатор-СР"</t>
  </si>
  <si>
    <t>Программно-аппаратный комплекс поиска и измерения побочных электро-магнитных излучений и наводок "Навигатор-СР" на соответствие РД НДВ по 3 уровню контроля, нормативно-методическому документа «Сборник методических документов по контролю защищенности информации, обрабатываемой средствами вычислительной техники, от утечки за счет побочных электромагнитных излучений и наводок (ПЭМИН)" (ФСТЭК России, 2005) и ТУ</t>
  </si>
  <si>
    <t>ООО "ЦБИ", ОС - ФАУ "ГНИИИ ПТЗИ ФСТЭК России"
</t>
  </si>
  <si>
    <t>ЗАО Научно-производственный центр Фирма «НЕЛК»</t>
  </si>
  <si>
    <t xml:space="preserve"> Москва, 1-я Новокузьминская ул., д. 8/2</t>
  </si>
  <si>
    <t>3460</t>
  </si>
  <si>
    <t>SUSE Linux EnterpriseServer 11 SP 3</t>
  </si>
  <si>
    <t>Операционная система«SUSE Linux EnterpriseServer 11 ServicePack 1» - по 5 классу РД СВТ и 4 РД НДВ с ограничениями</t>
  </si>
  <si>
    <t>ЗАО «КЛИО», ОС - ЗАО «НПО "Эшелон»</t>
  </si>
  <si>
    <t>3461</t>
  </si>
  <si>
    <t>КЕДР-СППО</t>
  </si>
  <si>
    <t xml:space="preserve">Специализированное прикладное программное обеспечение «КЕДР-СППО» - на соответствие РД АСФЗ по 2 классу и РД НДВ по 3 уровню </t>
  </si>
  <si>
    <t>3462</t>
  </si>
  <si>
    <t>Программное изделие Kaspersky Security для виртуальных сред 3.0 Легкий агент - на соответствие на соответствие  САВЗ (ИТ.САВ3.Б4.ПЗ)</t>
  </si>
  <si>
    <t>3463</t>
  </si>
  <si>
    <t>ПО МСУД-001</t>
  </si>
  <si>
    <t>Программное обеспечение "Микропроцессорная система управления и диагностики МСУД-001 для грузового электровоза постоянного тока. Программное обеспечение. ПО МСУД-001" - по 4 уровню контроля НДВ</t>
  </si>
  <si>
    <t>3464</t>
  </si>
  <si>
    <t>ПК "АИС "ВФСК ГТО"</t>
  </si>
  <si>
    <t>Программный комплекс "Автоматизированная информационная система "ВФСК ГТО" - на соответствие РД НДВ по 4 уровню и ТУ</t>
  </si>
  <si>
    <t>ЗАО "Кросс технолоджис"</t>
  </si>
  <si>
    <t>г. Москва, ул. Новослободская, д. 14/19, стр. 8, пом. 11</t>
  </si>
  <si>
    <t>(495) 741-8864</t>
  </si>
  <si>
    <t>3465</t>
  </si>
  <si>
    <t>ПК DeviceLock 8 DLP Suite</t>
  </si>
  <si>
    <t>Программный комплекс DeviceLock 8 DLP Suite - на соответствие на соответствие  СКН (ИТ.СКН.П4.ПЗ) и ЗБ</t>
  </si>
  <si>
    <t>Программное обеспечение Oracle Identity Access Management Suite, версия 11g  -  по 5 классу РД СВТ, по 4 уровню РД НДВ и ТУ</t>
  </si>
  <si>
    <t>ООО "ГИЦ ПСВТ",  ОС- ОАО «БИТК"</t>
  </si>
  <si>
    <t>МЗ ПО "СКИТ"</t>
  </si>
  <si>
    <t>Модуль защиты программного обеспечения "Система контроля, инвентаризации и технического учета "СКИТ"  -  по 4 уровню РД НДВ и ТУ</t>
  </si>
  <si>
    <t>ООО "ЛИССИ-Софт",  ОС- ФАУ "ГНИИИ ПТЗИ ФСТЭК России"</t>
  </si>
  <si>
    <t>ООО "Лайтигард"</t>
  </si>
  <si>
    <t>г. Москва, Сокольническая пл., д. 4а</t>
  </si>
  <si>
    <t>(495) 678-2133</t>
  </si>
  <si>
    <t>Межсетевой экран Cisco ASA 5540 с установленным программным обеспечением Cisco Adaptive Security Appliance Version 9.1(6.1) - на соответствие РД МЭ по 3 классу</t>
  </si>
  <si>
    <t>ЗАО "НПО "Эшелон", ОС - ФАУ "ГНИИИ ПТЗИ ФСТЭК России"
</t>
  </si>
  <si>
    <t>ОАО "Центральная пригородная пассажирская компания"</t>
  </si>
  <si>
    <t>г. Москва, ул. Новорязанская, д. 18, стр. 20</t>
  </si>
  <si>
    <t>(499) 266-0265</t>
  </si>
  <si>
    <t>Программный комплекс "Система биометрия"</t>
  </si>
  <si>
    <t>Программный комплекс "Система биометрии"  -  по 4 уровню РД НДВ</t>
  </si>
  <si>
    <t>2166 экз.</t>
  </si>
  <si>
    <t>ООО "НПП "СВК",  ОС- ООО "ЦБИ"</t>
  </si>
  <si>
    <t>ЗАО "Ай-Теко"</t>
  </si>
  <si>
    <t>г. Москва, ул. Б. Никитская, д. 24, стр. 5</t>
  </si>
  <si>
    <t>Программный продукт "bpm'online"</t>
  </si>
  <si>
    <t>Программный продукт "bpm'online" - по 4 уровню РД НДВ и ТУ</t>
  </si>
  <si>
    <t>ООО "Ключевые информационные системы"</t>
  </si>
  <si>
    <t>г. Москва, Электрозаводская ул., д. 24</t>
  </si>
  <si>
    <t>(495) 223-2392</t>
  </si>
  <si>
    <t>3471</t>
  </si>
  <si>
    <t>СППО ИТ "Договор-С" (версия 4)</t>
  </si>
  <si>
    <t>Специальное прикладное программное обеспечение ИТ "Договор-С" (версия 4) - на соответствие РД НДВ по 3 уровню и ТУ</t>
  </si>
  <si>
    <t>ЗАО "РНТ", ФАУ ГНИИИ ПТЗИ ФСТЭК России</t>
  </si>
  <si>
    <t>ОАО "Рособоронэкспорт"</t>
  </si>
  <si>
    <t>г. Москва, ул. Стромынка, д. 27</t>
  </si>
  <si>
    <t>(495) 534-6183</t>
  </si>
  <si>
    <t>Программный модуль аутентификации и разграничения прав доступа</t>
  </si>
  <si>
    <t>Программный модуль аутентификации и разграничения прав доступа - по 4 уровню РД НДВ и ТУ</t>
  </si>
  <si>
    <t>МОУ "ИИФ" , ОС - ЗАО НПО "Эшелон"</t>
  </si>
  <si>
    <t>ООО "Аукционный Конкурсный Дом"</t>
  </si>
  <si>
    <t>г. Москва, Черноморский бульвар, д. 17, корп. 1</t>
  </si>
  <si>
    <t>(495) 788-5428</t>
  </si>
  <si>
    <t>Комплексная система защиты информации "Панцирь+" для ОС Microsoft Windows"</t>
  </si>
  <si>
    <t>Программное обеспечение "Комплексная система защиты информации "Панцирь+" для ОС Microsoft Windows" - РД МЭ по 4 классу, РД СВТ по 5 классу, по 4 уровню РД НДВ и ТУ</t>
  </si>
  <si>
    <t>ЗАО "КЛИО" , ОС - ООО "ЦБИ"</t>
  </si>
  <si>
    <t>ООО "НПП "Информационные технологии в бизнесе"</t>
  </si>
  <si>
    <t>г. Санкт-Петербург, Большой Сампсониевский пр-т, д. 32, лит. А, офис 2С 334, д. 17, корп. 1</t>
  </si>
  <si>
    <t>Программа защиты информации от несанкционированного доступа ARMlock</t>
  </si>
  <si>
    <t>Изделие "Программа защиты информации от несанкционированного доступа ARMlock" -  РД СВТ по 5 классу и по 4 уровню РД НДВ</t>
  </si>
  <si>
    <t>ЗАО "Лаборатория ППШ" , ОС - ЗАО "НПО "Эшелон"</t>
  </si>
  <si>
    <t>ООО "Вэлл-Сервис"</t>
  </si>
  <si>
    <t>г. Санкт-Петербург, Богатырский проспект, д. 51, корп. 1, лит. А</t>
  </si>
  <si>
    <t>(812) 981-1333</t>
  </si>
  <si>
    <t>Программный комплекс "Катарсис" (версия 8)</t>
  </si>
  <si>
    <t>Программный комплекс "Катарсис" (версия 8) - по 4 уровню РД НДВ и ТУ</t>
  </si>
  <si>
    <t>ООО Научно-производственная компания "КАТАРСИС"</t>
  </si>
  <si>
    <t>г. Санкт-Петербург, ул. Барочная, д. 10, корп. 1, лит. А</t>
  </si>
  <si>
    <t>(812) 380-8020</t>
  </si>
  <si>
    <t>3476</t>
  </si>
  <si>
    <t>Программное обеспечение электропоезда типа ЭШ KISS RUS (АЭРО)</t>
  </si>
  <si>
    <t>Изделие "Программное обеспечение электропоезда типа ЭШ KISS RUS (АЭРО)" - по 4 уровню контроля НДВ</t>
  </si>
  <si>
    <t>ООО «Штадлер РУС»</t>
  </si>
  <si>
    <t xml:space="preserve"> г. Москва, ш. Волоколамское, д. 73</t>
  </si>
  <si>
    <t>(495) 363-4336</t>
  </si>
  <si>
    <t>3479</t>
  </si>
  <si>
    <t>МБ АИС "Заказ РФ"</t>
  </si>
  <si>
    <t>Модуль безопасности "Автоматизированной информационной системы "Заказ РФ" - на соответствие РД НДВ по 4 уровню и ТУ</t>
  </si>
  <si>
    <t>ГУП "Агентство по государственному заказу, межрегиональным связям и инвестиционной деятельности Республики Татарстан</t>
  </si>
  <si>
    <t>г. Казань, Московская ул., д. 55</t>
  </si>
  <si>
    <t>(843) 292-9577</t>
  </si>
  <si>
    <t>3480</t>
  </si>
  <si>
    <t>ПС "МЗИ ПО СВП"</t>
  </si>
  <si>
    <t>Программное средство «Модуль защиты информации программного обеспечения Системы взимания платы в счет возмещения вреда, причиняемого автомобильным дорогам общего пользования федерального значения транспортными средствами, имеющими разрешенную максимальную массу свыше 12 тонн»  - на соответствие РД НДВ по 4 уровню и ТУ</t>
  </si>
  <si>
    <t>ООО "РегионКом"</t>
  </si>
  <si>
    <t>Москва, Крымский Вал ул., д. 3, стр. 2</t>
  </si>
  <si>
    <t>(495) 969-2002</t>
  </si>
  <si>
    <t>McAfee Network Security Platform (версия 8.х)</t>
  </si>
  <si>
    <t xml:space="preserve">Программное обеспечение "McAfee Network Security Platform (версия 8.х)" - по требования к СОВ - по 5 уровню сети (ИТ.СОВ.С5.ПЗ) </t>
  </si>
  <si>
    <t>ЗАО "НПО "Эшелон", ОС - ФАУ "ГНИИИ ПТЗИ ФСТЭК России"</t>
  </si>
  <si>
    <t>ПО «Veeam Backup &amp; Replication»</t>
  </si>
  <si>
    <t>Программное обеспечение «Veeam Backup &amp; Replication» (версия 8) - на соответствие РД НДВ по 4 уровню и ТУ</t>
  </si>
  <si>
    <t>ЗАО «Ателье безопасности»</t>
  </si>
  <si>
    <t>г. Москва, 1-я Аэропортовская ул., д. 6, пом. VI, комн. 1-4</t>
  </si>
  <si>
    <t>(495) 280-1530</t>
  </si>
  <si>
    <t>Kaspersky 
Security 8.0 для SharePoint Server</t>
  </si>
  <si>
    <t xml:space="preserve">Программное изделие «Kaspersky 
Security 8.0 для SharePoint Server» - по требования к САЗ второго класса тип Б (ИТ.САВЗ.Б2.ПЗ) </t>
  </si>
  <si>
    <t>ЗАО "ВИВОС и ОИ", ОС - ФАУ "ГНИИИ ПТЗИ ФСТЭК России"</t>
  </si>
  <si>
    <t>АО «Лаборатория Касперского»</t>
  </si>
  <si>
    <t>г. Москва, Ленинградское шоссе, д. 39А, стр. 2</t>
  </si>
  <si>
    <t>Программное обеспечение «Единая система идентификации и аутентификации»</t>
  </si>
  <si>
    <t>Программное обеспечение «Единая система идентификации и аутентификации» - на соответствие РД НДВ по 4 уровню и ТУ</t>
  </si>
  <si>
    <t>г. Москва, ул. Арбат, д. 46</t>
  </si>
  <si>
    <t>(495) 727-49-77</t>
  </si>
  <si>
    <t>Межсетевой экран Cisco ASA 5515 с установленным программным обеспечением Cisco ASA версии 9.5(1) - на соответствие РД МЭ по 4 классу
</t>
  </si>
  <si>
    <t>112 экз.</t>
  </si>
  <si>
    <t>АО «ЭЛВИС ПЛЮС»</t>
  </si>
  <si>
    <t>(495) 276-0238</t>
  </si>
  <si>
    <t>3487</t>
  </si>
  <si>
    <t>Cisco C4500X</t>
  </si>
  <si>
    <t>Коммутатор Cisco C4500X (WS-C4500X-24X-IPB) с установленным программным обеспечением Cisco IOS-XE Software версии 03.07.02.E - на соответствие РД МЭ по 4 классу</t>
  </si>
  <si>
    <t>ЗАО "ДОКУМЕНТАЛЬНЫЕ СИСТЕМЫ", ОС - ФАУ "ГНИИИ ПТЗИ ФСТЭК России"</t>
  </si>
  <si>
    <t>3488</t>
  </si>
  <si>
    <t>Cisco N7K-C7009 (N7K-C7009-B2S2E)</t>
  </si>
  <si>
    <t>Коммутатор Cisco N7K-C7009 (N7K-C7009-B2S2E) с установленным программным обеспечением Cisco NX-OS 
Software версии 7.2(1)D1(1) - на соответствие РД МЭ по 4 классу</t>
  </si>
  <si>
    <t>3489</t>
  </si>
  <si>
    <t>Cisco C6504E (VS-C6504E-SUP2T)</t>
  </si>
  <si>
    <t>Коммутатор Cisco C6504E (VS-C6504E-SUP2T) с установленным программным обеспечением Cisco IOS Software версии 15.1(2)SY6 - на соответствие РД МЭ по 4 классу</t>
  </si>
  <si>
    <t>3490</t>
  </si>
  <si>
    <t>Cisco ASA5585 S40P40 K8</t>
  </si>
  <si>
    <t>Межсетевой экран Cisco ASA5585 S40P40 K8 с установленным программным обеспечением Cisco ASA версии 9.4(1)6 и Cisco ASDM версии 7.4(3) - на соответствие РД МЭ по 3 классу</t>
  </si>
  <si>
    <t>3491</t>
  </si>
  <si>
    <t>Маршрутизатор Juniper E320 с установленным программным обеспечением JunosE 11.3.1 release-0.0 [BuildId 12992] - на соответствие РД МЭ по 3 классу</t>
  </si>
  <si>
    <t>ОАО "БИТК", ОС - ЗАО "НПП "БИТ"</t>
  </si>
  <si>
    <t>ПАО «Центральный телеграф»</t>
  </si>
  <si>
    <t>г. Москва, ул. Тверская, д. 7</t>
  </si>
  <si>
    <t>(495) 504-4444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</si>
</sst>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000000"/>
    <numFmt numFmtId="166" formatCode="[&lt;=9999999]###\-####;\(###\)\ ###\-####"/>
  </numFmts>
  <fonts count="9">
    <font>
      <sz val="10.0"/>
      <color rgb="FF000000"/>
      <name val="Arimo"/>
    </font>
    <font>
      <b/>
      <sz val="10.0"/>
      <color rgb="FF000000"/>
      <name val="Arimo"/>
    </font>
    <font/>
    <font>
      <b/>
      <sz val="9.0"/>
      <name val="Arimo"/>
    </font>
    <font>
      <sz val="10.0"/>
      <name val="Arimo"/>
    </font>
    <font>
      <sz val="9.0"/>
      <name val="Arimo"/>
    </font>
    <font>
      <sz val="11.0"/>
      <color rgb="FF000000"/>
      <name val="Times New Roman"/>
    </font>
    <font>
      <sz val="9.0"/>
      <name val="Arial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2" fillId="0" fontId="2" numFmtId="0" xfId="0" applyBorder="1" applyFont="1"/>
    <xf borderId="0" fillId="0" fontId="1" numFmtId="0" xfId="0" applyAlignment="1" applyFont="1">
      <alignment horizontal="center"/>
    </xf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ill="1" applyFont="1">
      <alignment horizontal="center" vertical="center" wrapText="1"/>
    </xf>
    <xf borderId="6" fillId="2" fontId="3" numFmtId="0" xfId="0" applyAlignment="1" applyBorder="1" applyFont="1">
      <alignment horizontal="center" vertical="top" wrapText="1"/>
    </xf>
    <xf borderId="7" fillId="0" fontId="4" numFmtId="0" xfId="0" applyAlignment="1" applyBorder="1" applyFont="1">
      <alignment horizontal="center" vertical="top"/>
    </xf>
    <xf borderId="7" fillId="0" fontId="5" numFmtId="164" xfId="0" applyAlignment="1" applyBorder="1" applyFont="1" applyNumberFormat="1">
      <alignment horizontal="center" vertical="top"/>
    </xf>
    <xf borderId="7" fillId="0" fontId="5" numFmtId="49" xfId="0" applyAlignment="1" applyBorder="1" applyFont="1" applyNumberFormat="1">
      <alignment horizontal="center" vertical="top" wrapText="1"/>
    </xf>
    <xf borderId="7" fillId="0" fontId="5" numFmtId="0" xfId="0" applyAlignment="1" applyBorder="1" applyFont="1">
      <alignment horizontal="center" vertical="top" wrapText="1"/>
    </xf>
    <xf borderId="8" fillId="0" fontId="5" numFmtId="0" xfId="0" applyAlignment="1" applyBorder="1" applyFont="1">
      <alignment horizontal="center" vertical="top"/>
    </xf>
    <xf borderId="8" fillId="0" fontId="5" numFmtId="0" xfId="0" applyAlignment="1" applyBorder="1" applyFont="1">
      <alignment horizontal="center" vertical="top" wrapText="1"/>
    </xf>
    <xf borderId="7" fillId="0" fontId="5" numFmtId="165" xfId="0" applyAlignment="1" applyBorder="1" applyFont="1" applyNumberFormat="1">
      <alignment vertical="top" wrapText="1"/>
    </xf>
    <xf borderId="0" fillId="0" fontId="4" numFmtId="0" xfId="0" applyFont="1"/>
    <xf borderId="7" fillId="0" fontId="2" numFmtId="0" xfId="0" applyBorder="1" applyFont="1"/>
    <xf borderId="9" fillId="0" fontId="5" numFmtId="49" xfId="0" applyAlignment="1" applyBorder="1" applyFont="1" applyNumberFormat="1">
      <alignment vertical="top" wrapText="1"/>
    </xf>
    <xf borderId="10" fillId="0" fontId="2" numFmtId="0" xfId="0" applyBorder="1" applyFont="1"/>
    <xf borderId="9" fillId="0" fontId="5" numFmtId="166" xfId="0" applyAlignment="1" applyBorder="1" applyFont="1" applyNumberFormat="1">
      <alignment vertical="top" wrapText="1"/>
    </xf>
    <xf borderId="8" fillId="0" fontId="4" numFmtId="0" xfId="0" applyAlignment="1" applyBorder="1" applyFont="1">
      <alignment horizontal="center" vertical="top"/>
    </xf>
    <xf borderId="8" fillId="0" fontId="5" numFmtId="164" xfId="0" applyAlignment="1" applyBorder="1" applyFont="1" applyNumberFormat="1">
      <alignment horizontal="center" vertical="top"/>
    </xf>
    <xf borderId="8" fillId="0" fontId="5" numFmtId="49" xfId="0" applyAlignment="1" applyBorder="1" applyFont="1" applyNumberFormat="1">
      <alignment horizontal="center" vertical="top"/>
    </xf>
    <xf borderId="9" fillId="0" fontId="4" numFmtId="0" xfId="0" applyAlignment="1" applyBorder="1" applyFont="1">
      <alignment vertical="top"/>
    </xf>
    <xf borderId="8" fillId="0" fontId="5" numFmtId="49" xfId="0" applyAlignment="1" applyBorder="1" applyFont="1" applyNumberFormat="1">
      <alignment horizontal="center" vertical="top" wrapText="1"/>
    </xf>
    <xf borderId="9" fillId="0" fontId="5" numFmtId="165" xfId="0" applyAlignment="1" applyBorder="1" applyFont="1" applyNumberFormat="1">
      <alignment vertical="top"/>
    </xf>
    <xf borderId="9" fillId="0" fontId="5" numFmtId="166" xfId="0" applyAlignment="1" applyBorder="1" applyFont="1" applyNumberFormat="1">
      <alignment vertical="top"/>
    </xf>
    <xf borderId="9" fillId="0" fontId="5" numFmtId="165" xfId="0" applyAlignment="1" applyBorder="1" applyFont="1" applyNumberFormat="1">
      <alignment vertical="top" wrapText="1"/>
    </xf>
    <xf borderId="11" fillId="0" fontId="5" numFmtId="165" xfId="0" applyAlignment="1" applyBorder="1" applyFont="1" applyNumberFormat="1">
      <alignment vertical="top"/>
    </xf>
    <xf borderId="12" fillId="0" fontId="5" numFmtId="49" xfId="0" applyAlignment="1" applyBorder="1" applyFont="1" applyNumberFormat="1">
      <alignment vertical="top" wrapText="1"/>
    </xf>
    <xf borderId="13" fillId="0" fontId="5" numFmtId="166" xfId="0" applyAlignment="1" applyBorder="1" applyFont="1" applyNumberFormat="1">
      <alignment vertical="top"/>
    </xf>
    <xf borderId="0" fillId="0" fontId="4" numFmtId="0" xfId="0" applyAlignment="1" applyFont="1">
      <alignment horizontal="center" vertical="top"/>
    </xf>
    <xf borderId="8" fillId="0" fontId="5" numFmtId="0" xfId="0" applyBorder="1" applyFont="1"/>
    <xf borderId="8" fillId="0" fontId="5" numFmtId="0" xfId="0" applyAlignment="1" applyBorder="1" applyFont="1">
      <alignment vertical="top"/>
    </xf>
    <xf borderId="11" fillId="0" fontId="5" numFmtId="165" xfId="0" applyAlignment="1" applyBorder="1" applyFont="1" applyNumberFormat="1">
      <alignment vertical="top" wrapText="1"/>
    </xf>
    <xf borderId="13" fillId="0" fontId="5" numFmtId="166" xfId="0" applyAlignment="1" applyBorder="1" applyFont="1" applyNumberFormat="1">
      <alignment vertical="top" wrapText="1"/>
    </xf>
    <xf borderId="8" fillId="0" fontId="4" numFmtId="164" xfId="0" applyAlignment="1" applyBorder="1" applyFont="1" applyNumberFormat="1">
      <alignment horizontal="center" vertical="top"/>
    </xf>
    <xf borderId="8" fillId="0" fontId="4" numFmtId="49" xfId="0" applyAlignment="1" applyBorder="1" applyFont="1" applyNumberFormat="1">
      <alignment horizontal="center" vertical="top" wrapText="1"/>
    </xf>
    <xf borderId="8" fillId="0" fontId="4" numFmtId="0" xfId="0" applyAlignment="1" applyBorder="1" applyFont="1">
      <alignment horizontal="center" vertical="top" wrapText="1"/>
    </xf>
    <xf borderId="9" fillId="0" fontId="5" numFmtId="49" xfId="0" applyAlignment="1" applyBorder="1" applyFont="1" applyNumberFormat="1">
      <alignment horizontal="right" vertical="top" wrapText="1"/>
    </xf>
    <xf borderId="9" fillId="0" fontId="5" numFmtId="166" xfId="0" applyAlignment="1" applyBorder="1" applyFont="1" applyNumberFormat="1">
      <alignment horizontal="right" vertical="top" wrapText="1"/>
    </xf>
    <xf borderId="8" fillId="0" fontId="5" numFmtId="164" xfId="0" applyAlignment="1" applyBorder="1" applyFont="1" applyNumberFormat="1">
      <alignment horizontal="center" vertical="top" wrapText="1"/>
    </xf>
    <xf borderId="8" fillId="0" fontId="5" numFmtId="0" xfId="0" applyAlignment="1" applyBorder="1" applyFont="1">
      <alignment vertical="top" wrapText="1"/>
    </xf>
    <xf borderId="9" fillId="0" fontId="4" numFmtId="0" xfId="0" applyAlignment="1" applyBorder="1" applyFont="1">
      <alignment vertical="top" wrapText="1"/>
    </xf>
    <xf borderId="9" fillId="3" fontId="5" numFmtId="165" xfId="0" applyAlignment="1" applyBorder="1" applyFill="1" applyFont="1" applyNumberFormat="1">
      <alignment vertical="top"/>
    </xf>
    <xf borderId="9" fillId="3" fontId="5" numFmtId="49" xfId="0" applyAlignment="1" applyBorder="1" applyFont="1" applyNumberFormat="1">
      <alignment vertical="top" wrapText="1"/>
    </xf>
    <xf borderId="9" fillId="3" fontId="5" numFmtId="166" xfId="0" applyAlignment="1" applyBorder="1" applyFont="1" applyNumberFormat="1">
      <alignment vertical="top"/>
    </xf>
    <xf borderId="8" fillId="3" fontId="5" numFmtId="164" xfId="0" applyAlignment="1" applyBorder="1" applyFont="1" applyNumberFormat="1">
      <alignment horizontal="center" vertical="top"/>
    </xf>
    <xf borderId="0" fillId="3" fontId="4" numFmtId="0" xfId="0" applyBorder="1" applyFont="1"/>
    <xf borderId="8" fillId="3" fontId="5" numFmtId="49" xfId="0" applyAlignment="1" applyBorder="1" applyFont="1" applyNumberFormat="1">
      <alignment horizontal="center" vertical="top" wrapText="1"/>
    </xf>
    <xf borderId="8" fillId="3" fontId="5" numFmtId="0" xfId="0" applyAlignment="1" applyBorder="1" applyFont="1">
      <alignment horizontal="center" vertical="top" wrapText="1"/>
    </xf>
    <xf borderId="9" fillId="0" fontId="5" numFmtId="49" xfId="0" applyAlignment="1" applyBorder="1" applyFont="1" applyNumberFormat="1">
      <alignment horizontal="left" vertical="top" wrapText="1"/>
    </xf>
    <xf borderId="9" fillId="0" fontId="6" numFmtId="0" xfId="0" applyAlignment="1" applyBorder="1" applyFont="1">
      <alignment vertical="top"/>
    </xf>
    <xf borderId="9" fillId="0" fontId="7" numFmtId="0" xfId="0" applyAlignment="1" applyBorder="1" applyFont="1">
      <alignment horizontal="left" vertical="top" wrapText="1"/>
    </xf>
    <xf borderId="9" fillId="0" fontId="7" numFmtId="0" xfId="0" applyAlignment="1" applyBorder="1" applyFont="1">
      <alignment vertical="top" wrapText="1"/>
    </xf>
    <xf borderId="9" fillId="0" fontId="7" numFmtId="0" xfId="0" applyAlignment="1" applyBorder="1" applyFont="1">
      <alignment vertical="top"/>
    </xf>
    <xf borderId="8" fillId="3" fontId="4" numFmtId="0" xfId="0" applyAlignment="1" applyBorder="1" applyFont="1">
      <alignment horizontal="center" vertical="top" wrapText="1"/>
    </xf>
    <xf borderId="9" fillId="0" fontId="8" numFmtId="0" xfId="0" applyAlignment="1" applyBorder="1" applyFont="1">
      <alignment vertical="top"/>
    </xf>
    <xf borderId="8" fillId="0" fontId="4" numFmtId="164" xfId="0" applyBorder="1" applyFont="1" applyNumberFormat="1"/>
    <xf borderId="11" fillId="0" fontId="7" numFmtId="0" xfId="0" applyAlignment="1" applyBorder="1" applyFont="1">
      <alignment vertical="top"/>
    </xf>
    <xf borderId="8" fillId="3" fontId="5" numFmtId="0" xfId="0" applyAlignment="1" applyBorder="1" applyFont="1">
      <alignment horizontal="center" vertical="top"/>
    </xf>
    <xf borderId="11" fillId="0" fontId="7" numFmtId="0" xfId="0" applyBorder="1" applyFont="1"/>
    <xf borderId="11" fillId="0" fontId="5" numFmtId="165" xfId="0" applyBorder="1" applyFont="1" applyNumberFormat="1"/>
    <xf borderId="13" fillId="0" fontId="5" numFmtId="166" xfId="0" applyBorder="1" applyFont="1" applyNumberFormat="1"/>
    <xf borderId="11" fillId="3" fontId="5" numFmtId="165" xfId="0" applyBorder="1" applyFont="1" applyNumberFormat="1"/>
    <xf borderId="12" fillId="3" fontId="5" numFmtId="49" xfId="0" applyAlignment="1" applyBorder="1" applyFont="1" applyNumberFormat="1">
      <alignment vertical="top" wrapText="1"/>
    </xf>
    <xf borderId="13" fillId="3" fontId="5" numFmtId="166" xfId="0" applyBorder="1" applyFont="1" applyNumberFormat="1"/>
    <xf borderId="12" fillId="0" fontId="5" numFmtId="49" xfId="0" applyAlignment="1" applyBorder="1" applyFont="1" applyNumberFormat="1">
      <alignment wrapText="1"/>
    </xf>
  </cellXfs>
  <cellStyles count="1">
    <cellStyle xfId="0" name="Normal" builtinId="0"/>
  </cellStyles>
  <dxfs count="1">
    <dxf>
      <font/>
      <fill>
        <patternFill patternType="solid">
          <fgColor rgb="FFFF00FF"/>
          <bgColor rgb="FFFF00FF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B0F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7.29" defaultRowHeight="15.0"/>
  <cols>
    <col customWidth="1" min="1" max="1" width="8.29"/>
    <col customWidth="1" min="2" max="2" width="10.71"/>
    <col customWidth="1" min="3" max="3" width="11.43"/>
    <col customWidth="1" min="4" max="4" width="16.29"/>
    <col customWidth="1" min="5" max="5" width="57.71"/>
    <col customWidth="1" min="6" max="6" width="7.86"/>
    <col customWidth="1" min="7" max="7" width="21.0"/>
    <col customWidth="1" min="8" max="8" width="20.43"/>
    <col customWidth="1" min="9" max="9" width="19.57"/>
    <col customWidth="1" min="10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 ht="14.25" customHeight="1">
      <c r="A2" s="4" t="s">
        <v>1</v>
      </c>
      <c r="I2" s="5"/>
    </row>
    <row r="3" ht="17.25" customHeight="1">
      <c r="A3" s="6" t="s">
        <v>2</v>
      </c>
      <c r="B3" s="7"/>
      <c r="C3" s="7"/>
      <c r="D3" s="7"/>
      <c r="E3" s="7"/>
      <c r="F3" s="7"/>
      <c r="G3" s="7"/>
      <c r="H3" s="7"/>
      <c r="I3" s="8"/>
    </row>
    <row r="4" ht="60.0" customHeight="1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10" t="s">
        <v>11</v>
      </c>
    </row>
    <row r="5" ht="12.75" customHeight="1">
      <c r="A5" s="11" t="s">
        <v>12</v>
      </c>
      <c r="B5" s="12">
        <v>37302.0</v>
      </c>
      <c r="C5" s="12">
        <v>43207.0</v>
      </c>
      <c r="D5" s="13" t="s">
        <v>13</v>
      </c>
      <c r="E5" s="14" t="s">
        <v>14</v>
      </c>
      <c r="F5" s="15" t="s">
        <v>15</v>
      </c>
      <c r="G5" s="16" t="s">
        <v>16</v>
      </c>
      <c r="H5" s="14" t="s">
        <v>17</v>
      </c>
      <c r="I5" s="17">
        <v>127434.0</v>
      </c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ht="33.0" customHeight="1">
      <c r="A6" s="19"/>
      <c r="B6" s="19"/>
      <c r="C6" s="19"/>
      <c r="D6" s="19"/>
      <c r="E6" s="19"/>
      <c r="F6" s="19"/>
      <c r="G6" s="19"/>
      <c r="H6" s="19"/>
      <c r="I6" s="20" t="s">
        <v>18</v>
      </c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ht="12.0" customHeight="1">
      <c r="A7" s="21"/>
      <c r="B7" s="21"/>
      <c r="C7" s="21"/>
      <c r="D7" s="21"/>
      <c r="E7" s="21"/>
      <c r="F7" s="21"/>
      <c r="G7" s="21"/>
      <c r="H7" s="21"/>
      <c r="I7" s="22" t="s">
        <v>19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ht="12.75" customHeight="1">
      <c r="A8" s="23" t="s">
        <v>20</v>
      </c>
      <c r="B8" s="24">
        <v>37463.0</v>
      </c>
      <c r="C8" s="24">
        <v>42948.0</v>
      </c>
      <c r="D8" s="25" t="s">
        <v>21</v>
      </c>
      <c r="E8" s="16" t="s">
        <v>22</v>
      </c>
      <c r="F8" s="15" t="s">
        <v>15</v>
      </c>
      <c r="G8" s="16" t="s">
        <v>23</v>
      </c>
      <c r="H8" s="16" t="s">
        <v>24</v>
      </c>
      <c r="I8" s="26">
        <v>249192.0</v>
      </c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ht="38.25" customHeight="1">
      <c r="A9" s="19"/>
      <c r="B9" s="19"/>
      <c r="C9" s="19"/>
      <c r="D9" s="19"/>
      <c r="E9" s="19"/>
      <c r="F9" s="19"/>
      <c r="G9" s="19"/>
      <c r="H9" s="19"/>
      <c r="I9" s="20" t="s">
        <v>25</v>
      </c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ht="15.75" customHeight="1">
      <c r="A10" s="21"/>
      <c r="B10" s="21"/>
      <c r="C10" s="21"/>
      <c r="D10" s="21"/>
      <c r="E10" s="21"/>
      <c r="F10" s="21"/>
      <c r="G10" s="21"/>
      <c r="H10" s="21"/>
      <c r="I10" s="22" t="s">
        <v>26</v>
      </c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ht="12.75" customHeight="1">
      <c r="A11" s="23" t="s">
        <v>27</v>
      </c>
      <c r="B11" s="24">
        <v>41783.0</v>
      </c>
      <c r="C11" s="24" t="str">
        <f>DATE((YEAR(B11)+3),MONTH(B11),DAY(B11))</f>
        <v>24.05.2017</v>
      </c>
      <c r="D11" s="27" t="s">
        <v>28</v>
      </c>
      <c r="E11" s="16" t="s">
        <v>29</v>
      </c>
      <c r="F11" s="27" t="s">
        <v>15</v>
      </c>
      <c r="G11" s="27" t="s">
        <v>30</v>
      </c>
      <c r="H11" s="27" t="s">
        <v>31</v>
      </c>
      <c r="I11" s="28">
        <v>125438.0</v>
      </c>
    </row>
    <row r="12" ht="24.0" customHeight="1">
      <c r="A12" s="19"/>
      <c r="B12" s="19"/>
      <c r="C12" s="19"/>
      <c r="D12" s="19"/>
      <c r="E12" s="19"/>
      <c r="F12" s="19"/>
      <c r="G12" s="19"/>
      <c r="H12" s="19"/>
      <c r="I12" s="20" t="s">
        <v>32</v>
      </c>
    </row>
    <row r="13" ht="12.75" customHeight="1">
      <c r="A13" s="21"/>
      <c r="B13" s="21"/>
      <c r="C13" s="21"/>
      <c r="D13" s="21"/>
      <c r="E13" s="21"/>
      <c r="F13" s="21"/>
      <c r="G13" s="21"/>
      <c r="H13" s="21"/>
      <c r="I13" s="29" t="s">
        <v>33</v>
      </c>
    </row>
    <row r="14" ht="12.75" customHeight="1">
      <c r="A14" s="23" t="s">
        <v>34</v>
      </c>
      <c r="B14" s="24">
        <v>35175.0</v>
      </c>
      <c r="C14" s="24">
        <v>43207.0</v>
      </c>
      <c r="D14" s="27" t="s">
        <v>35</v>
      </c>
      <c r="E14" s="16" t="s">
        <v>36</v>
      </c>
      <c r="F14" s="15" t="s">
        <v>15</v>
      </c>
      <c r="G14" s="16" t="s">
        <v>16</v>
      </c>
      <c r="H14" s="16" t="s">
        <v>17</v>
      </c>
      <c r="I14" s="30">
        <v>127434.0</v>
      </c>
    </row>
    <row r="15" ht="29.25" customHeight="1">
      <c r="A15" s="19"/>
      <c r="B15" s="19"/>
      <c r="C15" s="19"/>
      <c r="D15" s="19"/>
      <c r="E15" s="19"/>
      <c r="F15" s="19"/>
      <c r="G15" s="19"/>
      <c r="H15" s="19"/>
      <c r="I15" s="20" t="s">
        <v>18</v>
      </c>
    </row>
    <row r="16" ht="12.75" customHeight="1">
      <c r="A16" s="21"/>
      <c r="B16" s="21"/>
      <c r="C16" s="21"/>
      <c r="D16" s="21"/>
      <c r="E16" s="21"/>
      <c r="F16" s="21"/>
      <c r="G16" s="21"/>
      <c r="H16" s="21"/>
      <c r="I16" s="22" t="s">
        <v>37</v>
      </c>
    </row>
    <row r="17" ht="12.75" customHeight="1">
      <c r="A17" s="23" t="s">
        <v>38</v>
      </c>
      <c r="B17" s="24">
        <v>35425.0</v>
      </c>
      <c r="C17" s="24">
        <v>43124.0</v>
      </c>
      <c r="D17" s="27" t="s">
        <v>39</v>
      </c>
      <c r="E17" s="16" t="s">
        <v>40</v>
      </c>
      <c r="F17" s="15" t="s">
        <v>15</v>
      </c>
      <c r="G17" s="16" t="s">
        <v>41</v>
      </c>
      <c r="H17" s="16" t="s">
        <v>42</v>
      </c>
      <c r="I17" s="28">
        <v>115563.0</v>
      </c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ht="24.0" customHeight="1">
      <c r="A18" s="19"/>
      <c r="B18" s="19"/>
      <c r="C18" s="19"/>
      <c r="D18" s="19"/>
      <c r="E18" s="19"/>
      <c r="F18" s="19"/>
      <c r="G18" s="19"/>
      <c r="H18" s="19"/>
      <c r="I18" s="20" t="s">
        <v>43</v>
      </c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ht="12.75" customHeight="1">
      <c r="A19" s="21"/>
      <c r="B19" s="21"/>
      <c r="C19" s="21"/>
      <c r="D19" s="21"/>
      <c r="E19" s="21"/>
      <c r="F19" s="21"/>
      <c r="G19" s="21"/>
      <c r="H19" s="21"/>
      <c r="I19" s="29" t="s">
        <v>44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2.75" customHeight="1">
      <c r="A20" s="23" t="s">
        <v>45</v>
      </c>
      <c r="B20" s="24">
        <v>35425.0</v>
      </c>
      <c r="C20" s="24">
        <v>43124.0</v>
      </c>
      <c r="D20" s="27" t="s">
        <v>46</v>
      </c>
      <c r="E20" s="16" t="s">
        <v>47</v>
      </c>
      <c r="F20" s="15" t="s">
        <v>15</v>
      </c>
      <c r="G20" s="16" t="s">
        <v>41</v>
      </c>
      <c r="H20" s="16" t="s">
        <v>42</v>
      </c>
      <c r="I20" s="28">
        <v>115563.0</v>
      </c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24.0" customHeight="1">
      <c r="A21" s="19"/>
      <c r="B21" s="19"/>
      <c r="C21" s="19"/>
      <c r="D21" s="19"/>
      <c r="E21" s="19"/>
      <c r="F21" s="19"/>
      <c r="G21" s="19"/>
      <c r="H21" s="19"/>
      <c r="I21" s="20" t="s">
        <v>43</v>
      </c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2.75" customHeight="1">
      <c r="A22" s="21"/>
      <c r="B22" s="21"/>
      <c r="C22" s="21"/>
      <c r="D22" s="21"/>
      <c r="E22" s="21"/>
      <c r="F22" s="21"/>
      <c r="G22" s="21"/>
      <c r="H22" s="21"/>
      <c r="I22" s="29" t="s">
        <v>44</v>
      </c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2.75" customHeight="1">
      <c r="A23" s="23" t="s">
        <v>48</v>
      </c>
      <c r="B23" s="24">
        <v>35425.0</v>
      </c>
      <c r="C23" s="24">
        <v>43124.0</v>
      </c>
      <c r="D23" s="27" t="s">
        <v>49</v>
      </c>
      <c r="E23" s="16" t="s">
        <v>50</v>
      </c>
      <c r="F23" s="15" t="s">
        <v>15</v>
      </c>
      <c r="G23" s="16" t="s">
        <v>51</v>
      </c>
      <c r="H23" s="16" t="s">
        <v>42</v>
      </c>
      <c r="I23" s="28">
        <v>115563.0</v>
      </c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24.0" customHeight="1">
      <c r="A24" s="19"/>
      <c r="B24" s="19"/>
      <c r="C24" s="19"/>
      <c r="D24" s="19"/>
      <c r="E24" s="19"/>
      <c r="F24" s="19"/>
      <c r="G24" s="19"/>
      <c r="H24" s="19"/>
      <c r="I24" s="20" t="s">
        <v>43</v>
      </c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2.75" customHeight="1">
      <c r="A25" s="21"/>
      <c r="B25" s="21"/>
      <c r="C25" s="21"/>
      <c r="D25" s="21"/>
      <c r="E25" s="21"/>
      <c r="F25" s="21"/>
      <c r="G25" s="21"/>
      <c r="H25" s="21"/>
      <c r="I25" s="29" t="s">
        <v>44</v>
      </c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2.75" customHeight="1">
      <c r="A26" s="23">
        <v>109.0</v>
      </c>
      <c r="B26" s="24">
        <v>35692.0</v>
      </c>
      <c r="C26" s="24" t="str">
        <f>DATE((YEAR(B26)+12+3+3+3),MONTH(B26),DAY(B26))</f>
        <v>19.09.2018</v>
      </c>
      <c r="D26" s="27" t="s">
        <v>52</v>
      </c>
      <c r="E26" s="16" t="s">
        <v>53</v>
      </c>
      <c r="F26" s="15" t="s">
        <v>15</v>
      </c>
      <c r="G26" s="15" t="s">
        <v>54</v>
      </c>
      <c r="H26" s="16" t="s">
        <v>55</v>
      </c>
      <c r="I26" s="28">
        <v>125438.0</v>
      </c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24.0" customHeight="1">
      <c r="A27" s="19"/>
      <c r="B27" s="19"/>
      <c r="C27" s="19"/>
      <c r="D27" s="19"/>
      <c r="E27" s="19"/>
      <c r="F27" s="19"/>
      <c r="G27" s="19"/>
      <c r="H27" s="19"/>
      <c r="I27" s="20" t="s">
        <v>32</v>
      </c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2.75" customHeight="1">
      <c r="A28" s="21"/>
      <c r="B28" s="21"/>
      <c r="C28" s="21"/>
      <c r="D28" s="21"/>
      <c r="E28" s="21"/>
      <c r="F28" s="21"/>
      <c r="G28" s="21"/>
      <c r="H28" s="21"/>
      <c r="I28" s="29" t="s">
        <v>33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2.75" customHeight="1">
      <c r="A29" s="23">
        <v>110.0</v>
      </c>
      <c r="B29" s="24">
        <v>35692.0</v>
      </c>
      <c r="C29" s="24" t="str">
        <f>DATE((YEAR(B29)+12+3+6),MONTH(B29),DAY(B29))</f>
        <v>19.09.2018</v>
      </c>
      <c r="D29" s="27" t="s">
        <v>56</v>
      </c>
      <c r="E29" s="16" t="s">
        <v>57</v>
      </c>
      <c r="F29" s="15" t="s">
        <v>15</v>
      </c>
      <c r="G29" s="15" t="s">
        <v>54</v>
      </c>
      <c r="H29" s="16" t="s">
        <v>55</v>
      </c>
      <c r="I29" s="28">
        <v>125438.0</v>
      </c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24.0" customHeight="1">
      <c r="A30" s="19"/>
      <c r="B30" s="19"/>
      <c r="C30" s="19"/>
      <c r="D30" s="19"/>
      <c r="E30" s="19"/>
      <c r="F30" s="19"/>
      <c r="G30" s="19"/>
      <c r="H30" s="19"/>
      <c r="I30" s="20" t="s">
        <v>32</v>
      </c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2.75" customHeight="1">
      <c r="A31" s="21"/>
      <c r="B31" s="21"/>
      <c r="C31" s="21"/>
      <c r="D31" s="21"/>
      <c r="E31" s="21"/>
      <c r="F31" s="21"/>
      <c r="G31" s="21"/>
      <c r="H31" s="21"/>
      <c r="I31" s="29" t="s">
        <v>33</v>
      </c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2.75" customHeight="1">
      <c r="A32" s="23" t="s">
        <v>58</v>
      </c>
      <c r="B32" s="24">
        <v>38078.0</v>
      </c>
      <c r="C32" s="24" t="str">
        <f>DATE((YEAR(B32)+3+3+3+3),MONTH(B32),DAY(B32))</f>
        <v>01.04.2016</v>
      </c>
      <c r="D32" s="27" t="s">
        <v>59</v>
      </c>
      <c r="E32" s="16" t="s">
        <v>60</v>
      </c>
      <c r="F32" s="15" t="s">
        <v>15</v>
      </c>
      <c r="G32" s="16" t="s">
        <v>51</v>
      </c>
      <c r="H32" s="16" t="s">
        <v>61</v>
      </c>
      <c r="I32" s="28">
        <v>188800.0</v>
      </c>
    </row>
    <row r="33" ht="36.0" customHeight="1">
      <c r="A33" s="19"/>
      <c r="B33" s="19"/>
      <c r="C33" s="19"/>
      <c r="D33" s="19"/>
      <c r="E33" s="19"/>
      <c r="F33" s="19"/>
      <c r="G33" s="19"/>
      <c r="H33" s="19"/>
      <c r="I33" s="20" t="s">
        <v>62</v>
      </c>
    </row>
    <row r="34" ht="12.75" customHeight="1">
      <c r="A34" s="21"/>
      <c r="B34" s="21"/>
      <c r="C34" s="21"/>
      <c r="D34" s="21"/>
      <c r="E34" s="21"/>
      <c r="F34" s="21"/>
      <c r="G34" s="21"/>
      <c r="H34" s="21"/>
      <c r="I34" s="29" t="s">
        <v>63</v>
      </c>
    </row>
    <row r="35" ht="12.75" customHeight="1">
      <c r="A35" s="23" t="s">
        <v>64</v>
      </c>
      <c r="B35" s="24">
        <v>38086.0</v>
      </c>
      <c r="C35" s="24" t="str">
        <f>DATE((YEAR(B35)+3+3+3+3),MONTH(B35),DAY(B35))</f>
        <v>09.04.2016</v>
      </c>
      <c r="D35" s="27" t="s">
        <v>65</v>
      </c>
      <c r="E35" s="16" t="s">
        <v>66</v>
      </c>
      <c r="F35" s="15" t="s">
        <v>15</v>
      </c>
      <c r="G35" s="16" t="s">
        <v>51</v>
      </c>
      <c r="H35" s="16" t="s">
        <v>61</v>
      </c>
      <c r="I35" s="28">
        <v>188800.0</v>
      </c>
    </row>
    <row r="36" ht="39.0" customHeight="1">
      <c r="A36" s="19"/>
      <c r="B36" s="19"/>
      <c r="C36" s="19"/>
      <c r="D36" s="19"/>
      <c r="E36" s="19"/>
      <c r="F36" s="19"/>
      <c r="G36" s="19"/>
      <c r="H36" s="19"/>
      <c r="I36" s="20" t="s">
        <v>62</v>
      </c>
    </row>
    <row r="37" ht="12.75" customHeight="1">
      <c r="A37" s="21"/>
      <c r="B37" s="21"/>
      <c r="C37" s="21"/>
      <c r="D37" s="21"/>
      <c r="E37" s="21"/>
      <c r="F37" s="21"/>
      <c r="G37" s="21"/>
      <c r="H37" s="21"/>
      <c r="I37" s="29" t="s">
        <v>63</v>
      </c>
    </row>
    <row r="38" ht="12.75" customHeight="1">
      <c r="A38" s="23" t="s">
        <v>67</v>
      </c>
      <c r="B38" s="24">
        <v>37463.0</v>
      </c>
      <c r="C38" s="24">
        <v>42948.0</v>
      </c>
      <c r="D38" s="25" t="s">
        <v>68</v>
      </c>
      <c r="E38" s="16" t="s">
        <v>69</v>
      </c>
      <c r="F38" s="15" t="s">
        <v>15</v>
      </c>
      <c r="G38" s="16" t="s">
        <v>23</v>
      </c>
      <c r="H38" s="16" t="s">
        <v>24</v>
      </c>
      <c r="I38" s="26">
        <v>249192.0</v>
      </c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36.0" customHeight="1">
      <c r="A39" s="19"/>
      <c r="B39" s="19"/>
      <c r="C39" s="19"/>
      <c r="D39" s="19"/>
      <c r="E39" s="19"/>
      <c r="F39" s="19"/>
      <c r="G39" s="19"/>
      <c r="H39" s="19"/>
      <c r="I39" s="20" t="s">
        <v>25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75" customHeight="1">
      <c r="A40" s="21"/>
      <c r="B40" s="21"/>
      <c r="C40" s="21"/>
      <c r="D40" s="21"/>
      <c r="E40" s="21"/>
      <c r="F40" s="21"/>
      <c r="G40" s="21"/>
      <c r="H40" s="21"/>
      <c r="I40" s="22" t="s">
        <v>26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2.75" customHeight="1">
      <c r="A41" s="23" t="s">
        <v>70</v>
      </c>
      <c r="B41" s="24">
        <v>37753.0</v>
      </c>
      <c r="C41" s="24">
        <v>42147.0</v>
      </c>
      <c r="D41" s="27" t="s">
        <v>71</v>
      </c>
      <c r="E41" s="16" t="s">
        <v>72</v>
      </c>
      <c r="F41" s="15" t="s">
        <v>15</v>
      </c>
      <c r="G41" s="16" t="s">
        <v>16</v>
      </c>
      <c r="H41" s="16" t="s">
        <v>73</v>
      </c>
      <c r="I41" s="28">
        <v>456770.0</v>
      </c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48.0" customHeight="1">
      <c r="A42" s="19"/>
      <c r="B42" s="19"/>
      <c r="C42" s="19"/>
      <c r="D42" s="19"/>
      <c r="E42" s="19"/>
      <c r="F42" s="19"/>
      <c r="G42" s="19"/>
      <c r="H42" s="19"/>
      <c r="I42" s="20" t="s">
        <v>74</v>
      </c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2.75" customHeight="1">
      <c r="A43" s="21"/>
      <c r="B43" s="21"/>
      <c r="C43" s="21"/>
      <c r="D43" s="21"/>
      <c r="E43" s="21"/>
      <c r="F43" s="21"/>
      <c r="G43" s="21"/>
      <c r="H43" s="21"/>
      <c r="I43" s="29" t="s">
        <v>75</v>
      </c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2.75" customHeight="1">
      <c r="A44" s="23" t="s">
        <v>76</v>
      </c>
      <c r="B44" s="24">
        <v>39307.0</v>
      </c>
      <c r="C44" s="24" t="str">
        <f>DATE((YEAR(B44)+3+3+3),MONTH(B44),DAY(B44))</f>
        <v>13.08.2016</v>
      </c>
      <c r="D44" s="27" t="s">
        <v>77</v>
      </c>
      <c r="E44" s="16" t="s">
        <v>78</v>
      </c>
      <c r="F44" s="27" t="s">
        <v>15</v>
      </c>
      <c r="G44" s="27" t="s">
        <v>79</v>
      </c>
      <c r="H44" s="16" t="s">
        <v>80</v>
      </c>
      <c r="I44" s="28">
        <v>117525.0</v>
      </c>
    </row>
    <row r="45" ht="39.75" customHeight="1">
      <c r="A45" s="19"/>
      <c r="B45" s="19"/>
      <c r="C45" s="19"/>
      <c r="D45" s="19"/>
      <c r="E45" s="19"/>
      <c r="F45" s="19"/>
      <c r="G45" s="19"/>
      <c r="H45" s="19"/>
      <c r="I45" s="20" t="s">
        <v>81</v>
      </c>
    </row>
    <row r="46" ht="15.75" customHeight="1">
      <c r="A46" s="21"/>
      <c r="B46" s="21"/>
      <c r="C46" s="21"/>
      <c r="D46" s="21"/>
      <c r="E46" s="21"/>
      <c r="F46" s="21"/>
      <c r="G46" s="21"/>
      <c r="H46" s="21"/>
      <c r="I46" s="29" t="s">
        <v>82</v>
      </c>
    </row>
    <row r="47" ht="12.75" customHeight="1">
      <c r="A47" s="23" t="s">
        <v>83</v>
      </c>
      <c r="B47" s="24">
        <v>37670.0</v>
      </c>
      <c r="C47" s="24">
        <v>43203.0</v>
      </c>
      <c r="D47" s="27" t="s">
        <v>84</v>
      </c>
      <c r="E47" s="16" t="s">
        <v>85</v>
      </c>
      <c r="F47" s="25" t="s">
        <v>15</v>
      </c>
      <c r="G47" s="16" t="s">
        <v>86</v>
      </c>
      <c r="H47" s="16" t="s">
        <v>87</v>
      </c>
      <c r="I47" s="28">
        <v>142100.0</v>
      </c>
    </row>
    <row r="48" ht="27.75" customHeight="1">
      <c r="A48" s="19"/>
      <c r="B48" s="19"/>
      <c r="C48" s="19"/>
      <c r="D48" s="19"/>
      <c r="E48" s="19"/>
      <c r="F48" s="19"/>
      <c r="G48" s="19"/>
      <c r="H48" s="19"/>
      <c r="I48" s="20" t="s">
        <v>88</v>
      </c>
    </row>
    <row r="49" ht="12.75" customHeight="1">
      <c r="A49" s="21"/>
      <c r="B49" s="21"/>
      <c r="C49" s="21"/>
      <c r="D49" s="21"/>
      <c r="E49" s="21"/>
      <c r="F49" s="21"/>
      <c r="G49" s="21"/>
      <c r="H49" s="21"/>
      <c r="I49" s="22" t="s">
        <v>89</v>
      </c>
    </row>
    <row r="50" ht="12.75" customHeight="1">
      <c r="A50" s="23" t="s">
        <v>90</v>
      </c>
      <c r="B50" s="24">
        <v>37670.0</v>
      </c>
      <c r="C50" s="24">
        <v>43203.0</v>
      </c>
      <c r="D50" s="27" t="s">
        <v>84</v>
      </c>
      <c r="E50" s="16" t="s">
        <v>91</v>
      </c>
      <c r="F50" s="25" t="s">
        <v>15</v>
      </c>
      <c r="G50" s="16" t="s">
        <v>16</v>
      </c>
      <c r="H50" s="16" t="s">
        <v>87</v>
      </c>
      <c r="I50" s="28">
        <v>142100.0</v>
      </c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48.0" customHeight="1">
      <c r="A51" s="19"/>
      <c r="B51" s="19"/>
      <c r="C51" s="19"/>
      <c r="D51" s="19"/>
      <c r="E51" s="19"/>
      <c r="F51" s="19"/>
      <c r="G51" s="19"/>
      <c r="H51" s="19"/>
      <c r="I51" s="20" t="s">
        <v>88</v>
      </c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2.75" customHeight="1">
      <c r="A52" s="21"/>
      <c r="B52" s="21"/>
      <c r="C52" s="21"/>
      <c r="D52" s="21"/>
      <c r="E52" s="21"/>
      <c r="F52" s="21"/>
      <c r="G52" s="21"/>
      <c r="H52" s="21"/>
      <c r="I52" s="22" t="s">
        <v>89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2.75" customHeight="1">
      <c r="A53" s="23" t="s">
        <v>92</v>
      </c>
      <c r="B53" s="24">
        <v>37670.0</v>
      </c>
      <c r="C53" s="24">
        <v>43203.0</v>
      </c>
      <c r="D53" s="27" t="s">
        <v>93</v>
      </c>
      <c r="E53" s="16" t="s">
        <v>94</v>
      </c>
      <c r="F53" s="25" t="s">
        <v>15</v>
      </c>
      <c r="G53" s="16" t="s">
        <v>16</v>
      </c>
      <c r="H53" s="16" t="s">
        <v>87</v>
      </c>
      <c r="I53" s="28">
        <v>142100.0</v>
      </c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48.0" customHeight="1">
      <c r="A54" s="19"/>
      <c r="B54" s="19"/>
      <c r="C54" s="19"/>
      <c r="D54" s="19"/>
      <c r="E54" s="19"/>
      <c r="F54" s="19"/>
      <c r="G54" s="19"/>
      <c r="H54" s="19"/>
      <c r="I54" s="20" t="s">
        <v>88</v>
      </c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2.75" customHeight="1">
      <c r="A55" s="21"/>
      <c r="B55" s="21"/>
      <c r="C55" s="21"/>
      <c r="D55" s="21"/>
      <c r="E55" s="21"/>
      <c r="F55" s="21"/>
      <c r="G55" s="21"/>
      <c r="H55" s="21"/>
      <c r="I55" s="22" t="s">
        <v>89</v>
      </c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2.75" customHeight="1">
      <c r="A56" s="23" t="s">
        <v>95</v>
      </c>
      <c r="B56" s="24">
        <v>37670.0</v>
      </c>
      <c r="C56" s="24">
        <v>43203.0</v>
      </c>
      <c r="D56" s="27" t="s">
        <v>96</v>
      </c>
      <c r="E56" s="16" t="s">
        <v>97</v>
      </c>
      <c r="F56" s="25" t="s">
        <v>15</v>
      </c>
      <c r="G56" s="16" t="s">
        <v>16</v>
      </c>
      <c r="H56" s="16" t="s">
        <v>87</v>
      </c>
      <c r="I56" s="28">
        <v>142100.0</v>
      </c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48.0" customHeight="1">
      <c r="A57" s="19"/>
      <c r="B57" s="19"/>
      <c r="C57" s="19"/>
      <c r="D57" s="19"/>
      <c r="E57" s="19"/>
      <c r="F57" s="19"/>
      <c r="G57" s="19"/>
      <c r="H57" s="19"/>
      <c r="I57" s="20" t="s">
        <v>88</v>
      </c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2.75" customHeight="1">
      <c r="A58" s="21"/>
      <c r="B58" s="21"/>
      <c r="C58" s="21"/>
      <c r="D58" s="21"/>
      <c r="E58" s="21"/>
      <c r="F58" s="21"/>
      <c r="G58" s="21"/>
      <c r="H58" s="21"/>
      <c r="I58" s="22" t="s">
        <v>89</v>
      </c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2.75" customHeight="1">
      <c r="A59" s="23" t="s">
        <v>98</v>
      </c>
      <c r="B59" s="24">
        <v>36724.0</v>
      </c>
      <c r="C59" s="24">
        <v>43298.0</v>
      </c>
      <c r="D59" s="27" t="s">
        <v>99</v>
      </c>
      <c r="E59" s="16" t="s">
        <v>100</v>
      </c>
      <c r="F59" s="25" t="s">
        <v>15</v>
      </c>
      <c r="G59" s="27" t="s">
        <v>101</v>
      </c>
      <c r="H59" s="16" t="s">
        <v>102</v>
      </c>
      <c r="I59" s="30">
        <v>141190.0</v>
      </c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39.0" customHeight="1">
      <c r="A60" s="19"/>
      <c r="B60" s="19"/>
      <c r="C60" s="19"/>
      <c r="D60" s="19"/>
      <c r="E60" s="19"/>
      <c r="F60" s="19"/>
      <c r="G60" s="19"/>
      <c r="H60" s="19"/>
      <c r="I60" s="20" t="s">
        <v>103</v>
      </c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2.75" customHeight="1">
      <c r="A61" s="21"/>
      <c r="B61" s="21"/>
      <c r="C61" s="21"/>
      <c r="D61" s="21"/>
      <c r="E61" s="21"/>
      <c r="F61" s="21"/>
      <c r="G61" s="21"/>
      <c r="H61" s="21"/>
      <c r="I61" s="22" t="s">
        <v>104</v>
      </c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2.75" customHeight="1">
      <c r="A62" s="23">
        <v>338.0</v>
      </c>
      <c r="B62" s="24">
        <v>36724.0</v>
      </c>
      <c r="C62" s="24">
        <v>43298.0</v>
      </c>
      <c r="D62" s="27" t="s">
        <v>105</v>
      </c>
      <c r="E62" s="16" t="s">
        <v>106</v>
      </c>
      <c r="F62" s="25" t="s">
        <v>15</v>
      </c>
      <c r="G62" s="27" t="s">
        <v>101</v>
      </c>
      <c r="H62" s="16" t="s">
        <v>102</v>
      </c>
      <c r="I62" s="30">
        <v>141190.0</v>
      </c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39.75" customHeight="1">
      <c r="A63" s="19"/>
      <c r="B63" s="19"/>
      <c r="C63" s="19"/>
      <c r="D63" s="19"/>
      <c r="E63" s="19"/>
      <c r="F63" s="19"/>
      <c r="G63" s="19"/>
      <c r="H63" s="19"/>
      <c r="I63" s="20" t="s">
        <v>103</v>
      </c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2.75" customHeight="1">
      <c r="A64" s="21"/>
      <c r="B64" s="21"/>
      <c r="C64" s="21"/>
      <c r="D64" s="21"/>
      <c r="E64" s="21"/>
      <c r="F64" s="21"/>
      <c r="G64" s="21"/>
      <c r="H64" s="21"/>
      <c r="I64" s="22" t="s">
        <v>104</v>
      </c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2.75" customHeight="1">
      <c r="A65" s="23" t="s">
        <v>107</v>
      </c>
      <c r="B65" s="24">
        <v>38840.0</v>
      </c>
      <c r="C65" s="24" t="str">
        <f>DATE((YEAR(B65)+3+3+3+3),MONTH(B65),DAY(B65))</f>
        <v>03.05.2018</v>
      </c>
      <c r="D65" s="27" t="s">
        <v>108</v>
      </c>
      <c r="E65" s="16" t="s">
        <v>109</v>
      </c>
      <c r="F65" s="25" t="s">
        <v>15</v>
      </c>
      <c r="G65" s="16" t="s">
        <v>79</v>
      </c>
      <c r="H65" s="16" t="s">
        <v>110</v>
      </c>
      <c r="I65" s="28">
        <v>142703.0</v>
      </c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51.75" customHeight="1">
      <c r="A66" s="19"/>
      <c r="B66" s="19"/>
      <c r="C66" s="19"/>
      <c r="D66" s="19"/>
      <c r="E66" s="19"/>
      <c r="F66" s="19"/>
      <c r="G66" s="19"/>
      <c r="H66" s="19"/>
      <c r="I66" s="20" t="s">
        <v>111</v>
      </c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2.75" customHeight="1">
      <c r="A67" s="21"/>
      <c r="B67" s="21"/>
      <c r="C67" s="21"/>
      <c r="D67" s="21"/>
      <c r="E67" s="21"/>
      <c r="F67" s="21"/>
      <c r="G67" s="21"/>
      <c r="H67" s="21"/>
      <c r="I67" s="29" t="s">
        <v>112</v>
      </c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2.75" customHeight="1">
      <c r="A68" s="23" t="s">
        <v>113</v>
      </c>
      <c r="B68" s="24">
        <v>36815.0</v>
      </c>
      <c r="C68" s="24">
        <v>42343.0</v>
      </c>
      <c r="D68" s="27" t="s">
        <v>114</v>
      </c>
      <c r="E68" s="16" t="s">
        <v>115</v>
      </c>
      <c r="F68" s="25" t="s">
        <v>15</v>
      </c>
      <c r="G68" s="16" t="s">
        <v>116</v>
      </c>
      <c r="H68" s="16" t="s">
        <v>117</v>
      </c>
      <c r="I68" s="28">
        <v>129515.0</v>
      </c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27.0" customHeight="1">
      <c r="A69" s="19"/>
      <c r="B69" s="19"/>
      <c r="C69" s="19"/>
      <c r="D69" s="19"/>
      <c r="E69" s="19"/>
      <c r="F69" s="19"/>
      <c r="G69" s="19"/>
      <c r="H69" s="19"/>
      <c r="I69" s="20" t="s">
        <v>118</v>
      </c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2.75" customHeight="1">
      <c r="A70" s="21"/>
      <c r="B70" s="21"/>
      <c r="C70" s="21"/>
      <c r="D70" s="21"/>
      <c r="E70" s="21"/>
      <c r="F70" s="21"/>
      <c r="G70" s="21"/>
      <c r="H70" s="21"/>
      <c r="I70" s="29" t="s">
        <v>119</v>
      </c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2.75" customHeight="1">
      <c r="A71" s="23" t="s">
        <v>120</v>
      </c>
      <c r="B71" s="24">
        <v>36879.0</v>
      </c>
      <c r="C71" s="24">
        <v>42392.0</v>
      </c>
      <c r="D71" s="27" t="s">
        <v>121</v>
      </c>
      <c r="E71" s="16" t="s">
        <v>122</v>
      </c>
      <c r="F71" s="25" t="s">
        <v>15</v>
      </c>
      <c r="G71" s="16" t="s">
        <v>116</v>
      </c>
      <c r="H71" s="16" t="s">
        <v>117</v>
      </c>
      <c r="I71" s="28">
        <v>129515.0</v>
      </c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24.0" customHeight="1">
      <c r="A72" s="19"/>
      <c r="B72" s="19"/>
      <c r="C72" s="19"/>
      <c r="D72" s="19"/>
      <c r="E72" s="19"/>
      <c r="F72" s="19"/>
      <c r="G72" s="19"/>
      <c r="H72" s="19"/>
      <c r="I72" s="20" t="s">
        <v>118</v>
      </c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2.75" customHeight="1">
      <c r="A73" s="21"/>
      <c r="B73" s="21"/>
      <c r="C73" s="21"/>
      <c r="D73" s="21"/>
      <c r="E73" s="21"/>
      <c r="F73" s="21"/>
      <c r="G73" s="21"/>
      <c r="H73" s="21"/>
      <c r="I73" s="29" t="s">
        <v>123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2.75" customHeight="1">
      <c r="A74" s="23">
        <v>451.0</v>
      </c>
      <c r="B74" s="24">
        <v>38138.0</v>
      </c>
      <c r="C74" s="24">
        <v>42526.0</v>
      </c>
      <c r="D74" s="27" t="s">
        <v>124</v>
      </c>
      <c r="E74" s="16" t="s">
        <v>125</v>
      </c>
      <c r="F74" s="25" t="s">
        <v>15</v>
      </c>
      <c r="G74" s="15" t="s">
        <v>116</v>
      </c>
      <c r="H74" s="16" t="s">
        <v>126</v>
      </c>
      <c r="I74" s="28">
        <v>141080.0</v>
      </c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36.0" customHeight="1">
      <c r="A75" s="19"/>
      <c r="B75" s="19"/>
      <c r="C75" s="19"/>
      <c r="D75" s="19"/>
      <c r="E75" s="19"/>
      <c r="F75" s="19"/>
      <c r="G75" s="19"/>
      <c r="H75" s="19"/>
      <c r="I75" s="20" t="s">
        <v>127</v>
      </c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2.75" customHeight="1">
      <c r="A76" s="21"/>
      <c r="B76" s="21"/>
      <c r="C76" s="21"/>
      <c r="D76" s="21"/>
      <c r="E76" s="21"/>
      <c r="F76" s="21"/>
      <c r="G76" s="21"/>
      <c r="H76" s="21"/>
      <c r="I76" s="29" t="s">
        <v>128</v>
      </c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2.75" customHeight="1">
      <c r="A77" s="23" t="s">
        <v>129</v>
      </c>
      <c r="B77" s="24">
        <v>37347.0</v>
      </c>
      <c r="C77" s="24">
        <v>43204.0</v>
      </c>
      <c r="D77" s="27" t="s">
        <v>130</v>
      </c>
      <c r="E77" s="16" t="s">
        <v>131</v>
      </c>
      <c r="F77" s="15" t="s">
        <v>15</v>
      </c>
      <c r="G77" s="16" t="s">
        <v>16</v>
      </c>
      <c r="H77" s="16" t="s">
        <v>132</v>
      </c>
      <c r="I77" s="28">
        <v>109017.0</v>
      </c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24.0" customHeight="1">
      <c r="A78" s="19"/>
      <c r="B78" s="19"/>
      <c r="C78" s="19"/>
      <c r="D78" s="19"/>
      <c r="E78" s="19"/>
      <c r="F78" s="19"/>
      <c r="G78" s="19"/>
      <c r="H78" s="19"/>
      <c r="I78" s="20" t="s">
        <v>133</v>
      </c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2.75" customHeight="1">
      <c r="A79" s="21"/>
      <c r="B79" s="21"/>
      <c r="C79" s="21"/>
      <c r="D79" s="21"/>
      <c r="E79" s="21"/>
      <c r="F79" s="21"/>
      <c r="G79" s="21"/>
      <c r="H79" s="21"/>
      <c r="I79" s="22" t="s">
        <v>134</v>
      </c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2.75" customHeight="1">
      <c r="A80" s="23" t="s">
        <v>135</v>
      </c>
      <c r="B80" s="24">
        <v>38449.0</v>
      </c>
      <c r="C80" s="24">
        <v>42832.0</v>
      </c>
      <c r="D80" s="27" t="s">
        <v>136</v>
      </c>
      <c r="E80" s="16" t="s">
        <v>137</v>
      </c>
      <c r="F80" s="15" t="s">
        <v>15</v>
      </c>
      <c r="G80" s="16" t="s">
        <v>138</v>
      </c>
      <c r="H80" s="16" t="s">
        <v>139</v>
      </c>
      <c r="I80" s="28">
        <v>190000.0</v>
      </c>
    </row>
    <row r="81" ht="36.0" customHeight="1">
      <c r="A81" s="19"/>
      <c r="B81" s="19"/>
      <c r="C81" s="19"/>
      <c r="D81" s="19"/>
      <c r="E81" s="19"/>
      <c r="F81" s="19"/>
      <c r="G81" s="19"/>
      <c r="H81" s="19"/>
      <c r="I81" s="20" t="s">
        <v>140</v>
      </c>
    </row>
    <row r="82" ht="12.75" customHeight="1">
      <c r="A82" s="21"/>
      <c r="B82" s="21"/>
      <c r="C82" s="21"/>
      <c r="D82" s="21"/>
      <c r="E82" s="21"/>
      <c r="F82" s="21"/>
      <c r="G82" s="21"/>
      <c r="H82" s="21"/>
      <c r="I82" s="29" t="s">
        <v>141</v>
      </c>
    </row>
    <row r="83" ht="12.75" customHeight="1">
      <c r="A83" s="23" t="s">
        <v>142</v>
      </c>
      <c r="B83" s="24">
        <v>38518.0</v>
      </c>
      <c r="C83" s="24">
        <v>42901.0</v>
      </c>
      <c r="D83" s="27" t="s">
        <v>143</v>
      </c>
      <c r="E83" s="16" t="s">
        <v>144</v>
      </c>
      <c r="F83" s="16" t="s">
        <v>15</v>
      </c>
      <c r="G83" s="16" t="s">
        <v>138</v>
      </c>
      <c r="H83" s="16" t="s">
        <v>145</v>
      </c>
      <c r="I83" s="28">
        <v>190000.0</v>
      </c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42.0" customHeight="1">
      <c r="A84" s="19"/>
      <c r="B84" s="19"/>
      <c r="C84" s="19"/>
      <c r="D84" s="19"/>
      <c r="E84" s="19"/>
      <c r="F84" s="19"/>
      <c r="G84" s="19"/>
      <c r="H84" s="19"/>
      <c r="I84" s="20" t="s">
        <v>146</v>
      </c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2.75" customHeight="1">
      <c r="A85" s="21"/>
      <c r="B85" s="21"/>
      <c r="C85" s="21"/>
      <c r="D85" s="21"/>
      <c r="E85" s="21"/>
      <c r="F85" s="21"/>
      <c r="G85" s="21"/>
      <c r="H85" s="21"/>
      <c r="I85" s="29" t="s">
        <v>141</v>
      </c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2.75" customHeight="1">
      <c r="A86" s="23" t="s">
        <v>147</v>
      </c>
      <c r="B86" s="24">
        <v>38889.0</v>
      </c>
      <c r="C86" s="24">
        <v>43187.0</v>
      </c>
      <c r="D86" s="27" t="s">
        <v>148</v>
      </c>
      <c r="E86" s="16" t="s">
        <v>149</v>
      </c>
      <c r="F86" s="16" t="s">
        <v>15</v>
      </c>
      <c r="G86" s="16" t="s">
        <v>116</v>
      </c>
      <c r="H86" s="16" t="s">
        <v>150</v>
      </c>
      <c r="I86" s="31">
        <v>119607.0</v>
      </c>
    </row>
    <row r="87" ht="48.0" customHeight="1">
      <c r="A87" s="19"/>
      <c r="B87" s="19"/>
      <c r="C87" s="19"/>
      <c r="D87" s="19"/>
      <c r="E87" s="19"/>
      <c r="F87" s="19"/>
      <c r="G87" s="19"/>
      <c r="H87" s="19"/>
      <c r="I87" s="32" t="s">
        <v>151</v>
      </c>
    </row>
    <row r="88" ht="12.75" customHeight="1">
      <c r="A88" s="21"/>
      <c r="B88" s="21"/>
      <c r="C88" s="21"/>
      <c r="D88" s="21"/>
      <c r="E88" s="21"/>
      <c r="F88" s="21"/>
      <c r="G88" s="21"/>
      <c r="H88" s="21"/>
      <c r="I88" s="33" t="s">
        <v>152</v>
      </c>
    </row>
    <row r="89" ht="12.75" customHeight="1">
      <c r="A89" s="23">
        <v>643.0</v>
      </c>
      <c r="B89" s="24">
        <v>37442.0</v>
      </c>
      <c r="C89" s="24">
        <v>43039.0</v>
      </c>
      <c r="D89" s="27" t="s">
        <v>153</v>
      </c>
      <c r="E89" s="16" t="s">
        <v>154</v>
      </c>
      <c r="F89" s="16" t="s">
        <v>15</v>
      </c>
      <c r="G89" s="16" t="s">
        <v>116</v>
      </c>
      <c r="H89" s="16" t="s">
        <v>155</v>
      </c>
      <c r="I89" s="28">
        <v>119607.0</v>
      </c>
    </row>
    <row r="90" ht="41.25" customHeight="1">
      <c r="A90" s="19"/>
      <c r="B90" s="19"/>
      <c r="C90" s="19"/>
      <c r="D90" s="19"/>
      <c r="E90" s="19"/>
      <c r="F90" s="19"/>
      <c r="G90" s="19"/>
      <c r="H90" s="19"/>
      <c r="I90" s="20" t="s">
        <v>156</v>
      </c>
    </row>
    <row r="91" ht="12.75" customHeight="1">
      <c r="A91" s="21"/>
      <c r="B91" s="21"/>
      <c r="C91" s="21"/>
      <c r="D91" s="21"/>
      <c r="E91" s="21"/>
      <c r="F91" s="21"/>
      <c r="G91" s="21"/>
      <c r="H91" s="21"/>
      <c r="I91" s="29" t="s">
        <v>152</v>
      </c>
    </row>
    <row r="92" ht="12.75" customHeight="1">
      <c r="A92" s="23">
        <v>644.0</v>
      </c>
      <c r="B92" s="24">
        <v>37442.0</v>
      </c>
      <c r="C92" s="24">
        <v>42400.0</v>
      </c>
      <c r="D92" s="27" t="s">
        <v>157</v>
      </c>
      <c r="E92" s="16" t="s">
        <v>158</v>
      </c>
      <c r="F92" s="16" t="s">
        <v>15</v>
      </c>
      <c r="G92" s="16" t="s">
        <v>116</v>
      </c>
      <c r="H92" s="16" t="s">
        <v>155</v>
      </c>
      <c r="I92" s="28">
        <v>119607.0</v>
      </c>
    </row>
    <row r="93" ht="37.5" customHeight="1">
      <c r="A93" s="19"/>
      <c r="B93" s="19"/>
      <c r="C93" s="19"/>
      <c r="D93" s="19"/>
      <c r="E93" s="19"/>
      <c r="F93" s="19"/>
      <c r="G93" s="19"/>
      <c r="H93" s="19"/>
      <c r="I93" s="20" t="s">
        <v>151</v>
      </c>
    </row>
    <row r="94" ht="12.75" customHeight="1">
      <c r="A94" s="21"/>
      <c r="B94" s="21"/>
      <c r="C94" s="21"/>
      <c r="D94" s="21"/>
      <c r="E94" s="21"/>
      <c r="F94" s="21"/>
      <c r="G94" s="21"/>
      <c r="H94" s="21"/>
      <c r="I94" s="29" t="s">
        <v>152</v>
      </c>
    </row>
    <row r="95" ht="12.75" customHeight="1">
      <c r="A95" s="23">
        <v>646.0</v>
      </c>
      <c r="B95" s="24">
        <v>37452.0</v>
      </c>
      <c r="C95" s="24">
        <v>43300.0</v>
      </c>
      <c r="D95" s="27" t="s">
        <v>159</v>
      </c>
      <c r="E95" s="16" t="s">
        <v>160</v>
      </c>
      <c r="F95" s="16" t="s">
        <v>15</v>
      </c>
      <c r="G95" s="15" t="s">
        <v>101</v>
      </c>
      <c r="H95" s="16" t="s">
        <v>161</v>
      </c>
      <c r="I95" s="28">
        <v>105094.0</v>
      </c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36.0" customHeight="1">
      <c r="A96" s="19"/>
      <c r="B96" s="19"/>
      <c r="C96" s="19"/>
      <c r="D96" s="19"/>
      <c r="E96" s="19"/>
      <c r="F96" s="19"/>
      <c r="G96" s="19"/>
      <c r="H96" s="19"/>
      <c r="I96" s="20" t="s">
        <v>162</v>
      </c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2.75" customHeight="1">
      <c r="A97" s="21"/>
      <c r="B97" s="21"/>
      <c r="C97" s="21"/>
      <c r="D97" s="21"/>
      <c r="E97" s="21"/>
      <c r="F97" s="21"/>
      <c r="G97" s="21"/>
      <c r="H97" s="21"/>
      <c r="I97" s="29" t="s">
        <v>163</v>
      </c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2.75" customHeight="1">
      <c r="A98" s="23">
        <v>651.0</v>
      </c>
      <c r="B98" s="24">
        <v>37463.0</v>
      </c>
      <c r="C98" s="24">
        <v>42948.0</v>
      </c>
      <c r="D98" s="25" t="s">
        <v>164</v>
      </c>
      <c r="E98" s="16" t="s">
        <v>165</v>
      </c>
      <c r="F98" s="15" t="s">
        <v>15</v>
      </c>
      <c r="G98" s="16" t="s">
        <v>23</v>
      </c>
      <c r="H98" s="16" t="s">
        <v>166</v>
      </c>
      <c r="I98" s="26">
        <v>249192.0</v>
      </c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36.0" customHeight="1">
      <c r="A99" s="19"/>
      <c r="B99" s="19"/>
      <c r="C99" s="19"/>
      <c r="D99" s="19"/>
      <c r="E99" s="19"/>
      <c r="F99" s="19"/>
      <c r="G99" s="19"/>
      <c r="H99" s="19"/>
      <c r="I99" s="20" t="s">
        <v>25</v>
      </c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2.75" customHeight="1">
      <c r="A100" s="21"/>
      <c r="B100" s="21"/>
      <c r="C100" s="21"/>
      <c r="D100" s="21"/>
      <c r="E100" s="21"/>
      <c r="F100" s="21"/>
      <c r="G100" s="21"/>
      <c r="H100" s="21"/>
      <c r="I100" s="22" t="s">
        <v>26</v>
      </c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2.75" customHeight="1">
      <c r="A101" s="23">
        <v>662.0</v>
      </c>
      <c r="B101" s="24">
        <v>37504.0</v>
      </c>
      <c r="C101" s="24">
        <v>43120.0</v>
      </c>
      <c r="D101" s="27" t="s">
        <v>167</v>
      </c>
      <c r="E101" s="16" t="s">
        <v>168</v>
      </c>
      <c r="F101" s="16" t="s">
        <v>15</v>
      </c>
      <c r="G101" s="16" t="s">
        <v>30</v>
      </c>
      <c r="H101" s="16" t="s">
        <v>169</v>
      </c>
      <c r="I101" s="28">
        <v>141090.0</v>
      </c>
    </row>
    <row r="102" ht="48.0" customHeight="1">
      <c r="A102" s="19"/>
      <c r="B102" s="19"/>
      <c r="C102" s="19"/>
      <c r="D102" s="19"/>
      <c r="E102" s="19"/>
      <c r="F102" s="19"/>
      <c r="G102" s="19"/>
      <c r="H102" s="19"/>
      <c r="I102" s="20" t="s">
        <v>170</v>
      </c>
    </row>
    <row r="103" ht="12.75" customHeight="1">
      <c r="A103" s="21"/>
      <c r="B103" s="21"/>
      <c r="C103" s="21"/>
      <c r="D103" s="21"/>
      <c r="E103" s="21"/>
      <c r="F103" s="21"/>
      <c r="G103" s="21"/>
      <c r="H103" s="21"/>
      <c r="I103" s="29" t="s">
        <v>171</v>
      </c>
    </row>
    <row r="104" ht="12.75" customHeight="1">
      <c r="A104" s="23" t="s">
        <v>172</v>
      </c>
      <c r="B104" s="24">
        <v>37543.0</v>
      </c>
      <c r="C104" s="24">
        <v>43319.0</v>
      </c>
      <c r="D104" s="27" t="s">
        <v>173</v>
      </c>
      <c r="E104" s="16" t="s">
        <v>174</v>
      </c>
      <c r="F104" s="16" t="s">
        <v>15</v>
      </c>
      <c r="G104" s="16" t="s">
        <v>101</v>
      </c>
      <c r="H104" s="16" t="s">
        <v>175</v>
      </c>
      <c r="I104" s="28">
        <v>105094.0</v>
      </c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36.0" customHeight="1">
      <c r="A105" s="19"/>
      <c r="B105" s="19"/>
      <c r="C105" s="19"/>
      <c r="D105" s="19"/>
      <c r="E105" s="19"/>
      <c r="F105" s="19"/>
      <c r="G105" s="19"/>
      <c r="H105" s="19"/>
      <c r="I105" s="20" t="s">
        <v>176</v>
      </c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2.75" customHeight="1">
      <c r="A106" s="21"/>
      <c r="B106" s="21"/>
      <c r="C106" s="21"/>
      <c r="D106" s="21"/>
      <c r="E106" s="21"/>
      <c r="F106" s="21"/>
      <c r="G106" s="21"/>
      <c r="H106" s="21"/>
      <c r="I106" s="29" t="s">
        <v>177</v>
      </c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2.75" customHeight="1">
      <c r="A107" s="23">
        <v>680.0</v>
      </c>
      <c r="B107" s="24">
        <v>37559.0</v>
      </c>
      <c r="C107" s="24">
        <v>43157.0</v>
      </c>
      <c r="D107" s="27" t="s">
        <v>178</v>
      </c>
      <c r="E107" s="16" t="s">
        <v>179</v>
      </c>
      <c r="F107" s="16" t="s">
        <v>15</v>
      </c>
      <c r="G107" s="16" t="s">
        <v>30</v>
      </c>
      <c r="H107" s="16" t="s">
        <v>126</v>
      </c>
      <c r="I107" s="28">
        <v>141090.0</v>
      </c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40.5" customHeight="1">
      <c r="A108" s="19"/>
      <c r="B108" s="19"/>
      <c r="C108" s="19"/>
      <c r="D108" s="19"/>
      <c r="E108" s="19"/>
      <c r="F108" s="19"/>
      <c r="G108" s="19"/>
      <c r="H108" s="19"/>
      <c r="I108" s="20" t="s">
        <v>180</v>
      </c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2.75" customHeight="1">
      <c r="A109" s="21"/>
      <c r="B109" s="21"/>
      <c r="C109" s="21"/>
      <c r="D109" s="21"/>
      <c r="E109" s="21"/>
      <c r="F109" s="21"/>
      <c r="G109" s="21"/>
      <c r="H109" s="21"/>
      <c r="I109" s="29" t="s">
        <v>128</v>
      </c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2.75" customHeight="1">
      <c r="A110" s="23">
        <v>690.0</v>
      </c>
      <c r="B110" s="24">
        <v>37595.0</v>
      </c>
      <c r="C110" s="24">
        <v>43067.0</v>
      </c>
      <c r="D110" s="27" t="s">
        <v>181</v>
      </c>
      <c r="E110" s="16" t="s">
        <v>182</v>
      </c>
      <c r="F110" s="16" t="s">
        <v>15</v>
      </c>
      <c r="G110" s="16" t="s">
        <v>138</v>
      </c>
      <c r="H110" s="16" t="s">
        <v>145</v>
      </c>
      <c r="I110" s="28">
        <v>190000.0</v>
      </c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29.25" customHeight="1">
      <c r="A111" s="19"/>
      <c r="B111" s="19"/>
      <c r="C111" s="19"/>
      <c r="D111" s="19"/>
      <c r="E111" s="19"/>
      <c r="F111" s="19"/>
      <c r="G111" s="19"/>
      <c r="H111" s="19"/>
      <c r="I111" s="20" t="s">
        <v>183</v>
      </c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2.75" customHeight="1">
      <c r="A112" s="21"/>
      <c r="B112" s="21"/>
      <c r="C112" s="21"/>
      <c r="D112" s="21"/>
      <c r="E112" s="21"/>
      <c r="F112" s="21"/>
      <c r="G112" s="21"/>
      <c r="H112" s="21"/>
      <c r="I112" s="29" t="s">
        <v>141</v>
      </c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2.75" customHeight="1">
      <c r="A113" s="23">
        <v>693.0</v>
      </c>
      <c r="B113" s="24">
        <v>37596.0</v>
      </c>
      <c r="C113" s="24">
        <v>43039.0</v>
      </c>
      <c r="D113" s="27" t="s">
        <v>184</v>
      </c>
      <c r="E113" s="16" t="s">
        <v>185</v>
      </c>
      <c r="F113" s="16" t="s">
        <v>15</v>
      </c>
      <c r="G113" s="16" t="s">
        <v>101</v>
      </c>
      <c r="H113" s="16" t="s">
        <v>186</v>
      </c>
      <c r="I113" s="28">
        <v>111396.0</v>
      </c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27.0" customHeight="1">
      <c r="A114" s="19"/>
      <c r="B114" s="19"/>
      <c r="C114" s="19"/>
      <c r="D114" s="19"/>
      <c r="E114" s="19"/>
      <c r="F114" s="19"/>
      <c r="G114" s="19"/>
      <c r="H114" s="19"/>
      <c r="I114" s="20" t="s">
        <v>187</v>
      </c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2.75" customHeight="1">
      <c r="A115" s="21"/>
      <c r="B115" s="21"/>
      <c r="C115" s="21"/>
      <c r="D115" s="21"/>
      <c r="E115" s="21"/>
      <c r="F115" s="21"/>
      <c r="G115" s="21"/>
      <c r="H115" s="21"/>
      <c r="I115" s="22" t="s">
        <v>188</v>
      </c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2.75" customHeight="1">
      <c r="A116" s="23">
        <v>695.0</v>
      </c>
      <c r="B116" s="24">
        <v>37594.0</v>
      </c>
      <c r="C116" s="24">
        <v>42283.0</v>
      </c>
      <c r="D116" s="27" t="s">
        <v>189</v>
      </c>
      <c r="E116" s="16" t="s">
        <v>190</v>
      </c>
      <c r="F116" s="16" t="s">
        <v>15</v>
      </c>
      <c r="G116" s="16" t="s">
        <v>191</v>
      </c>
      <c r="H116" s="16" t="s">
        <v>192</v>
      </c>
      <c r="I116" s="28">
        <v>119017.0</v>
      </c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36.75" customHeight="1">
      <c r="A117" s="19"/>
      <c r="B117" s="19"/>
      <c r="C117" s="19"/>
      <c r="D117" s="19"/>
      <c r="E117" s="19"/>
      <c r="F117" s="19"/>
      <c r="G117" s="19"/>
      <c r="H117" s="19"/>
      <c r="I117" s="20" t="s">
        <v>193</v>
      </c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2.75" customHeight="1">
      <c r="A118" s="21"/>
      <c r="B118" s="21"/>
      <c r="C118" s="21"/>
      <c r="D118" s="21"/>
      <c r="E118" s="21"/>
      <c r="F118" s="21"/>
      <c r="G118" s="21"/>
      <c r="H118" s="21"/>
      <c r="I118" s="29" t="s">
        <v>194</v>
      </c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2.75" customHeight="1">
      <c r="A119" s="23" t="s">
        <v>195</v>
      </c>
      <c r="B119" s="24">
        <v>40067.0</v>
      </c>
      <c r="C119" s="24" t="str">
        <f>DATE((YEAR(B119)+3+3),MONTH(B119),DAY(B119))</f>
        <v>11.09.2015</v>
      </c>
      <c r="D119" s="27" t="s">
        <v>196</v>
      </c>
      <c r="E119" s="16" t="s">
        <v>197</v>
      </c>
      <c r="F119" s="16" t="s">
        <v>198</v>
      </c>
      <c r="G119" s="16" t="s">
        <v>199</v>
      </c>
      <c r="H119" s="16" t="s">
        <v>200</v>
      </c>
      <c r="I119" s="28">
        <v>344009.0</v>
      </c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24.0" customHeight="1">
      <c r="A120" s="19"/>
      <c r="B120" s="19"/>
      <c r="C120" s="19"/>
      <c r="D120" s="19"/>
      <c r="E120" s="19"/>
      <c r="F120" s="19"/>
      <c r="G120" s="19"/>
      <c r="H120" s="19"/>
      <c r="I120" s="20" t="s">
        <v>201</v>
      </c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0" customHeight="1">
      <c r="A121" s="21"/>
      <c r="B121" s="21"/>
      <c r="C121" s="21"/>
      <c r="D121" s="21"/>
      <c r="E121" s="21"/>
      <c r="F121" s="21"/>
      <c r="G121" s="21"/>
      <c r="H121" s="21"/>
      <c r="I121" s="29" t="s">
        <v>202</v>
      </c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2.75" customHeight="1">
      <c r="A122" s="23">
        <v>707.0</v>
      </c>
      <c r="B122" s="24">
        <v>37636.0</v>
      </c>
      <c r="C122" s="24">
        <v>43159.0</v>
      </c>
      <c r="D122" s="27" t="s">
        <v>203</v>
      </c>
      <c r="E122" s="16" t="s">
        <v>204</v>
      </c>
      <c r="F122" s="16" t="s">
        <v>15</v>
      </c>
      <c r="G122" s="16" t="s">
        <v>116</v>
      </c>
      <c r="H122" s="16" t="s">
        <v>117</v>
      </c>
      <c r="I122" s="28">
        <v>129515.0</v>
      </c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34.5" customHeight="1">
      <c r="A123" s="19"/>
      <c r="B123" s="19"/>
      <c r="C123" s="19"/>
      <c r="D123" s="19"/>
      <c r="E123" s="19"/>
      <c r="F123" s="19"/>
      <c r="G123" s="19"/>
      <c r="H123" s="19"/>
      <c r="I123" s="20" t="s">
        <v>118</v>
      </c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0" customHeight="1">
      <c r="A124" s="21"/>
      <c r="B124" s="21"/>
      <c r="C124" s="21"/>
      <c r="D124" s="21"/>
      <c r="E124" s="21"/>
      <c r="F124" s="21"/>
      <c r="G124" s="21"/>
      <c r="H124" s="21"/>
      <c r="I124" s="29" t="s">
        <v>123</v>
      </c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2.75" customHeight="1">
      <c r="A125" s="23" t="s">
        <v>205</v>
      </c>
      <c r="B125" s="24">
        <v>39715.0</v>
      </c>
      <c r="C125" s="24">
        <v>43002.0</v>
      </c>
      <c r="D125" s="27" t="s">
        <v>206</v>
      </c>
      <c r="E125" s="16" t="s">
        <v>207</v>
      </c>
      <c r="F125" s="16" t="s">
        <v>15</v>
      </c>
      <c r="G125" s="27" t="s">
        <v>208</v>
      </c>
      <c r="H125" s="16" t="s">
        <v>209</v>
      </c>
      <c r="I125" s="28">
        <v>197376.0</v>
      </c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24.0" customHeight="1">
      <c r="A126" s="19"/>
      <c r="B126" s="19"/>
      <c r="C126" s="19"/>
      <c r="D126" s="19"/>
      <c r="E126" s="19"/>
      <c r="F126" s="19"/>
      <c r="G126" s="19"/>
      <c r="H126" s="19"/>
      <c r="I126" s="20" t="s">
        <v>210</v>
      </c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3.5" customHeight="1">
      <c r="A127" s="21"/>
      <c r="B127" s="21"/>
      <c r="C127" s="21"/>
      <c r="D127" s="21"/>
      <c r="E127" s="21"/>
      <c r="F127" s="21"/>
      <c r="G127" s="21"/>
      <c r="H127" s="21"/>
      <c r="I127" s="22" t="s">
        <v>211</v>
      </c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2.75" customHeight="1">
      <c r="A128" s="23">
        <v>742.0</v>
      </c>
      <c r="B128" s="24">
        <v>37718.0</v>
      </c>
      <c r="C128" s="24">
        <v>43202.0</v>
      </c>
      <c r="D128" s="27" t="s">
        <v>212</v>
      </c>
      <c r="E128" s="16" t="s">
        <v>213</v>
      </c>
      <c r="F128" s="16" t="s">
        <v>15</v>
      </c>
      <c r="G128" s="16" t="s">
        <v>101</v>
      </c>
      <c r="H128" s="16" t="s">
        <v>139</v>
      </c>
      <c r="I128" s="28">
        <v>190000.0</v>
      </c>
    </row>
    <row r="129" ht="38.25" customHeight="1">
      <c r="A129" s="19"/>
      <c r="B129" s="19"/>
      <c r="C129" s="19"/>
      <c r="D129" s="19"/>
      <c r="E129" s="19"/>
      <c r="F129" s="19"/>
      <c r="G129" s="19"/>
      <c r="H129" s="19"/>
      <c r="I129" s="20" t="s">
        <v>214</v>
      </c>
    </row>
    <row r="130" ht="12.75" customHeight="1">
      <c r="A130" s="21"/>
      <c r="B130" s="21"/>
      <c r="C130" s="21"/>
      <c r="D130" s="21"/>
      <c r="E130" s="21"/>
      <c r="F130" s="21"/>
      <c r="G130" s="21"/>
      <c r="H130" s="21"/>
      <c r="I130" s="29" t="s">
        <v>141</v>
      </c>
    </row>
    <row r="131" ht="12.75" customHeight="1">
      <c r="A131" s="23">
        <v>753.0</v>
      </c>
      <c r="B131" s="24">
        <v>37757.0</v>
      </c>
      <c r="C131" s="24" t="str">
        <f>DATE((YEAR(B131)+3+6+3+3),MONTH(B131),DAY(B131))</f>
        <v>16.05.2018</v>
      </c>
      <c r="D131" s="27" t="s">
        <v>215</v>
      </c>
      <c r="E131" s="16" t="s">
        <v>216</v>
      </c>
      <c r="F131" s="16" t="s">
        <v>15</v>
      </c>
      <c r="G131" s="16" t="s">
        <v>217</v>
      </c>
      <c r="H131" s="16" t="s">
        <v>139</v>
      </c>
      <c r="I131" s="28">
        <v>190000.0</v>
      </c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30.0" customHeight="1">
      <c r="A132" s="19"/>
      <c r="B132" s="19"/>
      <c r="C132" s="19"/>
      <c r="D132" s="19"/>
      <c r="E132" s="19"/>
      <c r="F132" s="19"/>
      <c r="G132" s="19"/>
      <c r="H132" s="19"/>
      <c r="I132" s="20" t="s">
        <v>218</v>
      </c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2.75" customHeight="1">
      <c r="A133" s="21"/>
      <c r="B133" s="21"/>
      <c r="C133" s="21"/>
      <c r="D133" s="21"/>
      <c r="E133" s="21"/>
      <c r="F133" s="21"/>
      <c r="G133" s="21"/>
      <c r="H133" s="21"/>
      <c r="I133" s="29" t="s">
        <v>141</v>
      </c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3.5" customHeight="1">
      <c r="A134" s="23" t="s">
        <v>219</v>
      </c>
      <c r="B134" s="24">
        <v>40009.0</v>
      </c>
      <c r="C134" s="24" t="str">
        <f>DATE((YEAR(B134)+3+6),MONTH(B134),DAY(B134))</f>
        <v>15.07.2018</v>
      </c>
      <c r="D134" s="27" t="s">
        <v>220</v>
      </c>
      <c r="E134" s="16" t="s">
        <v>221</v>
      </c>
      <c r="F134" s="16" t="s">
        <v>15</v>
      </c>
      <c r="G134" s="15" t="s">
        <v>79</v>
      </c>
      <c r="H134" s="16" t="s">
        <v>222</v>
      </c>
      <c r="I134" s="28">
        <v>109377.0</v>
      </c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26.25" customHeight="1">
      <c r="A135" s="19"/>
      <c r="B135" s="19"/>
      <c r="C135" s="19"/>
      <c r="D135" s="19"/>
      <c r="E135" s="19"/>
      <c r="F135" s="19"/>
      <c r="G135" s="19"/>
      <c r="H135" s="19"/>
      <c r="I135" s="20" t="s">
        <v>223</v>
      </c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0" customHeight="1">
      <c r="A136" s="21"/>
      <c r="B136" s="21"/>
      <c r="C136" s="21"/>
      <c r="D136" s="21"/>
      <c r="E136" s="21"/>
      <c r="F136" s="21"/>
      <c r="G136" s="21"/>
      <c r="H136" s="21"/>
      <c r="I136" s="22" t="s">
        <v>224</v>
      </c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2.75" customHeight="1">
      <c r="A137" s="23">
        <v>782.0</v>
      </c>
      <c r="B137" s="24">
        <v>37867.0</v>
      </c>
      <c r="C137" s="24">
        <v>43432.0</v>
      </c>
      <c r="D137" s="27" t="s">
        <v>225</v>
      </c>
      <c r="E137" s="16" t="s">
        <v>226</v>
      </c>
      <c r="F137" s="16" t="s">
        <v>15</v>
      </c>
      <c r="G137" s="16" t="s">
        <v>101</v>
      </c>
      <c r="H137" s="16" t="s">
        <v>117</v>
      </c>
      <c r="I137" s="28">
        <v>129515.0</v>
      </c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34.5" customHeight="1">
      <c r="A138" s="19"/>
      <c r="B138" s="19"/>
      <c r="C138" s="19"/>
      <c r="D138" s="19"/>
      <c r="E138" s="19"/>
      <c r="F138" s="19"/>
      <c r="G138" s="19"/>
      <c r="H138" s="19"/>
      <c r="I138" s="20" t="s">
        <v>227</v>
      </c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4.25" customHeight="1">
      <c r="A139" s="21"/>
      <c r="B139" s="21"/>
      <c r="C139" s="21"/>
      <c r="D139" s="21"/>
      <c r="E139" s="21"/>
      <c r="F139" s="21"/>
      <c r="G139" s="21"/>
      <c r="H139" s="21"/>
      <c r="I139" s="29" t="s">
        <v>123</v>
      </c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2.75" customHeight="1">
      <c r="A140" s="23">
        <v>783.0</v>
      </c>
      <c r="B140" s="24">
        <v>37869.0</v>
      </c>
      <c r="C140" s="24">
        <v>43361.0</v>
      </c>
      <c r="D140" s="27" t="s">
        <v>228</v>
      </c>
      <c r="E140" s="16" t="s">
        <v>229</v>
      </c>
      <c r="F140" s="16" t="s">
        <v>15</v>
      </c>
      <c r="G140" s="16" t="s">
        <v>101</v>
      </c>
      <c r="H140" s="16" t="s">
        <v>186</v>
      </c>
      <c r="I140" s="28">
        <v>111396.0</v>
      </c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21.0" customHeight="1">
      <c r="A141" s="19"/>
      <c r="B141" s="19"/>
      <c r="C141" s="19"/>
      <c r="D141" s="19"/>
      <c r="E141" s="19"/>
      <c r="F141" s="19"/>
      <c r="G141" s="19"/>
      <c r="H141" s="19"/>
      <c r="I141" s="20" t="s">
        <v>187</v>
      </c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2.75" customHeight="1">
      <c r="A142" s="21"/>
      <c r="B142" s="21"/>
      <c r="C142" s="21"/>
      <c r="D142" s="21"/>
      <c r="E142" s="21"/>
      <c r="F142" s="21"/>
      <c r="G142" s="21"/>
      <c r="H142" s="21"/>
      <c r="I142" s="22" t="s">
        <v>230</v>
      </c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2.75" customHeight="1">
      <c r="A143" s="23">
        <v>785.0</v>
      </c>
      <c r="B143" s="24">
        <v>37879.0</v>
      </c>
      <c r="C143" s="24">
        <v>42283.0</v>
      </c>
      <c r="D143" s="27" t="s">
        <v>231</v>
      </c>
      <c r="E143" s="16" t="s">
        <v>232</v>
      </c>
      <c r="F143" s="16" t="s">
        <v>15</v>
      </c>
      <c r="G143" s="16" t="s">
        <v>191</v>
      </c>
      <c r="H143" s="16" t="s">
        <v>192</v>
      </c>
      <c r="I143" s="28">
        <v>119017.0</v>
      </c>
    </row>
    <row r="144" ht="41.25" customHeight="1">
      <c r="A144" s="19"/>
      <c r="B144" s="19"/>
      <c r="C144" s="19"/>
      <c r="D144" s="19"/>
      <c r="E144" s="19"/>
      <c r="F144" s="19"/>
      <c r="G144" s="19"/>
      <c r="H144" s="19"/>
      <c r="I144" s="20" t="s">
        <v>193</v>
      </c>
    </row>
    <row r="145" ht="12.75" customHeight="1">
      <c r="A145" s="21"/>
      <c r="B145" s="21"/>
      <c r="C145" s="21"/>
      <c r="D145" s="21"/>
      <c r="E145" s="21"/>
      <c r="F145" s="21"/>
      <c r="G145" s="21"/>
      <c r="H145" s="21"/>
      <c r="I145" s="29" t="s">
        <v>194</v>
      </c>
    </row>
    <row r="146" ht="12.75" customHeight="1">
      <c r="A146" s="34">
        <v>791.0</v>
      </c>
      <c r="B146" s="24">
        <v>37893.0</v>
      </c>
      <c r="C146" s="24" t="str">
        <f>DATE((YEAR(B146)+3+3+3+3+3),MONTH(B146),DAY(B146))</f>
        <v>29.09.2018</v>
      </c>
      <c r="D146" s="27" t="s">
        <v>233</v>
      </c>
      <c r="E146" s="16" t="s">
        <v>234</v>
      </c>
      <c r="F146" s="16" t="s">
        <v>15</v>
      </c>
      <c r="G146" s="16" t="s">
        <v>217</v>
      </c>
      <c r="H146" s="16" t="s">
        <v>139</v>
      </c>
      <c r="I146" s="31">
        <v>190000.0</v>
      </c>
    </row>
    <row r="147" ht="24.0" customHeight="1">
      <c r="B147" s="19"/>
      <c r="C147" s="19"/>
      <c r="D147" s="19"/>
      <c r="E147" s="19"/>
      <c r="F147" s="19"/>
      <c r="G147" s="19"/>
      <c r="H147" s="19"/>
      <c r="I147" s="32" t="s">
        <v>218</v>
      </c>
    </row>
    <row r="148" ht="12.75" customHeight="1">
      <c r="B148" s="21"/>
      <c r="C148" s="21"/>
      <c r="D148" s="21"/>
      <c r="E148" s="21"/>
      <c r="F148" s="21"/>
      <c r="G148" s="21"/>
      <c r="H148" s="21"/>
      <c r="I148" s="33" t="s">
        <v>141</v>
      </c>
    </row>
    <row r="149" ht="12.75" customHeight="1">
      <c r="A149" s="23" t="s">
        <v>235</v>
      </c>
      <c r="B149" s="24">
        <v>39105.0</v>
      </c>
      <c r="C149" s="24" t="str">
        <f>DATE((YEAR(B149)+3+3+3),MONTH(B149),DAY(B149))</f>
        <v>23.01.2016</v>
      </c>
      <c r="D149" s="27" t="s">
        <v>236</v>
      </c>
      <c r="E149" s="16" t="s">
        <v>237</v>
      </c>
      <c r="F149" s="16" t="s">
        <v>15</v>
      </c>
      <c r="G149" s="27" t="s">
        <v>138</v>
      </c>
      <c r="H149" s="16" t="s">
        <v>238</v>
      </c>
      <c r="I149" s="28">
        <v>194044.0</v>
      </c>
    </row>
    <row r="150" ht="35.25" customHeight="1">
      <c r="A150" s="19"/>
      <c r="B150" s="19"/>
      <c r="C150" s="19"/>
      <c r="D150" s="19"/>
      <c r="E150" s="19"/>
      <c r="F150" s="19"/>
      <c r="G150" s="19"/>
      <c r="H150" s="19"/>
      <c r="I150" s="20" t="s">
        <v>239</v>
      </c>
    </row>
    <row r="151" ht="12.75" customHeight="1">
      <c r="A151" s="21"/>
      <c r="B151" s="21"/>
      <c r="C151" s="21"/>
      <c r="D151" s="21"/>
      <c r="E151" s="21"/>
      <c r="F151" s="21"/>
      <c r="G151" s="21"/>
      <c r="H151" s="21"/>
      <c r="I151" s="29" t="s">
        <v>240</v>
      </c>
    </row>
    <row r="152" ht="12.75" customHeight="1">
      <c r="A152" s="23" t="s">
        <v>241</v>
      </c>
      <c r="B152" s="24">
        <v>39105.0</v>
      </c>
      <c r="C152" s="24" t="str">
        <f>DATE((YEAR(B152)+3+3+3),MONTH(B152),DAY(B152))</f>
        <v>23.01.2016</v>
      </c>
      <c r="D152" s="27" t="s">
        <v>242</v>
      </c>
      <c r="E152" s="16" t="s">
        <v>243</v>
      </c>
      <c r="F152" s="16" t="s">
        <v>15</v>
      </c>
      <c r="G152" s="27" t="s">
        <v>138</v>
      </c>
      <c r="H152" s="16" t="s">
        <v>238</v>
      </c>
      <c r="I152" s="28">
        <v>194044.0</v>
      </c>
    </row>
    <row r="153" ht="39.75" customHeight="1">
      <c r="A153" s="19"/>
      <c r="B153" s="19"/>
      <c r="C153" s="19"/>
      <c r="D153" s="19"/>
      <c r="E153" s="19"/>
      <c r="F153" s="19"/>
      <c r="G153" s="19"/>
      <c r="H153" s="19"/>
      <c r="I153" s="20" t="s">
        <v>239</v>
      </c>
    </row>
    <row r="154" ht="12.75" customHeight="1">
      <c r="A154" s="21"/>
      <c r="B154" s="21"/>
      <c r="C154" s="21"/>
      <c r="D154" s="21"/>
      <c r="E154" s="21"/>
      <c r="F154" s="21"/>
      <c r="G154" s="21"/>
      <c r="H154" s="21"/>
      <c r="I154" s="29" t="s">
        <v>240</v>
      </c>
    </row>
    <row r="155" ht="12.75" customHeight="1">
      <c r="A155" s="23" t="s">
        <v>244</v>
      </c>
      <c r="B155" s="24">
        <v>38324.0</v>
      </c>
      <c r="C155" s="24" t="str">
        <f>DATE((YEAR(B155)+6+3+3),MONTH(B155),DAY(B155))</f>
        <v>03.12.2016</v>
      </c>
      <c r="D155" s="27" t="s">
        <v>245</v>
      </c>
      <c r="E155" s="16" t="s">
        <v>246</v>
      </c>
      <c r="F155" s="27" t="s">
        <v>15</v>
      </c>
      <c r="G155" s="15" t="s">
        <v>116</v>
      </c>
      <c r="H155" s="27" t="s">
        <v>247</v>
      </c>
      <c r="I155" s="28">
        <v>141090.0</v>
      </c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36.75" customHeight="1">
      <c r="A156" s="19"/>
      <c r="B156" s="19"/>
      <c r="C156" s="19"/>
      <c r="D156" s="19"/>
      <c r="E156" s="19"/>
      <c r="F156" s="19"/>
      <c r="G156" s="19"/>
      <c r="H156" s="19"/>
      <c r="I156" s="20" t="s">
        <v>248</v>
      </c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2.75" customHeight="1">
      <c r="A157" s="21"/>
      <c r="B157" s="21"/>
      <c r="C157" s="21"/>
      <c r="D157" s="21"/>
      <c r="E157" s="21"/>
      <c r="F157" s="21"/>
      <c r="G157" s="21"/>
      <c r="H157" s="21"/>
      <c r="I157" s="22" t="s">
        <v>249</v>
      </c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2.75" customHeight="1">
      <c r="A158" s="23" t="s">
        <v>250</v>
      </c>
      <c r="B158" s="24">
        <v>39785.0</v>
      </c>
      <c r="C158" s="24">
        <v>42735.0</v>
      </c>
      <c r="D158" s="27" t="s">
        <v>251</v>
      </c>
      <c r="E158" s="16" t="s">
        <v>252</v>
      </c>
      <c r="F158" s="27" t="s">
        <v>15</v>
      </c>
      <c r="G158" s="15" t="s">
        <v>116</v>
      </c>
      <c r="H158" s="27" t="s">
        <v>253</v>
      </c>
      <c r="I158" s="28">
        <v>125047.0</v>
      </c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25.5" customHeight="1">
      <c r="A159" s="19"/>
      <c r="B159" s="19"/>
      <c r="C159" s="19"/>
      <c r="D159" s="19"/>
      <c r="E159" s="19"/>
      <c r="F159" s="19"/>
      <c r="G159" s="19"/>
      <c r="H159" s="19"/>
      <c r="I159" s="20" t="s">
        <v>254</v>
      </c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2.75" customHeight="1">
      <c r="A160" s="19"/>
      <c r="B160" s="19"/>
      <c r="C160" s="19"/>
      <c r="D160" s="19"/>
      <c r="E160" s="19"/>
      <c r="F160" s="19"/>
      <c r="G160" s="21"/>
      <c r="H160" s="21"/>
      <c r="I160" s="22" t="s">
        <v>255</v>
      </c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2.75" customHeight="1">
      <c r="A161" s="19"/>
      <c r="B161" s="19"/>
      <c r="C161" s="19"/>
      <c r="D161" s="19"/>
      <c r="E161" s="19"/>
      <c r="F161" s="19"/>
      <c r="G161" s="35"/>
      <c r="H161" s="27" t="s">
        <v>247</v>
      </c>
      <c r="I161" s="28">
        <v>141090.0</v>
      </c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42.75" customHeight="1">
      <c r="A162" s="19"/>
      <c r="B162" s="19"/>
      <c r="C162" s="19"/>
      <c r="D162" s="19"/>
      <c r="E162" s="19"/>
      <c r="F162" s="19"/>
      <c r="G162" s="19"/>
      <c r="H162" s="19"/>
      <c r="I162" s="20" t="s">
        <v>248</v>
      </c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2.75" customHeight="1">
      <c r="A163" s="21"/>
      <c r="B163" s="21"/>
      <c r="C163" s="21"/>
      <c r="D163" s="21"/>
      <c r="E163" s="21"/>
      <c r="F163" s="21"/>
      <c r="G163" s="21"/>
      <c r="H163" s="21"/>
      <c r="I163" s="22" t="s">
        <v>249</v>
      </c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2.75" customHeight="1">
      <c r="A164" s="23">
        <v>855.0</v>
      </c>
      <c r="B164" s="24">
        <v>38050.0</v>
      </c>
      <c r="C164" s="24" t="str">
        <f>DATE((YEAR(B164)+3+3+3+3),MONTH(B164),DAY(B164))</f>
        <v>04.03.2016</v>
      </c>
      <c r="D164" s="27" t="s">
        <v>256</v>
      </c>
      <c r="E164" s="16" t="s">
        <v>257</v>
      </c>
      <c r="F164" s="27" t="s">
        <v>15</v>
      </c>
      <c r="G164" s="27" t="s">
        <v>138</v>
      </c>
      <c r="H164" s="27" t="s">
        <v>139</v>
      </c>
      <c r="I164" s="28">
        <v>190000.0</v>
      </c>
    </row>
    <row r="165" ht="27.75" customHeight="1">
      <c r="A165" s="19"/>
      <c r="B165" s="19"/>
      <c r="C165" s="19"/>
      <c r="D165" s="19"/>
      <c r="E165" s="19"/>
      <c r="F165" s="19"/>
      <c r="G165" s="19"/>
      <c r="H165" s="19"/>
      <c r="I165" s="20" t="s">
        <v>258</v>
      </c>
    </row>
    <row r="166" ht="12.75" customHeight="1">
      <c r="A166" s="21"/>
      <c r="B166" s="21"/>
      <c r="C166" s="21"/>
      <c r="D166" s="21"/>
      <c r="E166" s="21"/>
      <c r="F166" s="21"/>
      <c r="G166" s="21"/>
      <c r="H166" s="21"/>
      <c r="I166" s="29" t="s">
        <v>141</v>
      </c>
    </row>
    <row r="167" ht="12.75" customHeight="1">
      <c r="A167" s="23" t="s">
        <v>259</v>
      </c>
      <c r="B167" s="24">
        <v>38077.0</v>
      </c>
      <c r="C167" s="24">
        <v>42505.0</v>
      </c>
      <c r="D167" s="27" t="s">
        <v>260</v>
      </c>
      <c r="E167" s="16" t="s">
        <v>261</v>
      </c>
      <c r="F167" s="27" t="s">
        <v>15</v>
      </c>
      <c r="G167" s="15" t="s">
        <v>116</v>
      </c>
      <c r="H167" s="27" t="s">
        <v>262</v>
      </c>
      <c r="I167" s="28">
        <v>129515.0</v>
      </c>
    </row>
    <row r="168" ht="24.0" customHeight="1">
      <c r="A168" s="19"/>
      <c r="B168" s="19"/>
      <c r="C168" s="19"/>
      <c r="D168" s="19"/>
      <c r="E168" s="19"/>
      <c r="F168" s="19"/>
      <c r="G168" s="19"/>
      <c r="H168" s="19"/>
      <c r="I168" s="20" t="s">
        <v>263</v>
      </c>
    </row>
    <row r="169" ht="12.75" customHeight="1">
      <c r="A169" s="21"/>
      <c r="B169" s="21"/>
      <c r="C169" s="21"/>
      <c r="D169" s="21"/>
      <c r="E169" s="21"/>
      <c r="F169" s="21"/>
      <c r="G169" s="21"/>
      <c r="H169" s="21"/>
      <c r="I169" s="29" t="s">
        <v>119</v>
      </c>
    </row>
    <row r="170" ht="13.5" customHeight="1">
      <c r="A170" s="34">
        <v>874.0</v>
      </c>
      <c r="B170" s="24">
        <v>38078.0</v>
      </c>
      <c r="C170" s="24">
        <v>42461.0</v>
      </c>
      <c r="D170" s="27" t="s">
        <v>264</v>
      </c>
      <c r="E170" s="16" t="s">
        <v>265</v>
      </c>
      <c r="F170" s="27" t="s">
        <v>15</v>
      </c>
      <c r="G170" s="16" t="s">
        <v>138</v>
      </c>
      <c r="H170" s="27" t="s">
        <v>139</v>
      </c>
      <c r="I170" s="31">
        <v>190000.0</v>
      </c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42.0" customHeight="1">
      <c r="B171" s="19"/>
      <c r="C171" s="19"/>
      <c r="D171" s="19"/>
      <c r="E171" s="19"/>
      <c r="F171" s="19"/>
      <c r="G171" s="19"/>
      <c r="H171" s="19"/>
      <c r="I171" s="32" t="s">
        <v>258</v>
      </c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2.75" customHeight="1">
      <c r="B172" s="21"/>
      <c r="C172" s="21"/>
      <c r="D172" s="21"/>
      <c r="E172" s="21"/>
      <c r="F172" s="21"/>
      <c r="G172" s="21"/>
      <c r="H172" s="21"/>
      <c r="I172" s="33" t="s">
        <v>141</v>
      </c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2.0" customHeight="1">
      <c r="A173" s="23">
        <v>888.0</v>
      </c>
      <c r="B173" s="24">
        <v>38162.0</v>
      </c>
      <c r="C173" s="24">
        <v>42546.0</v>
      </c>
      <c r="D173" s="27" t="s">
        <v>266</v>
      </c>
      <c r="E173" s="16" t="s">
        <v>267</v>
      </c>
      <c r="F173" s="27" t="s">
        <v>15</v>
      </c>
      <c r="G173" s="27" t="s">
        <v>138</v>
      </c>
      <c r="H173" s="27" t="s">
        <v>139</v>
      </c>
      <c r="I173" s="28">
        <v>190000.0</v>
      </c>
    </row>
    <row r="174" ht="50.25" customHeight="1">
      <c r="A174" s="19"/>
      <c r="B174" s="19"/>
      <c r="C174" s="19"/>
      <c r="D174" s="19"/>
      <c r="E174" s="19"/>
      <c r="F174" s="19"/>
      <c r="G174" s="19"/>
      <c r="H174" s="19"/>
      <c r="I174" s="20" t="s">
        <v>268</v>
      </c>
    </row>
    <row r="175" ht="14.25" customHeight="1">
      <c r="A175" s="21"/>
      <c r="B175" s="21"/>
      <c r="C175" s="21"/>
      <c r="D175" s="21"/>
      <c r="E175" s="21"/>
      <c r="F175" s="21"/>
      <c r="G175" s="21"/>
      <c r="H175" s="21"/>
      <c r="I175" s="29" t="s">
        <v>141</v>
      </c>
    </row>
    <row r="176" ht="12.75" customHeight="1">
      <c r="A176" s="23" t="s">
        <v>269</v>
      </c>
      <c r="B176" s="24">
        <v>38565.0</v>
      </c>
      <c r="C176" s="24" t="str">
        <f>DATE((YEAR(B176)+6+3+3),MONTH(B176),DAY(B176))</f>
        <v>01.08.2017</v>
      </c>
      <c r="D176" s="27" t="s">
        <v>270</v>
      </c>
      <c r="E176" s="16" t="s">
        <v>271</v>
      </c>
      <c r="F176" s="27" t="s">
        <v>15</v>
      </c>
      <c r="G176" s="27" t="s">
        <v>272</v>
      </c>
      <c r="H176" s="27" t="s">
        <v>273</v>
      </c>
      <c r="I176" s="28">
        <v>129090.0</v>
      </c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36.75" customHeight="1">
      <c r="A177" s="19"/>
      <c r="B177" s="19"/>
      <c r="C177" s="19"/>
      <c r="D177" s="19"/>
      <c r="E177" s="19"/>
      <c r="F177" s="19"/>
      <c r="G177" s="19"/>
      <c r="H177" s="19"/>
      <c r="I177" s="20" t="s">
        <v>274</v>
      </c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2.75" customHeight="1">
      <c r="A178" s="21"/>
      <c r="B178" s="21"/>
      <c r="C178" s="21"/>
      <c r="D178" s="21"/>
      <c r="E178" s="21"/>
      <c r="F178" s="21"/>
      <c r="G178" s="21"/>
      <c r="H178" s="21"/>
      <c r="I178" s="29" t="s">
        <v>275</v>
      </c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2.75" customHeight="1">
      <c r="A179" s="23">
        <v>896.0</v>
      </c>
      <c r="B179" s="24">
        <v>38113.0</v>
      </c>
      <c r="C179" s="24">
        <v>42501.0</v>
      </c>
      <c r="D179" s="27" t="s">
        <v>276</v>
      </c>
      <c r="E179" s="16" t="s">
        <v>277</v>
      </c>
      <c r="F179" s="27" t="s">
        <v>15</v>
      </c>
      <c r="G179" s="27" t="s">
        <v>116</v>
      </c>
      <c r="H179" s="27" t="s">
        <v>278</v>
      </c>
      <c r="I179" s="28">
        <v>192029.0</v>
      </c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36.0" customHeight="1">
      <c r="A180" s="19"/>
      <c r="B180" s="19"/>
      <c r="C180" s="19"/>
      <c r="D180" s="19"/>
      <c r="E180" s="19"/>
      <c r="F180" s="19"/>
      <c r="G180" s="19"/>
      <c r="H180" s="19"/>
      <c r="I180" s="20" t="s">
        <v>279</v>
      </c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2.75" customHeight="1">
      <c r="A181" s="21"/>
      <c r="B181" s="21"/>
      <c r="C181" s="21"/>
      <c r="D181" s="21"/>
      <c r="E181" s="21"/>
      <c r="F181" s="21"/>
      <c r="G181" s="21"/>
      <c r="H181" s="21"/>
      <c r="I181" s="29" t="s">
        <v>280</v>
      </c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3.5" customHeight="1">
      <c r="A182" s="23">
        <v>906.0</v>
      </c>
      <c r="B182" s="24">
        <v>38125.0</v>
      </c>
      <c r="C182" s="24">
        <v>42520.0</v>
      </c>
      <c r="D182" s="27" t="s">
        <v>281</v>
      </c>
      <c r="E182" s="16" t="s">
        <v>282</v>
      </c>
      <c r="F182" s="27" t="s">
        <v>15</v>
      </c>
      <c r="G182" s="36" t="s">
        <v>272</v>
      </c>
      <c r="H182" s="27" t="s">
        <v>283</v>
      </c>
      <c r="I182" s="26">
        <v>190000.0</v>
      </c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36.0" customHeight="1">
      <c r="A183" s="19"/>
      <c r="B183" s="19"/>
      <c r="C183" s="19"/>
      <c r="D183" s="19"/>
      <c r="E183" s="19"/>
      <c r="F183" s="19"/>
      <c r="G183" s="19"/>
      <c r="H183" s="19"/>
      <c r="I183" s="20" t="s">
        <v>284</v>
      </c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2.75" customHeight="1">
      <c r="A184" s="21"/>
      <c r="B184" s="21"/>
      <c r="C184" s="21"/>
      <c r="D184" s="21"/>
      <c r="E184" s="21"/>
      <c r="F184" s="21"/>
      <c r="G184" s="21"/>
      <c r="H184" s="21"/>
      <c r="I184" s="29" t="s">
        <v>285</v>
      </c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2.75" customHeight="1">
      <c r="A185" s="23">
        <v>913.0</v>
      </c>
      <c r="B185" s="24">
        <v>38135.0</v>
      </c>
      <c r="C185" s="24">
        <v>42522.0</v>
      </c>
      <c r="D185" s="27" t="s">
        <v>286</v>
      </c>
      <c r="E185" s="16" t="s">
        <v>287</v>
      </c>
      <c r="F185" s="27" t="s">
        <v>15</v>
      </c>
      <c r="G185" s="15" t="s">
        <v>288</v>
      </c>
      <c r="H185" s="27" t="s">
        <v>126</v>
      </c>
      <c r="I185" s="28">
        <v>141080.0</v>
      </c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48.0" customHeight="1">
      <c r="A186" s="19"/>
      <c r="B186" s="19"/>
      <c r="C186" s="19"/>
      <c r="D186" s="19"/>
      <c r="E186" s="19"/>
      <c r="F186" s="19"/>
      <c r="G186" s="19"/>
      <c r="H186" s="19"/>
      <c r="I186" s="20" t="s">
        <v>289</v>
      </c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2.75" customHeight="1">
      <c r="A187" s="21"/>
      <c r="B187" s="21"/>
      <c r="C187" s="21"/>
      <c r="D187" s="21"/>
      <c r="E187" s="21"/>
      <c r="F187" s="21"/>
      <c r="G187" s="21"/>
      <c r="H187" s="21"/>
      <c r="I187" s="29" t="s">
        <v>128</v>
      </c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2.75" customHeight="1">
      <c r="A188" s="23" t="s">
        <v>290</v>
      </c>
      <c r="B188" s="24">
        <v>39512.0</v>
      </c>
      <c r="C188" s="24" t="str">
        <f>DATE((YEAR(B188)+3+3),MONTH(B188),DAY(B188))</f>
        <v>05.03.2014</v>
      </c>
      <c r="D188" s="27" t="s">
        <v>291</v>
      </c>
      <c r="E188" s="16" t="s">
        <v>292</v>
      </c>
      <c r="F188" s="27" t="s">
        <v>15</v>
      </c>
      <c r="G188" s="27" t="s">
        <v>293</v>
      </c>
      <c r="H188" s="27" t="s">
        <v>294</v>
      </c>
      <c r="I188" s="28">
        <v>129226.0</v>
      </c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24.0" customHeight="1">
      <c r="A189" s="19"/>
      <c r="B189" s="19"/>
      <c r="C189" s="19"/>
      <c r="D189" s="19"/>
      <c r="E189" s="19"/>
      <c r="F189" s="19"/>
      <c r="G189" s="19"/>
      <c r="H189" s="19"/>
      <c r="I189" s="20" t="s">
        <v>295</v>
      </c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2.75" customHeight="1">
      <c r="A190" s="21"/>
      <c r="B190" s="21"/>
      <c r="C190" s="21"/>
      <c r="D190" s="21"/>
      <c r="E190" s="21"/>
      <c r="F190" s="21"/>
      <c r="G190" s="21"/>
      <c r="H190" s="21"/>
      <c r="I190" s="29" t="s">
        <v>296</v>
      </c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2.75" customHeight="1">
      <c r="A191" s="23">
        <v>933.0</v>
      </c>
      <c r="B191" s="24">
        <v>38170.0</v>
      </c>
      <c r="C191" s="24">
        <v>42557.0</v>
      </c>
      <c r="D191" s="27" t="s">
        <v>297</v>
      </c>
      <c r="E191" s="16" t="s">
        <v>298</v>
      </c>
      <c r="F191" s="27" t="s">
        <v>15</v>
      </c>
      <c r="G191" s="27" t="s">
        <v>138</v>
      </c>
      <c r="H191" s="27" t="s">
        <v>139</v>
      </c>
      <c r="I191" s="28">
        <v>190000.0</v>
      </c>
    </row>
    <row r="192" ht="34.5" customHeight="1">
      <c r="A192" s="19"/>
      <c r="B192" s="19"/>
      <c r="C192" s="19"/>
      <c r="D192" s="19"/>
      <c r="E192" s="19"/>
      <c r="F192" s="19"/>
      <c r="G192" s="19"/>
      <c r="H192" s="19"/>
      <c r="I192" s="20" t="s">
        <v>258</v>
      </c>
    </row>
    <row r="193" ht="12.75" customHeight="1">
      <c r="A193" s="21"/>
      <c r="B193" s="21"/>
      <c r="C193" s="21"/>
      <c r="D193" s="21"/>
      <c r="E193" s="21"/>
      <c r="F193" s="21"/>
      <c r="G193" s="21"/>
      <c r="H193" s="21"/>
      <c r="I193" s="29" t="s">
        <v>141</v>
      </c>
    </row>
    <row r="194" ht="12.75" customHeight="1">
      <c r="A194" s="23">
        <v>951.0</v>
      </c>
      <c r="B194" s="24">
        <v>38272.0</v>
      </c>
      <c r="C194" s="24" t="str">
        <f>DATE((YEAR(B194)+6+3+3),MONTH(B194),DAY(B194))</f>
        <v>12.10.2016</v>
      </c>
      <c r="D194" s="27" t="s">
        <v>299</v>
      </c>
      <c r="E194" s="16" t="s">
        <v>300</v>
      </c>
      <c r="F194" s="27" t="s">
        <v>15</v>
      </c>
      <c r="G194" s="27" t="s">
        <v>79</v>
      </c>
      <c r="H194" s="27" t="s">
        <v>301</v>
      </c>
      <c r="I194" s="28">
        <v>121069.0</v>
      </c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36.0" customHeight="1">
      <c r="A195" s="19"/>
      <c r="B195" s="19"/>
      <c r="C195" s="19"/>
      <c r="D195" s="19"/>
      <c r="E195" s="19"/>
      <c r="F195" s="19"/>
      <c r="G195" s="19"/>
      <c r="H195" s="19"/>
      <c r="I195" s="20" t="s">
        <v>302</v>
      </c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2.75" customHeight="1">
      <c r="A196" s="21"/>
      <c r="B196" s="21"/>
      <c r="C196" s="21"/>
      <c r="D196" s="21"/>
      <c r="E196" s="21"/>
      <c r="F196" s="21"/>
      <c r="G196" s="21"/>
      <c r="H196" s="21"/>
      <c r="I196" s="29" t="s">
        <v>303</v>
      </c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2.75" customHeight="1">
      <c r="A197" s="23">
        <v>954.0</v>
      </c>
      <c r="B197" s="24">
        <v>38296.0</v>
      </c>
      <c r="C197" s="24">
        <v>42679.0</v>
      </c>
      <c r="D197" s="27" t="s">
        <v>304</v>
      </c>
      <c r="E197" s="16" t="s">
        <v>305</v>
      </c>
      <c r="F197" s="27" t="s">
        <v>15</v>
      </c>
      <c r="G197" s="27" t="s">
        <v>79</v>
      </c>
      <c r="H197" s="27" t="s">
        <v>306</v>
      </c>
      <c r="I197" s="28">
        <v>111141.0</v>
      </c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69.75" customHeight="1">
      <c r="A198" s="19"/>
      <c r="B198" s="19"/>
      <c r="C198" s="19"/>
      <c r="D198" s="19"/>
      <c r="E198" s="19"/>
      <c r="F198" s="19"/>
      <c r="G198" s="19"/>
      <c r="H198" s="19"/>
      <c r="I198" s="20" t="s">
        <v>307</v>
      </c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24.0" customHeight="1">
      <c r="A199" s="21"/>
      <c r="B199" s="21"/>
      <c r="C199" s="21"/>
      <c r="D199" s="21"/>
      <c r="E199" s="21"/>
      <c r="F199" s="21"/>
      <c r="G199" s="21"/>
      <c r="H199" s="21"/>
      <c r="I199" s="29" t="s">
        <v>308</v>
      </c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2.75" customHeight="1">
      <c r="A200" s="23" t="s">
        <v>309</v>
      </c>
      <c r="B200" s="24">
        <v>38411.0</v>
      </c>
      <c r="C200" s="24" t="str">
        <f>DATE((YEAR(B200)+6+3+3),MONTH(B200),DAY(B200))</f>
        <v>28.02.2017</v>
      </c>
      <c r="D200" s="27" t="s">
        <v>310</v>
      </c>
      <c r="E200" s="16" t="s">
        <v>311</v>
      </c>
      <c r="F200" s="27" t="s">
        <v>15</v>
      </c>
      <c r="G200" s="27" t="s">
        <v>79</v>
      </c>
      <c r="H200" s="27" t="s">
        <v>312</v>
      </c>
      <c r="I200" s="28">
        <v>190031.0</v>
      </c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24.0" customHeight="1">
      <c r="A201" s="19"/>
      <c r="B201" s="19"/>
      <c r="C201" s="19"/>
      <c r="D201" s="19"/>
      <c r="E201" s="19"/>
      <c r="F201" s="19"/>
      <c r="G201" s="19"/>
      <c r="H201" s="19"/>
      <c r="I201" s="20" t="s">
        <v>313</v>
      </c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2.75" customHeight="1">
      <c r="A202" s="21"/>
      <c r="B202" s="21"/>
      <c r="C202" s="21"/>
      <c r="D202" s="21"/>
      <c r="E202" s="21"/>
      <c r="F202" s="21"/>
      <c r="G202" s="21"/>
      <c r="H202" s="21"/>
      <c r="I202" s="29" t="s">
        <v>314</v>
      </c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2.75" customHeight="1">
      <c r="A203" s="23">
        <v>967.0</v>
      </c>
      <c r="B203" s="24">
        <v>38324.0</v>
      </c>
      <c r="C203" s="24">
        <v>42707.0</v>
      </c>
      <c r="D203" s="27" t="s">
        <v>315</v>
      </c>
      <c r="E203" s="16" t="s">
        <v>316</v>
      </c>
      <c r="F203" s="15" t="s">
        <v>15</v>
      </c>
      <c r="G203" s="27" t="s">
        <v>317</v>
      </c>
      <c r="H203" s="16" t="s">
        <v>42</v>
      </c>
      <c r="I203" s="28">
        <v>115563.0</v>
      </c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31.5" customHeight="1">
      <c r="A204" s="19"/>
      <c r="B204" s="19"/>
      <c r="C204" s="19"/>
      <c r="D204" s="19"/>
      <c r="E204" s="19"/>
      <c r="F204" s="19"/>
      <c r="G204" s="19"/>
      <c r="H204" s="19"/>
      <c r="I204" s="20" t="s">
        <v>43</v>
      </c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2.75" customHeight="1">
      <c r="A205" s="21"/>
      <c r="B205" s="21"/>
      <c r="C205" s="21"/>
      <c r="D205" s="21"/>
      <c r="E205" s="21"/>
      <c r="F205" s="21"/>
      <c r="G205" s="21"/>
      <c r="H205" s="21"/>
      <c r="I205" s="29" t="s">
        <v>318</v>
      </c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2.75" customHeight="1">
      <c r="A206" s="23" t="s">
        <v>319</v>
      </c>
      <c r="B206" s="24">
        <v>38324.0</v>
      </c>
      <c r="C206" s="24">
        <v>42707.0</v>
      </c>
      <c r="D206" s="27" t="s">
        <v>320</v>
      </c>
      <c r="E206" s="16" t="s">
        <v>321</v>
      </c>
      <c r="F206" s="15" t="s">
        <v>15</v>
      </c>
      <c r="G206" s="27" t="s">
        <v>317</v>
      </c>
      <c r="H206" s="16" t="s">
        <v>42</v>
      </c>
      <c r="I206" s="28">
        <v>115563.0</v>
      </c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47.25" customHeight="1">
      <c r="A207" s="19"/>
      <c r="B207" s="19"/>
      <c r="C207" s="19"/>
      <c r="D207" s="19"/>
      <c r="E207" s="19"/>
      <c r="F207" s="19"/>
      <c r="G207" s="19"/>
      <c r="H207" s="19"/>
      <c r="I207" s="20" t="s">
        <v>43</v>
      </c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2.75" customHeight="1">
      <c r="A208" s="21"/>
      <c r="B208" s="21"/>
      <c r="C208" s="21"/>
      <c r="D208" s="21"/>
      <c r="E208" s="21"/>
      <c r="F208" s="21"/>
      <c r="G208" s="21"/>
      <c r="H208" s="21"/>
      <c r="I208" s="29" t="s">
        <v>318</v>
      </c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2.75" customHeight="1">
      <c r="A209" s="23">
        <v>971.0</v>
      </c>
      <c r="B209" s="24">
        <v>38331.0</v>
      </c>
      <c r="C209" s="24">
        <v>42387.0</v>
      </c>
      <c r="D209" s="27" t="s">
        <v>322</v>
      </c>
      <c r="E209" s="16" t="s">
        <v>323</v>
      </c>
      <c r="F209" s="15" t="s">
        <v>15</v>
      </c>
      <c r="G209" s="27" t="s">
        <v>324</v>
      </c>
      <c r="H209" s="27" t="s">
        <v>126</v>
      </c>
      <c r="I209" s="28">
        <v>141080.0</v>
      </c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48.0" customHeight="1">
      <c r="A210" s="19"/>
      <c r="B210" s="19"/>
      <c r="C210" s="19"/>
      <c r="D210" s="19"/>
      <c r="E210" s="19"/>
      <c r="F210" s="19"/>
      <c r="G210" s="19"/>
      <c r="H210" s="19"/>
      <c r="I210" s="20" t="s">
        <v>289</v>
      </c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2.75" customHeight="1">
      <c r="A211" s="21"/>
      <c r="B211" s="21"/>
      <c r="C211" s="21"/>
      <c r="D211" s="21"/>
      <c r="E211" s="21"/>
      <c r="F211" s="21"/>
      <c r="G211" s="21"/>
      <c r="H211" s="21"/>
      <c r="I211" s="29" t="s">
        <v>128</v>
      </c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2.75" customHeight="1">
      <c r="A212" s="23">
        <v>986.0</v>
      </c>
      <c r="B212" s="24">
        <v>38369.0</v>
      </c>
      <c r="C212" s="24" t="str">
        <f>DATE((YEAR(B212)+6+3+3),MONTH(B212),DAY(B212))</f>
        <v>17.01.2017</v>
      </c>
      <c r="D212" s="27" t="s">
        <v>325</v>
      </c>
      <c r="E212" s="16" t="s">
        <v>326</v>
      </c>
      <c r="F212" s="27" t="s">
        <v>15</v>
      </c>
      <c r="G212" s="27" t="s">
        <v>79</v>
      </c>
      <c r="H212" s="27" t="s">
        <v>312</v>
      </c>
      <c r="I212" s="28">
        <v>198188.0</v>
      </c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24.0" customHeight="1">
      <c r="A213" s="19"/>
      <c r="B213" s="19"/>
      <c r="C213" s="19"/>
      <c r="D213" s="19"/>
      <c r="E213" s="19"/>
      <c r="F213" s="19"/>
      <c r="G213" s="19"/>
      <c r="H213" s="19"/>
      <c r="I213" s="20" t="s">
        <v>327</v>
      </c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2.75" customHeight="1">
      <c r="A214" s="21"/>
      <c r="B214" s="21"/>
      <c r="C214" s="21"/>
      <c r="D214" s="21"/>
      <c r="E214" s="21"/>
      <c r="F214" s="21"/>
      <c r="G214" s="21"/>
      <c r="H214" s="21"/>
      <c r="I214" s="29" t="s">
        <v>328</v>
      </c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2.75" customHeight="1">
      <c r="A215" s="23">
        <v>989.0</v>
      </c>
      <c r="B215" s="24">
        <v>38391.0</v>
      </c>
      <c r="C215" s="24" t="str">
        <f>DATE((YEAR(B215)+6+6),MONTH(B215),DAY(B215))</f>
        <v>08.02.2017</v>
      </c>
      <c r="D215" s="27" t="s">
        <v>329</v>
      </c>
      <c r="E215" s="16" t="s">
        <v>330</v>
      </c>
      <c r="F215" s="16" t="s">
        <v>15</v>
      </c>
      <c r="G215" s="27" t="s">
        <v>331</v>
      </c>
      <c r="H215" s="16" t="s">
        <v>126</v>
      </c>
      <c r="I215" s="28">
        <v>141090.0</v>
      </c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36.0" customHeight="1">
      <c r="A216" s="19"/>
      <c r="B216" s="19"/>
      <c r="C216" s="19"/>
      <c r="D216" s="19"/>
      <c r="E216" s="19"/>
      <c r="F216" s="19"/>
      <c r="G216" s="19"/>
      <c r="H216" s="19"/>
      <c r="I216" s="20" t="s">
        <v>332</v>
      </c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2.75" customHeight="1">
      <c r="A217" s="21"/>
      <c r="B217" s="21"/>
      <c r="C217" s="21"/>
      <c r="D217" s="21"/>
      <c r="E217" s="21"/>
      <c r="F217" s="21"/>
      <c r="G217" s="21"/>
      <c r="H217" s="21"/>
      <c r="I217" s="29" t="s">
        <v>128</v>
      </c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2.75" customHeight="1">
      <c r="A218" s="23">
        <v>990.0</v>
      </c>
      <c r="B218" s="24">
        <v>38391.0</v>
      </c>
      <c r="C218" s="24" t="str">
        <f>DATE((YEAR(B218)+6+6),MONTH(B218),DAY(B218))</f>
        <v>08.02.2017</v>
      </c>
      <c r="D218" s="27" t="s">
        <v>333</v>
      </c>
      <c r="E218" s="16" t="s">
        <v>334</v>
      </c>
      <c r="F218" s="16" t="s">
        <v>15</v>
      </c>
      <c r="G218" s="27" t="s">
        <v>331</v>
      </c>
      <c r="H218" s="16" t="s">
        <v>126</v>
      </c>
      <c r="I218" s="28">
        <v>141090.0</v>
      </c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33.75" customHeight="1">
      <c r="A219" s="19"/>
      <c r="B219" s="19"/>
      <c r="C219" s="19"/>
      <c r="D219" s="19"/>
      <c r="E219" s="19"/>
      <c r="F219" s="19"/>
      <c r="G219" s="19"/>
      <c r="H219" s="19"/>
      <c r="I219" s="20" t="s">
        <v>332</v>
      </c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2.75" customHeight="1">
      <c r="A220" s="21"/>
      <c r="B220" s="21"/>
      <c r="C220" s="21"/>
      <c r="D220" s="21"/>
      <c r="E220" s="21"/>
      <c r="F220" s="21"/>
      <c r="G220" s="21"/>
      <c r="H220" s="21"/>
      <c r="I220" s="29" t="s">
        <v>128</v>
      </c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2.75" customHeight="1">
      <c r="A221" s="23">
        <v>991.0</v>
      </c>
      <c r="B221" s="24">
        <v>38391.0</v>
      </c>
      <c r="C221" s="24">
        <v>42408.0</v>
      </c>
      <c r="D221" s="27" t="s">
        <v>335</v>
      </c>
      <c r="E221" s="16" t="s">
        <v>336</v>
      </c>
      <c r="F221" s="27" t="s">
        <v>337</v>
      </c>
      <c r="G221" s="27" t="s">
        <v>272</v>
      </c>
      <c r="H221" s="27" t="s">
        <v>338</v>
      </c>
      <c r="I221" s="28">
        <v>125190.0</v>
      </c>
    </row>
    <row r="222" ht="24.0" customHeight="1">
      <c r="A222" s="19"/>
      <c r="B222" s="19"/>
      <c r="C222" s="19"/>
      <c r="D222" s="19"/>
      <c r="E222" s="19"/>
      <c r="F222" s="19"/>
      <c r="G222" s="19"/>
      <c r="H222" s="19"/>
      <c r="I222" s="20" t="s">
        <v>339</v>
      </c>
    </row>
    <row r="223" ht="12.75" customHeight="1">
      <c r="A223" s="21"/>
      <c r="B223" s="21"/>
      <c r="C223" s="21"/>
      <c r="D223" s="21"/>
      <c r="E223" s="21"/>
      <c r="F223" s="21"/>
      <c r="G223" s="21"/>
      <c r="H223" s="21"/>
      <c r="I223" s="29" t="s">
        <v>340</v>
      </c>
    </row>
    <row r="224" ht="12.75" customHeight="1">
      <c r="A224" s="23" t="s">
        <v>341</v>
      </c>
      <c r="B224" s="24">
        <v>40533.0</v>
      </c>
      <c r="C224" s="24" t="str">
        <f>DATE((YEAR(B224)+3+3),MONTH(B224),DAY(B224))</f>
        <v>21.12.2016</v>
      </c>
      <c r="D224" s="27" t="s">
        <v>342</v>
      </c>
      <c r="E224" s="16" t="s">
        <v>343</v>
      </c>
      <c r="F224" s="27" t="s">
        <v>344</v>
      </c>
      <c r="G224" s="27" t="s">
        <v>262</v>
      </c>
      <c r="H224" s="27" t="s">
        <v>345</v>
      </c>
      <c r="I224" s="28">
        <v>107076.0</v>
      </c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34.5" customHeight="1">
      <c r="A225" s="19"/>
      <c r="B225" s="19"/>
      <c r="C225" s="19"/>
      <c r="D225" s="19"/>
      <c r="E225" s="19"/>
      <c r="F225" s="19"/>
      <c r="G225" s="19"/>
      <c r="H225" s="19"/>
      <c r="I225" s="20" t="s">
        <v>346</v>
      </c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7.25" customHeight="1">
      <c r="A226" s="21"/>
      <c r="B226" s="21"/>
      <c r="C226" s="21"/>
      <c r="D226" s="21"/>
      <c r="E226" s="21"/>
      <c r="F226" s="21"/>
      <c r="G226" s="21"/>
      <c r="H226" s="21"/>
      <c r="I226" s="29" t="s">
        <v>347</v>
      </c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2.75" customHeight="1">
      <c r="A227" s="34">
        <v>1003.0</v>
      </c>
      <c r="B227" s="24">
        <v>38446.0</v>
      </c>
      <c r="C227" s="24">
        <v>42829.0</v>
      </c>
      <c r="D227" s="27" t="s">
        <v>348</v>
      </c>
      <c r="E227" s="16" t="s">
        <v>349</v>
      </c>
      <c r="F227" s="15" t="s">
        <v>15</v>
      </c>
      <c r="G227" s="16" t="s">
        <v>101</v>
      </c>
      <c r="H227" s="16" t="s">
        <v>350</v>
      </c>
      <c r="I227" s="37">
        <v>141190.0</v>
      </c>
    </row>
    <row r="228" ht="48.0" customHeight="1">
      <c r="B228" s="19"/>
      <c r="C228" s="19"/>
      <c r="D228" s="19"/>
      <c r="E228" s="19"/>
      <c r="F228" s="19"/>
      <c r="G228" s="19"/>
      <c r="H228" s="19"/>
      <c r="I228" s="32" t="s">
        <v>103</v>
      </c>
    </row>
    <row r="229" ht="12.75" customHeight="1">
      <c r="B229" s="21"/>
      <c r="C229" s="21"/>
      <c r="D229" s="21"/>
      <c r="E229" s="21"/>
      <c r="F229" s="21"/>
      <c r="G229" s="21"/>
      <c r="H229" s="21"/>
      <c r="I229" s="38" t="s">
        <v>351</v>
      </c>
    </row>
    <row r="230" ht="12.75" customHeight="1">
      <c r="A230" s="23">
        <v>1004.0</v>
      </c>
      <c r="B230" s="24">
        <v>41757.0</v>
      </c>
      <c r="C230" s="24" t="str">
        <f>DATE((YEAR(B230)+3),MONTH(B230),DAY(B230))</f>
        <v>28.04.2017</v>
      </c>
      <c r="D230" s="27" t="s">
        <v>352</v>
      </c>
      <c r="E230" s="16" t="s">
        <v>353</v>
      </c>
      <c r="F230" s="27" t="s">
        <v>15</v>
      </c>
      <c r="G230" s="27" t="s">
        <v>79</v>
      </c>
      <c r="H230" s="27" t="s">
        <v>31</v>
      </c>
      <c r="I230" s="28">
        <v>109028.0</v>
      </c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38.25" customHeight="1">
      <c r="A231" s="19"/>
      <c r="B231" s="19"/>
      <c r="C231" s="19"/>
      <c r="D231" s="19"/>
      <c r="E231" s="19"/>
      <c r="F231" s="19"/>
      <c r="G231" s="19"/>
      <c r="H231" s="19"/>
      <c r="I231" s="20" t="s">
        <v>354</v>
      </c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2.75" customHeight="1">
      <c r="A232" s="21"/>
      <c r="B232" s="21"/>
      <c r="C232" s="21"/>
      <c r="D232" s="21"/>
      <c r="E232" s="21"/>
      <c r="F232" s="21"/>
      <c r="G232" s="21"/>
      <c r="H232" s="21"/>
      <c r="I232" s="29" t="s">
        <v>355</v>
      </c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2.75" customHeight="1">
      <c r="A233" s="23" t="s">
        <v>356</v>
      </c>
      <c r="B233" s="24">
        <v>38994.0</v>
      </c>
      <c r="C233" s="24" t="str">
        <f>DATE((YEAR(B230)+3),MONTH(B230),DAY(B230))</f>
        <v>28.04.2017</v>
      </c>
      <c r="D233" s="27" t="s">
        <v>357</v>
      </c>
      <c r="E233" s="16" t="s">
        <v>358</v>
      </c>
      <c r="F233" s="27" t="s">
        <v>15</v>
      </c>
      <c r="G233" s="27" t="s">
        <v>116</v>
      </c>
      <c r="H233" s="27" t="s">
        <v>253</v>
      </c>
      <c r="I233" s="28">
        <v>125047.0</v>
      </c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46.5" customHeight="1">
      <c r="A234" s="19"/>
      <c r="B234" s="19"/>
      <c r="C234" s="19"/>
      <c r="D234" s="19"/>
      <c r="E234" s="19"/>
      <c r="F234" s="19"/>
      <c r="G234" s="19"/>
      <c r="H234" s="19"/>
      <c r="I234" s="20" t="s">
        <v>359</v>
      </c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2.75" customHeight="1">
      <c r="A235" s="19"/>
      <c r="B235" s="19"/>
      <c r="C235" s="19"/>
      <c r="D235" s="19"/>
      <c r="E235" s="19"/>
      <c r="F235" s="19"/>
      <c r="G235" s="19"/>
      <c r="H235" s="21"/>
      <c r="I235" s="22" t="s">
        <v>255</v>
      </c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2.75" customHeight="1">
      <c r="A236" s="19"/>
      <c r="B236" s="19"/>
      <c r="C236" s="19"/>
      <c r="D236" s="19"/>
      <c r="E236" s="19"/>
      <c r="F236" s="19"/>
      <c r="G236" s="19"/>
      <c r="H236" s="27" t="s">
        <v>247</v>
      </c>
      <c r="I236" s="28">
        <v>141090.0</v>
      </c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34.5" customHeight="1">
      <c r="A237" s="19"/>
      <c r="B237" s="19"/>
      <c r="C237" s="19"/>
      <c r="D237" s="19"/>
      <c r="E237" s="19"/>
      <c r="F237" s="19"/>
      <c r="G237" s="19"/>
      <c r="H237" s="19"/>
      <c r="I237" s="20" t="s">
        <v>248</v>
      </c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2.75" customHeight="1">
      <c r="A238" s="21"/>
      <c r="B238" s="21"/>
      <c r="C238" s="21"/>
      <c r="D238" s="21"/>
      <c r="E238" s="21"/>
      <c r="F238" s="21"/>
      <c r="G238" s="21"/>
      <c r="H238" s="21"/>
      <c r="I238" s="22" t="s">
        <v>249</v>
      </c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2.75" customHeight="1">
      <c r="A239" s="23" t="s">
        <v>360</v>
      </c>
      <c r="B239" s="24">
        <v>39665.0</v>
      </c>
      <c r="C239" s="24" t="str">
        <f>DATE((YEAR(B239)+3+3+3),MONTH(B239),DAY(B239))</f>
        <v>05.08.2017</v>
      </c>
      <c r="D239" s="27" t="s">
        <v>361</v>
      </c>
      <c r="E239" s="16" t="s">
        <v>362</v>
      </c>
      <c r="F239" s="27" t="s">
        <v>15</v>
      </c>
      <c r="G239" s="27" t="s">
        <v>116</v>
      </c>
      <c r="H239" s="27" t="s">
        <v>247</v>
      </c>
      <c r="I239" s="31">
        <v>141090.0</v>
      </c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ht="44.25" customHeight="1">
      <c r="A240" s="19"/>
      <c r="B240" s="19"/>
      <c r="C240" s="19"/>
      <c r="D240" s="19"/>
      <c r="E240" s="19"/>
      <c r="F240" s="19"/>
      <c r="G240" s="19"/>
      <c r="H240" s="19"/>
      <c r="I240" s="32" t="s">
        <v>363</v>
      </c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ht="12.75" customHeight="1">
      <c r="A241" s="21"/>
      <c r="B241" s="19"/>
      <c r="C241" s="19"/>
      <c r="D241" s="19"/>
      <c r="E241" s="19"/>
      <c r="F241" s="19"/>
      <c r="G241" s="19"/>
      <c r="H241" s="21"/>
      <c r="I241" s="38" t="s">
        <v>249</v>
      </c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ht="12.75" customHeight="1">
      <c r="A242" s="23" t="s">
        <v>364</v>
      </c>
      <c r="B242" s="24">
        <v>39665.0</v>
      </c>
      <c r="C242" s="24" t="str">
        <f>DATE((YEAR(B242)+3+3+3),MONTH(B242),DAY(B242))</f>
        <v>05.08.2017</v>
      </c>
      <c r="D242" s="27" t="s">
        <v>365</v>
      </c>
      <c r="E242" s="16" t="s">
        <v>366</v>
      </c>
      <c r="F242" s="27" t="s">
        <v>15</v>
      </c>
      <c r="G242" s="27" t="s">
        <v>116</v>
      </c>
      <c r="H242" s="27" t="s">
        <v>247</v>
      </c>
      <c r="I242" s="31">
        <v>141090.0</v>
      </c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ht="36.0" customHeight="1">
      <c r="A243" s="19"/>
      <c r="B243" s="19"/>
      <c r="C243" s="19"/>
      <c r="D243" s="19"/>
      <c r="E243" s="19"/>
      <c r="F243" s="19"/>
      <c r="G243" s="19"/>
      <c r="H243" s="19"/>
      <c r="I243" s="32" t="s">
        <v>367</v>
      </c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ht="12.75" customHeight="1">
      <c r="A244" s="21"/>
      <c r="B244" s="19"/>
      <c r="C244" s="19"/>
      <c r="D244" s="19"/>
      <c r="E244" s="19"/>
      <c r="F244" s="19"/>
      <c r="G244" s="19"/>
      <c r="H244" s="21"/>
      <c r="I244" s="38" t="s">
        <v>249</v>
      </c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ht="12.75" customHeight="1">
      <c r="A245" s="23" t="s">
        <v>368</v>
      </c>
      <c r="B245" s="24">
        <v>39665.0</v>
      </c>
      <c r="C245" s="24" t="str">
        <f>DATE((YEAR(B245)+3+3),MONTH(B245),DAY(B245))</f>
        <v>05.08.2014</v>
      </c>
      <c r="D245" s="27" t="s">
        <v>369</v>
      </c>
      <c r="E245" s="16" t="s">
        <v>370</v>
      </c>
      <c r="F245" s="27" t="s">
        <v>15</v>
      </c>
      <c r="G245" s="27" t="s">
        <v>116</v>
      </c>
      <c r="H245" s="27" t="s">
        <v>253</v>
      </c>
      <c r="I245" s="28">
        <v>125047.0</v>
      </c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ht="36.0" customHeight="1">
      <c r="A246" s="19"/>
      <c r="B246" s="19"/>
      <c r="C246" s="19"/>
      <c r="D246" s="19"/>
      <c r="E246" s="19"/>
      <c r="F246" s="19"/>
      <c r="G246" s="19"/>
      <c r="H246" s="19"/>
      <c r="I246" s="20" t="s">
        <v>359</v>
      </c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ht="12.75" customHeight="1">
      <c r="A247" s="19"/>
      <c r="B247" s="19"/>
      <c r="C247" s="19"/>
      <c r="D247" s="19"/>
      <c r="E247" s="19"/>
      <c r="F247" s="19"/>
      <c r="G247" s="19"/>
      <c r="H247" s="21"/>
      <c r="I247" s="22" t="s">
        <v>255</v>
      </c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ht="12.75" customHeight="1">
      <c r="A248" s="19"/>
      <c r="B248" s="19"/>
      <c r="C248" s="19"/>
      <c r="D248" s="19"/>
      <c r="E248" s="19"/>
      <c r="F248" s="19"/>
      <c r="G248" s="19"/>
      <c r="H248" s="27" t="s">
        <v>247</v>
      </c>
      <c r="I248" s="28">
        <v>141090.0</v>
      </c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ht="36.0" customHeight="1">
      <c r="A249" s="19"/>
      <c r="B249" s="19"/>
      <c r="C249" s="19"/>
      <c r="D249" s="19"/>
      <c r="E249" s="19"/>
      <c r="F249" s="19"/>
      <c r="G249" s="19"/>
      <c r="H249" s="19"/>
      <c r="I249" s="20" t="s">
        <v>248</v>
      </c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ht="12.75" customHeight="1">
      <c r="A250" s="21"/>
      <c r="B250" s="21"/>
      <c r="C250" s="21"/>
      <c r="D250" s="21"/>
      <c r="E250" s="21"/>
      <c r="F250" s="21"/>
      <c r="G250" s="21"/>
      <c r="H250" s="21"/>
      <c r="I250" s="22" t="s">
        <v>249</v>
      </c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ht="12.75" customHeight="1">
      <c r="A251" s="23" t="s">
        <v>371</v>
      </c>
      <c r="B251" s="24">
        <v>39665.0</v>
      </c>
      <c r="C251" s="24" t="str">
        <f>DATE((YEAR(B251)+3+3+3),MONTH(B251),DAY(B251))</f>
        <v>05.08.2017</v>
      </c>
      <c r="D251" s="27" t="s">
        <v>372</v>
      </c>
      <c r="E251" s="16" t="s">
        <v>373</v>
      </c>
      <c r="F251" s="27" t="s">
        <v>15</v>
      </c>
      <c r="G251" s="27" t="s">
        <v>116</v>
      </c>
      <c r="H251" s="27" t="s">
        <v>247</v>
      </c>
      <c r="I251" s="31">
        <v>141090.0</v>
      </c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ht="60.0" customHeight="1">
      <c r="A252" s="19"/>
      <c r="B252" s="19"/>
      <c r="C252" s="19"/>
      <c r="D252" s="19"/>
      <c r="E252" s="19"/>
      <c r="F252" s="19"/>
      <c r="G252" s="19"/>
      <c r="H252" s="19"/>
      <c r="I252" s="32" t="s">
        <v>367</v>
      </c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ht="12.75" customHeight="1">
      <c r="A253" s="21"/>
      <c r="B253" s="19"/>
      <c r="C253" s="19"/>
      <c r="D253" s="19"/>
      <c r="E253" s="19"/>
      <c r="F253" s="19"/>
      <c r="G253" s="19"/>
      <c r="H253" s="21"/>
      <c r="I253" s="38" t="s">
        <v>249</v>
      </c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ht="12.75" customHeight="1">
      <c r="A254" s="23" t="s">
        <v>374</v>
      </c>
      <c r="B254" s="24">
        <v>39665.0</v>
      </c>
      <c r="C254" s="24">
        <v>42735.0</v>
      </c>
      <c r="D254" s="27" t="s">
        <v>375</v>
      </c>
      <c r="E254" s="16" t="s">
        <v>376</v>
      </c>
      <c r="F254" s="27" t="s">
        <v>15</v>
      </c>
      <c r="G254" s="27" t="s">
        <v>116</v>
      </c>
      <c r="H254" s="27" t="s">
        <v>377</v>
      </c>
      <c r="I254" s="28">
        <v>141070.0</v>
      </c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ht="36.0" customHeight="1">
      <c r="A255" s="19"/>
      <c r="B255" s="19"/>
      <c r="C255" s="19"/>
      <c r="D255" s="19"/>
      <c r="E255" s="19"/>
      <c r="F255" s="19"/>
      <c r="G255" s="19"/>
      <c r="H255" s="19"/>
      <c r="I255" s="20" t="s">
        <v>378</v>
      </c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ht="12.75" customHeight="1">
      <c r="A256" s="19"/>
      <c r="B256" s="19"/>
      <c r="C256" s="19"/>
      <c r="D256" s="19"/>
      <c r="E256" s="19"/>
      <c r="F256" s="19"/>
      <c r="G256" s="19"/>
      <c r="H256" s="21"/>
      <c r="I256" s="22" t="s">
        <v>379</v>
      </c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ht="12.75" customHeight="1">
      <c r="A257" s="19"/>
      <c r="B257" s="19"/>
      <c r="C257" s="19"/>
      <c r="D257" s="19"/>
      <c r="E257" s="19"/>
      <c r="F257" s="19"/>
      <c r="G257" s="19"/>
      <c r="H257" s="27" t="s">
        <v>247</v>
      </c>
      <c r="I257" s="28">
        <v>141090.0</v>
      </c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ht="36.0" customHeight="1">
      <c r="A258" s="19"/>
      <c r="B258" s="19"/>
      <c r="C258" s="19"/>
      <c r="D258" s="19"/>
      <c r="E258" s="19"/>
      <c r="F258" s="19"/>
      <c r="G258" s="19"/>
      <c r="H258" s="19"/>
      <c r="I258" s="20" t="s">
        <v>248</v>
      </c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ht="12.75" customHeight="1">
      <c r="A259" s="21"/>
      <c r="B259" s="21"/>
      <c r="C259" s="21"/>
      <c r="D259" s="21"/>
      <c r="E259" s="21"/>
      <c r="F259" s="21"/>
      <c r="G259" s="21"/>
      <c r="H259" s="21"/>
      <c r="I259" s="22" t="s">
        <v>249</v>
      </c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ht="12.75" customHeight="1">
      <c r="A260" s="23">
        <v>1028.0</v>
      </c>
      <c r="B260" s="24">
        <v>38510.0</v>
      </c>
      <c r="C260" s="24" t="str">
        <f>DATE((YEAR(B260)+6+3),MONTH(B260),DAY(B260))</f>
        <v>07.06.2014</v>
      </c>
      <c r="D260" s="27" t="s">
        <v>380</v>
      </c>
      <c r="E260" s="16" t="s">
        <v>381</v>
      </c>
      <c r="F260" s="16" t="s">
        <v>337</v>
      </c>
      <c r="G260" s="16" t="s">
        <v>262</v>
      </c>
      <c r="H260" s="16" t="s">
        <v>382</v>
      </c>
      <c r="I260" s="28">
        <v>125032.0</v>
      </c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ht="49.5" customHeight="1">
      <c r="A261" s="19"/>
      <c r="B261" s="19"/>
      <c r="C261" s="19"/>
      <c r="D261" s="19"/>
      <c r="E261" s="19"/>
      <c r="F261" s="19"/>
      <c r="G261" s="19"/>
      <c r="H261" s="19"/>
      <c r="I261" s="20" t="s">
        <v>383</v>
      </c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ht="12.75" customHeight="1">
      <c r="A262" s="21"/>
      <c r="B262" s="21"/>
      <c r="C262" s="21"/>
      <c r="D262" s="21"/>
      <c r="E262" s="21"/>
      <c r="F262" s="21"/>
      <c r="G262" s="21"/>
      <c r="H262" s="21"/>
      <c r="I262" s="29" t="s">
        <v>384</v>
      </c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ht="12.0" customHeight="1">
      <c r="A263" s="23">
        <v>1034.0</v>
      </c>
      <c r="B263" s="24">
        <v>38538.0</v>
      </c>
      <c r="C263" s="24">
        <v>42921.0</v>
      </c>
      <c r="D263" s="27" t="s">
        <v>385</v>
      </c>
      <c r="E263" s="16" t="s">
        <v>386</v>
      </c>
      <c r="F263" s="15" t="s">
        <v>15</v>
      </c>
      <c r="G263" s="16" t="s">
        <v>138</v>
      </c>
      <c r="H263" s="16" t="s">
        <v>139</v>
      </c>
      <c r="I263" s="28">
        <v>190000.0</v>
      </c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ht="24.0" customHeight="1">
      <c r="A264" s="19"/>
      <c r="B264" s="19"/>
      <c r="C264" s="19"/>
      <c r="D264" s="19"/>
      <c r="E264" s="19"/>
      <c r="F264" s="19"/>
      <c r="G264" s="19"/>
      <c r="H264" s="19"/>
      <c r="I264" s="20" t="s">
        <v>140</v>
      </c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ht="12.75" customHeight="1">
      <c r="A265" s="21"/>
      <c r="B265" s="21"/>
      <c r="C265" s="21"/>
      <c r="D265" s="21"/>
      <c r="E265" s="21"/>
      <c r="F265" s="21"/>
      <c r="G265" s="21"/>
      <c r="H265" s="21"/>
      <c r="I265" s="29" t="s">
        <v>141</v>
      </c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ht="12.75" customHeight="1">
      <c r="A266" s="23">
        <v>1051.0</v>
      </c>
      <c r="B266" s="24">
        <v>38544.0</v>
      </c>
      <c r="C266" s="24">
        <v>42927.0</v>
      </c>
      <c r="D266" s="27" t="s">
        <v>387</v>
      </c>
      <c r="E266" s="16" t="s">
        <v>388</v>
      </c>
      <c r="F266" s="27" t="s">
        <v>15</v>
      </c>
      <c r="G266" s="27" t="s">
        <v>30</v>
      </c>
      <c r="H266" s="27" t="s">
        <v>31</v>
      </c>
      <c r="I266" s="28">
        <v>125438.0</v>
      </c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ht="26.25" customHeight="1">
      <c r="A267" s="19"/>
      <c r="B267" s="19"/>
      <c r="C267" s="19"/>
      <c r="D267" s="19"/>
      <c r="E267" s="19"/>
      <c r="F267" s="19"/>
      <c r="G267" s="19"/>
      <c r="H267" s="19"/>
      <c r="I267" s="20" t="s">
        <v>32</v>
      </c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ht="12.75" customHeight="1">
      <c r="A268" s="21"/>
      <c r="B268" s="21"/>
      <c r="C268" s="21"/>
      <c r="D268" s="21"/>
      <c r="E268" s="21"/>
      <c r="F268" s="21"/>
      <c r="G268" s="21"/>
      <c r="H268" s="21"/>
      <c r="I268" s="29" t="s">
        <v>33</v>
      </c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ht="12.75" customHeight="1">
      <c r="A269" s="23">
        <v>1053.0</v>
      </c>
      <c r="B269" s="24">
        <v>38555.0</v>
      </c>
      <c r="C269" s="24">
        <v>42938.0</v>
      </c>
      <c r="D269" s="27" t="s">
        <v>389</v>
      </c>
      <c r="E269" s="16" t="s">
        <v>390</v>
      </c>
      <c r="F269" s="27" t="s">
        <v>15</v>
      </c>
      <c r="G269" s="16" t="s">
        <v>101</v>
      </c>
      <c r="H269" s="16" t="s">
        <v>391</v>
      </c>
      <c r="I269" s="28">
        <v>125319.0</v>
      </c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ht="40.5" customHeight="1">
      <c r="A270" s="19"/>
      <c r="B270" s="19"/>
      <c r="C270" s="19"/>
      <c r="D270" s="19"/>
      <c r="E270" s="19"/>
      <c r="F270" s="19"/>
      <c r="G270" s="19"/>
      <c r="H270" s="19"/>
      <c r="I270" s="20" t="s">
        <v>392</v>
      </c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ht="12.75" customHeight="1">
      <c r="A271" s="21"/>
      <c r="B271" s="21"/>
      <c r="C271" s="21"/>
      <c r="D271" s="21"/>
      <c r="E271" s="21"/>
      <c r="F271" s="21"/>
      <c r="G271" s="21"/>
      <c r="H271" s="21"/>
      <c r="I271" s="29" t="s">
        <v>393</v>
      </c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ht="12.75" customHeight="1">
      <c r="A272" s="23" t="s">
        <v>394</v>
      </c>
      <c r="B272" s="24">
        <v>39667.0</v>
      </c>
      <c r="C272" s="24" t="str">
        <f>DATE((YEAR(B272)+3+3),MONTH(B272),DAY(B272))</f>
        <v>07.08.2014</v>
      </c>
      <c r="D272" s="27" t="s">
        <v>395</v>
      </c>
      <c r="E272" s="16" t="s">
        <v>396</v>
      </c>
      <c r="F272" s="27" t="s">
        <v>15</v>
      </c>
      <c r="G272" s="27" t="s">
        <v>116</v>
      </c>
      <c r="H272" s="27" t="s">
        <v>253</v>
      </c>
      <c r="I272" s="28">
        <v>125047.0</v>
      </c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ht="40.5" customHeight="1">
      <c r="A273" s="19"/>
      <c r="B273" s="19"/>
      <c r="C273" s="19"/>
      <c r="D273" s="19"/>
      <c r="E273" s="19"/>
      <c r="F273" s="19"/>
      <c r="G273" s="19"/>
      <c r="H273" s="19"/>
      <c r="I273" s="20" t="s">
        <v>359</v>
      </c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ht="12.75" customHeight="1">
      <c r="A274" s="19"/>
      <c r="B274" s="19"/>
      <c r="C274" s="19"/>
      <c r="D274" s="19"/>
      <c r="E274" s="19"/>
      <c r="F274" s="19"/>
      <c r="G274" s="19"/>
      <c r="H274" s="21"/>
      <c r="I274" s="22" t="s">
        <v>255</v>
      </c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ht="12.75" customHeight="1">
      <c r="A275" s="19"/>
      <c r="B275" s="19"/>
      <c r="C275" s="19"/>
      <c r="D275" s="19"/>
      <c r="E275" s="19"/>
      <c r="F275" s="19"/>
      <c r="G275" s="19"/>
      <c r="H275" s="27" t="s">
        <v>247</v>
      </c>
      <c r="I275" s="28">
        <v>141090.0</v>
      </c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ht="48.0" customHeight="1">
      <c r="A276" s="19"/>
      <c r="B276" s="19"/>
      <c r="C276" s="19"/>
      <c r="D276" s="19"/>
      <c r="E276" s="19"/>
      <c r="F276" s="19"/>
      <c r="G276" s="19"/>
      <c r="H276" s="19"/>
      <c r="I276" s="20" t="s">
        <v>248</v>
      </c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ht="12.75" customHeight="1">
      <c r="A277" s="21"/>
      <c r="B277" s="21"/>
      <c r="C277" s="21"/>
      <c r="D277" s="21"/>
      <c r="E277" s="21"/>
      <c r="F277" s="21"/>
      <c r="G277" s="21"/>
      <c r="H277" s="21"/>
      <c r="I277" s="22" t="s">
        <v>249</v>
      </c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ht="12.75" customHeight="1">
      <c r="A278" s="23">
        <v>1057.0</v>
      </c>
      <c r="B278" s="24">
        <v>38565.0</v>
      </c>
      <c r="C278" s="24">
        <v>42948.0</v>
      </c>
      <c r="D278" s="27" t="s">
        <v>397</v>
      </c>
      <c r="E278" s="16" t="s">
        <v>398</v>
      </c>
      <c r="F278" s="15" t="s">
        <v>15</v>
      </c>
      <c r="G278" s="16" t="s">
        <v>399</v>
      </c>
      <c r="H278" s="16" t="s">
        <v>61</v>
      </c>
      <c r="I278" s="28">
        <v>188800.0</v>
      </c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ht="36.0" customHeight="1">
      <c r="A279" s="19"/>
      <c r="B279" s="19"/>
      <c r="C279" s="19"/>
      <c r="D279" s="19"/>
      <c r="E279" s="19"/>
      <c r="F279" s="19"/>
      <c r="G279" s="19"/>
      <c r="H279" s="19"/>
      <c r="I279" s="20" t="s">
        <v>62</v>
      </c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ht="12.75" customHeight="1">
      <c r="A280" s="21"/>
      <c r="B280" s="21"/>
      <c r="C280" s="21"/>
      <c r="D280" s="21"/>
      <c r="E280" s="21"/>
      <c r="F280" s="21"/>
      <c r="G280" s="21"/>
      <c r="H280" s="21"/>
      <c r="I280" s="29" t="s">
        <v>63</v>
      </c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ht="12.75" customHeight="1">
      <c r="A281" s="23" t="s">
        <v>400</v>
      </c>
      <c r="B281" s="24">
        <v>38565.0</v>
      </c>
      <c r="C281" s="24" t="str">
        <f>DATE((YEAR(B281)+3+3+3),MONTH(B281),DAY(B281))</f>
        <v>01.08.2014</v>
      </c>
      <c r="D281" s="27" t="s">
        <v>401</v>
      </c>
      <c r="E281" s="16" t="s">
        <v>402</v>
      </c>
      <c r="F281" s="27" t="s">
        <v>337</v>
      </c>
      <c r="G281" s="27" t="s">
        <v>403</v>
      </c>
      <c r="H281" s="27" t="s">
        <v>404</v>
      </c>
      <c r="I281" s="28">
        <v>426054.0</v>
      </c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ht="38.25" customHeight="1">
      <c r="A282" s="19"/>
      <c r="B282" s="19"/>
      <c r="C282" s="19"/>
      <c r="D282" s="19"/>
      <c r="E282" s="19"/>
      <c r="F282" s="19"/>
      <c r="G282" s="19"/>
      <c r="H282" s="19"/>
      <c r="I282" s="20" t="s">
        <v>405</v>
      </c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ht="12.75" customHeight="1">
      <c r="A283" s="21"/>
      <c r="B283" s="21"/>
      <c r="C283" s="21"/>
      <c r="D283" s="21"/>
      <c r="E283" s="21"/>
      <c r="F283" s="21"/>
      <c r="G283" s="21"/>
      <c r="H283" s="21"/>
      <c r="I283" s="29" t="s">
        <v>406</v>
      </c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ht="12.75" customHeight="1">
      <c r="A284" s="23">
        <v>1063.0</v>
      </c>
      <c r="B284" s="24">
        <v>38572.0</v>
      </c>
      <c r="C284" s="24" t="str">
        <f>DATE((YEAR(B284)+3+3+3),MONTH(B284),DAY(B284))</f>
        <v>08.08.2014</v>
      </c>
      <c r="D284" s="27" t="s">
        <v>407</v>
      </c>
      <c r="E284" s="16" t="s">
        <v>408</v>
      </c>
      <c r="F284" s="27" t="s">
        <v>409</v>
      </c>
      <c r="G284" s="27" t="s">
        <v>116</v>
      </c>
      <c r="H284" s="27" t="s">
        <v>410</v>
      </c>
      <c r="I284" s="28">
        <v>115409.0</v>
      </c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ht="24.0" customHeight="1">
      <c r="A285" s="19"/>
      <c r="B285" s="19"/>
      <c r="C285" s="19"/>
      <c r="D285" s="19"/>
      <c r="E285" s="19"/>
      <c r="F285" s="19"/>
      <c r="G285" s="19"/>
      <c r="H285" s="19"/>
      <c r="I285" s="20" t="s">
        <v>411</v>
      </c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ht="12.75" customHeight="1">
      <c r="A286" s="21"/>
      <c r="B286" s="21"/>
      <c r="C286" s="21"/>
      <c r="D286" s="21"/>
      <c r="E286" s="21"/>
      <c r="F286" s="21"/>
      <c r="G286" s="21"/>
      <c r="H286" s="21"/>
      <c r="I286" s="29" t="s">
        <v>412</v>
      </c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ht="12.75" customHeight="1">
      <c r="A287" s="23">
        <v>1075.0</v>
      </c>
      <c r="B287" s="24">
        <v>38600.0</v>
      </c>
      <c r="C287" s="24" t="str">
        <f>DATE((YEAR(B287)+3+3+3),MONTH(B287),DAY(B287))</f>
        <v>05.09.2014</v>
      </c>
      <c r="D287" s="27" t="s">
        <v>413</v>
      </c>
      <c r="E287" s="16" t="s">
        <v>414</v>
      </c>
      <c r="F287" s="27" t="s">
        <v>337</v>
      </c>
      <c r="G287" s="27" t="s">
        <v>272</v>
      </c>
      <c r="H287" s="27" t="s">
        <v>415</v>
      </c>
      <c r="I287" s="28">
        <v>127051.0</v>
      </c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ht="36.0" customHeight="1">
      <c r="A288" s="19"/>
      <c r="B288" s="19"/>
      <c r="C288" s="19"/>
      <c r="D288" s="19"/>
      <c r="E288" s="19"/>
      <c r="F288" s="19"/>
      <c r="G288" s="19"/>
      <c r="H288" s="19"/>
      <c r="I288" s="20" t="s">
        <v>416</v>
      </c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ht="12.75" customHeight="1">
      <c r="A289" s="21"/>
      <c r="B289" s="21"/>
      <c r="C289" s="21"/>
      <c r="D289" s="21"/>
      <c r="E289" s="21"/>
      <c r="F289" s="21"/>
      <c r="G289" s="21"/>
      <c r="H289" s="21"/>
      <c r="I289" s="29" t="s">
        <v>417</v>
      </c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ht="12.75" customHeight="1">
      <c r="A290" s="23">
        <v>1077.0</v>
      </c>
      <c r="B290" s="24">
        <v>38621.0</v>
      </c>
      <c r="C290" s="24" t="str">
        <f>DATE((YEAR(B290)+3+3+3+3),MONTH(B290),DAY(B290))</f>
        <v>26.09.2017</v>
      </c>
      <c r="D290" s="27" t="s">
        <v>418</v>
      </c>
      <c r="E290" s="16" t="s">
        <v>419</v>
      </c>
      <c r="F290" s="27" t="s">
        <v>15</v>
      </c>
      <c r="G290" s="27" t="s">
        <v>420</v>
      </c>
      <c r="H290" s="27" t="s">
        <v>421</v>
      </c>
      <c r="I290" s="28">
        <v>394006.0</v>
      </c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ht="24.0" customHeight="1">
      <c r="A291" s="19"/>
      <c r="B291" s="19"/>
      <c r="C291" s="19"/>
      <c r="D291" s="19"/>
      <c r="E291" s="19"/>
      <c r="F291" s="19"/>
      <c r="G291" s="19"/>
      <c r="H291" s="19"/>
      <c r="I291" s="20" t="s">
        <v>422</v>
      </c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ht="12.75" customHeight="1">
      <c r="A292" s="21"/>
      <c r="B292" s="21"/>
      <c r="C292" s="21"/>
      <c r="D292" s="21"/>
      <c r="E292" s="21"/>
      <c r="F292" s="21"/>
      <c r="G292" s="21"/>
      <c r="H292" s="21"/>
      <c r="I292" s="29" t="s">
        <v>423</v>
      </c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ht="12.75" customHeight="1">
      <c r="A293" s="23" t="s">
        <v>424</v>
      </c>
      <c r="B293" s="24">
        <v>38628.0</v>
      </c>
      <c r="C293" s="24">
        <v>43011.0</v>
      </c>
      <c r="D293" s="27" t="s">
        <v>425</v>
      </c>
      <c r="E293" s="16" t="s">
        <v>426</v>
      </c>
      <c r="F293" s="27" t="s">
        <v>15</v>
      </c>
      <c r="G293" s="27" t="s">
        <v>420</v>
      </c>
      <c r="H293" s="16" t="s">
        <v>391</v>
      </c>
      <c r="I293" s="28">
        <v>125319.0</v>
      </c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20" t="s">
        <v>392</v>
      </c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ht="12.75" customHeight="1">
      <c r="A295" s="21"/>
      <c r="B295" s="21"/>
      <c r="C295" s="21"/>
      <c r="D295" s="21"/>
      <c r="E295" s="21"/>
      <c r="F295" s="21"/>
      <c r="G295" s="21"/>
      <c r="H295" s="21"/>
      <c r="I295" s="29" t="s">
        <v>393</v>
      </c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ht="12.75" customHeight="1">
      <c r="A296" s="23">
        <v>1085.0</v>
      </c>
      <c r="B296" s="24">
        <v>38649.0</v>
      </c>
      <c r="C296" s="24">
        <v>41936.0</v>
      </c>
      <c r="D296" s="27" t="s">
        <v>427</v>
      </c>
      <c r="E296" s="16" t="s">
        <v>428</v>
      </c>
      <c r="F296" s="27" t="s">
        <v>15</v>
      </c>
      <c r="G296" s="27" t="s">
        <v>79</v>
      </c>
      <c r="H296" s="27" t="s">
        <v>186</v>
      </c>
      <c r="I296" s="28">
        <v>111396.0</v>
      </c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ht="24.0" customHeight="1">
      <c r="A297" s="19"/>
      <c r="B297" s="19"/>
      <c r="C297" s="19"/>
      <c r="D297" s="19"/>
      <c r="E297" s="19"/>
      <c r="F297" s="19"/>
      <c r="G297" s="19"/>
      <c r="H297" s="19"/>
      <c r="I297" s="20" t="s">
        <v>187</v>
      </c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ht="12.75" customHeight="1">
      <c r="A298" s="21"/>
      <c r="B298" s="21"/>
      <c r="C298" s="21"/>
      <c r="D298" s="21"/>
      <c r="E298" s="21"/>
      <c r="F298" s="21"/>
      <c r="G298" s="21"/>
      <c r="H298" s="21"/>
      <c r="I298" s="29" t="s">
        <v>230</v>
      </c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ht="12.75" customHeight="1">
      <c r="A299" s="23" t="s">
        <v>429</v>
      </c>
      <c r="B299" s="24">
        <v>38649.0</v>
      </c>
      <c r="C299" s="24">
        <v>41936.0</v>
      </c>
      <c r="D299" s="27" t="s">
        <v>430</v>
      </c>
      <c r="E299" s="16" t="s">
        <v>431</v>
      </c>
      <c r="F299" s="27" t="s">
        <v>15</v>
      </c>
      <c r="G299" s="27" t="s">
        <v>79</v>
      </c>
      <c r="H299" s="27" t="s">
        <v>186</v>
      </c>
      <c r="I299" s="28">
        <v>111396.0</v>
      </c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ht="24.0" customHeight="1">
      <c r="A300" s="19"/>
      <c r="B300" s="19"/>
      <c r="C300" s="19"/>
      <c r="D300" s="19"/>
      <c r="E300" s="19"/>
      <c r="F300" s="19"/>
      <c r="G300" s="19"/>
      <c r="H300" s="19"/>
      <c r="I300" s="20" t="s">
        <v>187</v>
      </c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ht="12.75" customHeight="1">
      <c r="A301" s="21"/>
      <c r="B301" s="21"/>
      <c r="C301" s="21"/>
      <c r="D301" s="21"/>
      <c r="E301" s="21"/>
      <c r="F301" s="21"/>
      <c r="G301" s="21"/>
      <c r="H301" s="21"/>
      <c r="I301" s="29" t="s">
        <v>230</v>
      </c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ht="12.75" customHeight="1">
      <c r="A302" s="23" t="s">
        <v>432</v>
      </c>
      <c r="B302" s="24">
        <v>38649.0</v>
      </c>
      <c r="C302" s="24">
        <v>41936.0</v>
      </c>
      <c r="D302" s="27" t="s">
        <v>433</v>
      </c>
      <c r="E302" s="16" t="s">
        <v>434</v>
      </c>
      <c r="F302" s="27" t="s">
        <v>15</v>
      </c>
      <c r="G302" s="27" t="s">
        <v>79</v>
      </c>
      <c r="H302" s="27" t="s">
        <v>186</v>
      </c>
      <c r="I302" s="28">
        <v>111396.0</v>
      </c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ht="24.0" customHeight="1">
      <c r="A303" s="19"/>
      <c r="B303" s="19"/>
      <c r="C303" s="19"/>
      <c r="D303" s="19"/>
      <c r="E303" s="19"/>
      <c r="F303" s="19"/>
      <c r="G303" s="19"/>
      <c r="H303" s="19"/>
      <c r="I303" s="20" t="s">
        <v>187</v>
      </c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ht="12.75" customHeight="1">
      <c r="A304" s="21"/>
      <c r="B304" s="21"/>
      <c r="C304" s="21"/>
      <c r="D304" s="21"/>
      <c r="E304" s="21"/>
      <c r="F304" s="21"/>
      <c r="G304" s="21"/>
      <c r="H304" s="21"/>
      <c r="I304" s="29" t="s">
        <v>230</v>
      </c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ht="12.75" customHeight="1">
      <c r="A305" s="23" t="s">
        <v>435</v>
      </c>
      <c r="B305" s="24">
        <v>38649.0</v>
      </c>
      <c r="C305" s="24">
        <v>41936.0</v>
      </c>
      <c r="D305" s="27" t="s">
        <v>436</v>
      </c>
      <c r="E305" s="16" t="s">
        <v>437</v>
      </c>
      <c r="F305" s="27" t="s">
        <v>15</v>
      </c>
      <c r="G305" s="27" t="s">
        <v>79</v>
      </c>
      <c r="H305" s="27" t="s">
        <v>438</v>
      </c>
      <c r="I305" s="28">
        <v>109377.0</v>
      </c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ht="36.0" customHeight="1">
      <c r="A306" s="19"/>
      <c r="B306" s="19"/>
      <c r="C306" s="19"/>
      <c r="D306" s="19"/>
      <c r="E306" s="19"/>
      <c r="F306" s="19"/>
      <c r="G306" s="19"/>
      <c r="H306" s="19"/>
      <c r="I306" s="20" t="s">
        <v>439</v>
      </c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ht="12.75" customHeight="1">
      <c r="A307" s="21"/>
      <c r="B307" s="21"/>
      <c r="C307" s="21"/>
      <c r="D307" s="21"/>
      <c r="E307" s="21"/>
      <c r="F307" s="21"/>
      <c r="G307" s="21"/>
      <c r="H307" s="21"/>
      <c r="I307" s="29" t="s">
        <v>224</v>
      </c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ht="12.75" customHeight="1">
      <c r="A308" s="23" t="s">
        <v>440</v>
      </c>
      <c r="B308" s="24">
        <v>39127.0</v>
      </c>
      <c r="C308" s="24" t="str">
        <f>DATE((YEAR(B308)+3+3+3),MONTH(B308),DAY(B308))</f>
        <v>14.02.2016</v>
      </c>
      <c r="D308" s="27" t="s">
        <v>441</v>
      </c>
      <c r="E308" s="16" t="s">
        <v>442</v>
      </c>
      <c r="F308" s="27" t="s">
        <v>15</v>
      </c>
      <c r="G308" s="27" t="s">
        <v>272</v>
      </c>
      <c r="H308" s="16" t="s">
        <v>443</v>
      </c>
      <c r="I308" s="28">
        <v>199178.0</v>
      </c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ht="24.0" customHeight="1">
      <c r="A309" s="19"/>
      <c r="B309" s="19"/>
      <c r="C309" s="19"/>
      <c r="D309" s="19"/>
      <c r="E309" s="19"/>
      <c r="F309" s="19"/>
      <c r="G309" s="19"/>
      <c r="H309" s="19"/>
      <c r="I309" s="20" t="s">
        <v>444</v>
      </c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ht="12.75" customHeight="1">
      <c r="A310" s="21"/>
      <c r="B310" s="21"/>
      <c r="C310" s="21"/>
      <c r="D310" s="21"/>
      <c r="E310" s="21"/>
      <c r="F310" s="21"/>
      <c r="G310" s="21"/>
      <c r="H310" s="21"/>
      <c r="I310" s="29" t="s">
        <v>445</v>
      </c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ht="12.75" customHeight="1">
      <c r="A311" s="23">
        <v>1091.0</v>
      </c>
      <c r="B311" s="24">
        <v>38656.0</v>
      </c>
      <c r="C311" s="24" t="str">
        <f>DATE((YEAR(B311)+6+3),MONTH(B311),DAY(B311))</f>
        <v>31.10.2014</v>
      </c>
      <c r="D311" s="27" t="s">
        <v>446</v>
      </c>
      <c r="E311" s="16" t="s">
        <v>447</v>
      </c>
      <c r="F311" s="27" t="s">
        <v>15</v>
      </c>
      <c r="G311" s="16" t="s">
        <v>79</v>
      </c>
      <c r="H311" s="16" t="s">
        <v>448</v>
      </c>
      <c r="I311" s="28">
        <v>101000.0</v>
      </c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ht="36.75" customHeight="1">
      <c r="A312" s="19"/>
      <c r="B312" s="19"/>
      <c r="C312" s="19"/>
      <c r="D312" s="19"/>
      <c r="E312" s="19"/>
      <c r="F312" s="19"/>
      <c r="G312" s="19"/>
      <c r="H312" s="19"/>
      <c r="I312" s="20" t="s">
        <v>449</v>
      </c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ht="12.75" customHeight="1">
      <c r="A313" s="21"/>
      <c r="B313" s="21"/>
      <c r="C313" s="21"/>
      <c r="D313" s="21"/>
      <c r="E313" s="21"/>
      <c r="F313" s="21"/>
      <c r="G313" s="21"/>
      <c r="H313" s="21"/>
      <c r="I313" s="29" t="s">
        <v>450</v>
      </c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ht="12.75" customHeight="1">
      <c r="A314" s="23" t="s">
        <v>451</v>
      </c>
      <c r="B314" s="24">
        <v>38897.0</v>
      </c>
      <c r="C314" s="24" t="str">
        <f>DATE((YEAR(B314)+3+3+3+3),MONTH(B314),DAY(B314))</f>
        <v>29.06.2018</v>
      </c>
      <c r="D314" s="27" t="s">
        <v>452</v>
      </c>
      <c r="E314" s="16" t="s">
        <v>453</v>
      </c>
      <c r="F314" s="27" t="s">
        <v>454</v>
      </c>
      <c r="G314" s="27" t="s">
        <v>272</v>
      </c>
      <c r="H314" s="16" t="s">
        <v>455</v>
      </c>
      <c r="I314" s="28">
        <v>107996.0</v>
      </c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ht="39.75" customHeight="1">
      <c r="A315" s="19"/>
      <c r="B315" s="19"/>
      <c r="C315" s="19"/>
      <c r="D315" s="19"/>
      <c r="E315" s="19"/>
      <c r="F315" s="19"/>
      <c r="G315" s="19"/>
      <c r="H315" s="19"/>
      <c r="I315" s="20" t="s">
        <v>456</v>
      </c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ht="12.75" customHeight="1">
      <c r="A316" s="21"/>
      <c r="B316" s="21"/>
      <c r="C316" s="21"/>
      <c r="D316" s="21"/>
      <c r="E316" s="21"/>
      <c r="F316" s="21"/>
      <c r="G316" s="21"/>
      <c r="H316" s="21"/>
      <c r="I316" s="29" t="s">
        <v>457</v>
      </c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ht="12.75" customHeight="1">
      <c r="A317" s="23" t="s">
        <v>458</v>
      </c>
      <c r="B317" s="24">
        <v>38695.0</v>
      </c>
      <c r="C317" s="24">
        <v>43078.0</v>
      </c>
      <c r="D317" s="27" t="s">
        <v>459</v>
      </c>
      <c r="E317" s="16" t="s">
        <v>460</v>
      </c>
      <c r="F317" s="16" t="s">
        <v>15</v>
      </c>
      <c r="G317" s="16" t="s">
        <v>116</v>
      </c>
      <c r="H317" s="16" t="s">
        <v>262</v>
      </c>
      <c r="I317" s="28">
        <v>127434.0</v>
      </c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ht="24.0" customHeight="1">
      <c r="A318" s="19"/>
      <c r="B318" s="19"/>
      <c r="C318" s="19"/>
      <c r="D318" s="19"/>
      <c r="E318" s="19"/>
      <c r="F318" s="19"/>
      <c r="G318" s="19"/>
      <c r="H318" s="19"/>
      <c r="I318" s="20" t="s">
        <v>227</v>
      </c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ht="12.75" customHeight="1">
      <c r="A319" s="21"/>
      <c r="B319" s="21"/>
      <c r="C319" s="21"/>
      <c r="D319" s="21"/>
      <c r="E319" s="21"/>
      <c r="F319" s="21"/>
      <c r="G319" s="21"/>
      <c r="H319" s="21"/>
      <c r="I319" s="29" t="s">
        <v>119</v>
      </c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ht="12.75" customHeight="1">
      <c r="A320" s="23" t="s">
        <v>461</v>
      </c>
      <c r="B320" s="24">
        <v>38712.0</v>
      </c>
      <c r="C320" s="24">
        <v>41999.0</v>
      </c>
      <c r="D320" s="27" t="s">
        <v>462</v>
      </c>
      <c r="E320" s="16" t="s">
        <v>463</v>
      </c>
      <c r="F320" s="15" t="s">
        <v>15</v>
      </c>
      <c r="G320" s="27" t="s">
        <v>116</v>
      </c>
      <c r="H320" s="16" t="s">
        <v>464</v>
      </c>
      <c r="I320" s="26">
        <v>141190.0</v>
      </c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ht="36.75" customHeight="1">
      <c r="A321" s="19"/>
      <c r="B321" s="19"/>
      <c r="C321" s="19"/>
      <c r="D321" s="19"/>
      <c r="E321" s="19"/>
      <c r="F321" s="19"/>
      <c r="G321" s="19"/>
      <c r="H321" s="19"/>
      <c r="I321" s="20" t="s">
        <v>103</v>
      </c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ht="12.75" customHeight="1">
      <c r="A322" s="21"/>
      <c r="B322" s="21"/>
      <c r="C322" s="21"/>
      <c r="D322" s="21"/>
      <c r="E322" s="21"/>
      <c r="F322" s="21"/>
      <c r="G322" s="21"/>
      <c r="H322" s="21"/>
      <c r="I322" s="22" t="s">
        <v>465</v>
      </c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ht="12.75" customHeight="1">
      <c r="A323" s="23">
        <v>1123.0</v>
      </c>
      <c r="B323" s="24">
        <v>38852.0</v>
      </c>
      <c r="C323" s="24" t="str">
        <f>DATE((YEAR(B323)+3+3+3),MONTH(B323),DAY(B323))</f>
        <v>15.05.2015</v>
      </c>
      <c r="D323" s="27" t="s">
        <v>466</v>
      </c>
      <c r="E323" s="16" t="s">
        <v>467</v>
      </c>
      <c r="F323" s="27" t="s">
        <v>15</v>
      </c>
      <c r="G323" s="27" t="s">
        <v>468</v>
      </c>
      <c r="H323" s="27" t="s">
        <v>312</v>
      </c>
      <c r="I323" s="28">
        <v>198188.0</v>
      </c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ht="25.5" customHeight="1">
      <c r="A324" s="19"/>
      <c r="B324" s="19"/>
      <c r="C324" s="19"/>
      <c r="D324" s="19"/>
      <c r="E324" s="19"/>
      <c r="F324" s="19"/>
      <c r="G324" s="19"/>
      <c r="H324" s="19"/>
      <c r="I324" s="20" t="s">
        <v>469</v>
      </c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ht="12.75" customHeight="1">
      <c r="A325" s="21"/>
      <c r="B325" s="21"/>
      <c r="C325" s="21"/>
      <c r="D325" s="21"/>
      <c r="E325" s="21"/>
      <c r="F325" s="21"/>
      <c r="G325" s="21"/>
      <c r="H325" s="21"/>
      <c r="I325" s="29" t="s">
        <v>328</v>
      </c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ht="12.75" customHeight="1">
      <c r="A326" s="23" t="s">
        <v>470</v>
      </c>
      <c r="B326" s="24">
        <v>38852.0</v>
      </c>
      <c r="C326" s="24" t="str">
        <f>DATE((YEAR(B326)+3+3+3),MONTH(B326),DAY(B326))</f>
        <v>15.05.2015</v>
      </c>
      <c r="D326" s="27" t="s">
        <v>471</v>
      </c>
      <c r="E326" s="16" t="s">
        <v>472</v>
      </c>
      <c r="F326" s="27" t="s">
        <v>15</v>
      </c>
      <c r="G326" s="27" t="s">
        <v>468</v>
      </c>
      <c r="H326" s="27" t="s">
        <v>312</v>
      </c>
      <c r="I326" s="28">
        <v>198188.0</v>
      </c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ht="38.25" customHeight="1">
      <c r="A327" s="19"/>
      <c r="B327" s="19"/>
      <c r="C327" s="19"/>
      <c r="D327" s="19"/>
      <c r="E327" s="19"/>
      <c r="F327" s="19"/>
      <c r="G327" s="19"/>
      <c r="H327" s="19"/>
      <c r="I327" s="20" t="s">
        <v>469</v>
      </c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ht="12.75" customHeight="1">
      <c r="A328" s="21"/>
      <c r="B328" s="21"/>
      <c r="C328" s="21"/>
      <c r="D328" s="21"/>
      <c r="E328" s="21"/>
      <c r="F328" s="21"/>
      <c r="G328" s="21"/>
      <c r="H328" s="21"/>
      <c r="I328" s="29" t="s">
        <v>328</v>
      </c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ht="12.75" customHeight="1">
      <c r="A329" s="23">
        <v>1126.0</v>
      </c>
      <c r="B329" s="24">
        <v>38733.0</v>
      </c>
      <c r="C329" s="24" t="str">
        <f>DATE((YEAR(B329)+6+3+3),MONTH(B329),DAY(B329))</f>
        <v>16.01.2018</v>
      </c>
      <c r="D329" s="27" t="s">
        <v>473</v>
      </c>
      <c r="E329" s="16" t="s">
        <v>474</v>
      </c>
      <c r="F329" s="27" t="s">
        <v>15</v>
      </c>
      <c r="G329" s="27" t="s">
        <v>475</v>
      </c>
      <c r="H329" s="16" t="s">
        <v>199</v>
      </c>
      <c r="I329" s="28">
        <v>141090.0</v>
      </c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ht="36.0" customHeight="1">
      <c r="A330" s="19"/>
      <c r="B330" s="19"/>
      <c r="C330" s="19"/>
      <c r="D330" s="19"/>
      <c r="E330" s="19"/>
      <c r="F330" s="19"/>
      <c r="G330" s="19"/>
      <c r="H330" s="19"/>
      <c r="I330" s="20" t="s">
        <v>180</v>
      </c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ht="12.75" customHeight="1">
      <c r="A331" s="21"/>
      <c r="B331" s="21"/>
      <c r="C331" s="21"/>
      <c r="D331" s="21"/>
      <c r="E331" s="21"/>
      <c r="F331" s="21"/>
      <c r="G331" s="21"/>
      <c r="H331" s="21"/>
      <c r="I331" s="29" t="s">
        <v>128</v>
      </c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ht="12.75" customHeight="1">
      <c r="A332" s="23" t="s">
        <v>476</v>
      </c>
      <c r="B332" s="24">
        <v>38733.0</v>
      </c>
      <c r="C332" s="24">
        <v>43116.0</v>
      </c>
      <c r="D332" s="27" t="s">
        <v>477</v>
      </c>
      <c r="E332" s="16" t="s">
        <v>478</v>
      </c>
      <c r="F332" s="27" t="s">
        <v>15</v>
      </c>
      <c r="G332" s="27" t="s">
        <v>79</v>
      </c>
      <c r="H332" s="27" t="s">
        <v>186</v>
      </c>
      <c r="I332" s="28">
        <v>111396.0</v>
      </c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ht="38.25" customHeight="1">
      <c r="A333" s="19"/>
      <c r="B333" s="19"/>
      <c r="C333" s="19"/>
      <c r="D333" s="19"/>
      <c r="E333" s="19"/>
      <c r="F333" s="19"/>
      <c r="G333" s="19"/>
      <c r="H333" s="19"/>
      <c r="I333" s="20" t="s">
        <v>187</v>
      </c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ht="12.75" customHeight="1">
      <c r="A334" s="21"/>
      <c r="B334" s="21"/>
      <c r="C334" s="21"/>
      <c r="D334" s="21"/>
      <c r="E334" s="21"/>
      <c r="F334" s="21"/>
      <c r="G334" s="21"/>
      <c r="H334" s="21"/>
      <c r="I334" s="29" t="s">
        <v>230</v>
      </c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ht="12.75" customHeight="1">
      <c r="A335" s="23">
        <v>1144.0</v>
      </c>
      <c r="B335" s="24">
        <v>38734.0</v>
      </c>
      <c r="C335" s="24" t="str">
        <f>DATE((YEAR(B335)+3+6+3),MONTH(B335),DAY(B335))</f>
        <v>17.01.2018</v>
      </c>
      <c r="D335" s="27" t="s">
        <v>479</v>
      </c>
      <c r="E335" s="16" t="s">
        <v>480</v>
      </c>
      <c r="F335" s="27" t="s">
        <v>454</v>
      </c>
      <c r="G335" s="27" t="s">
        <v>331</v>
      </c>
      <c r="H335" s="27" t="s">
        <v>481</v>
      </c>
      <c r="I335" s="28">
        <v>194044.0</v>
      </c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ht="38.25" customHeight="1">
      <c r="A336" s="19"/>
      <c r="B336" s="19"/>
      <c r="C336" s="19"/>
      <c r="D336" s="19"/>
      <c r="E336" s="19"/>
      <c r="F336" s="19"/>
      <c r="G336" s="19"/>
      <c r="H336" s="19"/>
      <c r="I336" s="20" t="s">
        <v>482</v>
      </c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ht="12.75" customHeight="1">
      <c r="A337" s="21"/>
      <c r="B337" s="21"/>
      <c r="C337" s="21"/>
      <c r="D337" s="21"/>
      <c r="E337" s="21"/>
      <c r="F337" s="21"/>
      <c r="G337" s="21"/>
      <c r="H337" s="21"/>
      <c r="I337" s="29" t="s">
        <v>483</v>
      </c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ht="12.75" customHeight="1">
      <c r="A338" s="23">
        <v>1161.0</v>
      </c>
      <c r="B338" s="24">
        <v>38807.0</v>
      </c>
      <c r="C338" s="24" t="str">
        <f>DATE((YEAR(B338)+3+3+3),MONTH(B338),DAY(B338))</f>
        <v>31.03.2015</v>
      </c>
      <c r="D338" s="27" t="s">
        <v>484</v>
      </c>
      <c r="E338" s="16" t="s">
        <v>485</v>
      </c>
      <c r="F338" s="27" t="s">
        <v>15</v>
      </c>
      <c r="G338" s="27" t="s">
        <v>79</v>
      </c>
      <c r="H338" s="16" t="s">
        <v>80</v>
      </c>
      <c r="I338" s="28">
        <v>115114.0</v>
      </c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ht="33.0" customHeight="1">
      <c r="A339" s="19"/>
      <c r="B339" s="19"/>
      <c r="C339" s="19"/>
      <c r="D339" s="19"/>
      <c r="E339" s="19"/>
      <c r="F339" s="19"/>
      <c r="G339" s="19"/>
      <c r="H339" s="19"/>
      <c r="I339" s="20" t="s">
        <v>486</v>
      </c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ht="12.75" customHeight="1">
      <c r="A340" s="19"/>
      <c r="B340" s="19"/>
      <c r="C340" s="19"/>
      <c r="D340" s="19"/>
      <c r="E340" s="19"/>
      <c r="F340" s="19"/>
      <c r="G340" s="19"/>
      <c r="H340" s="21"/>
      <c r="I340" s="29" t="s">
        <v>487</v>
      </c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ht="12.75" customHeight="1">
      <c r="A341" s="19"/>
      <c r="B341" s="19"/>
      <c r="C341" s="19"/>
      <c r="D341" s="19"/>
      <c r="E341" s="19"/>
      <c r="F341" s="19"/>
      <c r="G341" s="19"/>
      <c r="H341" s="27" t="s">
        <v>488</v>
      </c>
      <c r="I341" s="28">
        <v>119526.0</v>
      </c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ht="38.25" customHeight="1">
      <c r="A342" s="19"/>
      <c r="B342" s="19"/>
      <c r="C342" s="19"/>
      <c r="D342" s="19"/>
      <c r="E342" s="19"/>
      <c r="F342" s="19"/>
      <c r="G342" s="19"/>
      <c r="H342" s="19"/>
      <c r="I342" s="20" t="s">
        <v>489</v>
      </c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ht="12.75" customHeight="1">
      <c r="A343" s="21"/>
      <c r="B343" s="21"/>
      <c r="C343" s="21"/>
      <c r="D343" s="21"/>
      <c r="E343" s="21"/>
      <c r="F343" s="21"/>
      <c r="G343" s="21"/>
      <c r="H343" s="21"/>
      <c r="I343" s="22" t="s">
        <v>490</v>
      </c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ht="12.75" customHeight="1">
      <c r="A344" s="23" t="s">
        <v>491</v>
      </c>
      <c r="B344" s="24">
        <v>39601.0</v>
      </c>
      <c r="C344" s="24" t="str">
        <f>DATE((YEAR(B344)+3+3+3),MONTH(B344),DAY(B344))</f>
        <v>02.06.2017</v>
      </c>
      <c r="D344" s="27"/>
      <c r="E344" s="16" t="s">
        <v>492</v>
      </c>
      <c r="F344" s="27" t="s">
        <v>337</v>
      </c>
      <c r="G344" s="27" t="s">
        <v>493</v>
      </c>
      <c r="H344" s="27" t="s">
        <v>494</v>
      </c>
      <c r="I344" s="28">
        <v>123317.0</v>
      </c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ht="38.25" customHeight="1">
      <c r="A345" s="19"/>
      <c r="B345" s="19"/>
      <c r="C345" s="19"/>
      <c r="D345" s="19"/>
      <c r="E345" s="19"/>
      <c r="F345" s="19"/>
      <c r="G345" s="19"/>
      <c r="H345" s="19"/>
      <c r="I345" s="20" t="s">
        <v>495</v>
      </c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ht="12.75" customHeight="1">
      <c r="A346" s="21"/>
      <c r="B346" s="21"/>
      <c r="C346" s="21"/>
      <c r="D346" s="21"/>
      <c r="E346" s="21"/>
      <c r="F346" s="21"/>
      <c r="G346" s="21"/>
      <c r="H346" s="21"/>
      <c r="I346" s="29" t="s">
        <v>496</v>
      </c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ht="12.75" customHeight="1">
      <c r="A347" s="23">
        <v>1167.0</v>
      </c>
      <c r="B347" s="24">
        <v>38824.0</v>
      </c>
      <c r="C347" s="24" t="str">
        <f>DATE((YEAR(B347)+3+3+3+3),MONTH(B347),DAY(B347))</f>
        <v>17.04.2018</v>
      </c>
      <c r="D347" s="27" t="s">
        <v>497</v>
      </c>
      <c r="E347" s="16" t="s">
        <v>498</v>
      </c>
      <c r="F347" s="27" t="s">
        <v>15</v>
      </c>
      <c r="G347" s="27" t="s">
        <v>272</v>
      </c>
      <c r="H347" s="27" t="s">
        <v>499</v>
      </c>
      <c r="I347" s="28">
        <v>124460.0</v>
      </c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ht="24.0" customHeight="1">
      <c r="A348" s="19"/>
      <c r="B348" s="19"/>
      <c r="C348" s="19"/>
      <c r="D348" s="19"/>
      <c r="E348" s="19"/>
      <c r="F348" s="19"/>
      <c r="G348" s="19"/>
      <c r="H348" s="19"/>
      <c r="I348" s="20" t="s">
        <v>500</v>
      </c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ht="12.75" customHeight="1">
      <c r="A349" s="21"/>
      <c r="B349" s="21"/>
      <c r="C349" s="21"/>
      <c r="D349" s="21"/>
      <c r="E349" s="21"/>
      <c r="F349" s="21"/>
      <c r="G349" s="21"/>
      <c r="H349" s="21"/>
      <c r="I349" s="29" t="s">
        <v>501</v>
      </c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ht="12.75" customHeight="1">
      <c r="A350" s="23">
        <v>1169.0</v>
      </c>
      <c r="B350" s="24">
        <v>38825.0</v>
      </c>
      <c r="C350" s="24">
        <v>43208.0</v>
      </c>
      <c r="D350" s="27" t="s">
        <v>502</v>
      </c>
      <c r="E350" s="16" t="s">
        <v>503</v>
      </c>
      <c r="F350" s="15" t="s">
        <v>15</v>
      </c>
      <c r="G350" s="16" t="s">
        <v>504</v>
      </c>
      <c r="H350" s="16" t="s">
        <v>61</v>
      </c>
      <c r="I350" s="28">
        <v>188800.0</v>
      </c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ht="38.25" customHeight="1">
      <c r="A351" s="19"/>
      <c r="B351" s="19"/>
      <c r="C351" s="19"/>
      <c r="D351" s="19"/>
      <c r="E351" s="19"/>
      <c r="F351" s="19"/>
      <c r="G351" s="19"/>
      <c r="H351" s="19"/>
      <c r="I351" s="20" t="s">
        <v>62</v>
      </c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ht="12.75" customHeight="1">
      <c r="A352" s="21"/>
      <c r="B352" s="21"/>
      <c r="C352" s="21"/>
      <c r="D352" s="21"/>
      <c r="E352" s="21"/>
      <c r="F352" s="21"/>
      <c r="G352" s="21"/>
      <c r="H352" s="21"/>
      <c r="I352" s="29" t="s">
        <v>505</v>
      </c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ht="12.75" customHeight="1">
      <c r="A353" s="23" t="s">
        <v>506</v>
      </c>
      <c r="B353" s="24">
        <v>38849.0</v>
      </c>
      <c r="C353" s="24">
        <v>43232.0</v>
      </c>
      <c r="D353" s="27" t="s">
        <v>507</v>
      </c>
      <c r="E353" s="16" t="s">
        <v>508</v>
      </c>
      <c r="F353" s="27" t="s">
        <v>509</v>
      </c>
      <c r="G353" s="27" t="s">
        <v>420</v>
      </c>
      <c r="H353" s="27" t="s">
        <v>155</v>
      </c>
      <c r="I353" s="28">
        <v>119602.0</v>
      </c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ht="23.25" customHeight="1">
      <c r="A354" s="19"/>
      <c r="B354" s="19"/>
      <c r="C354" s="19"/>
      <c r="D354" s="19"/>
      <c r="E354" s="19"/>
      <c r="F354" s="19"/>
      <c r="G354" s="19"/>
      <c r="H354" s="19"/>
      <c r="I354" s="20" t="s">
        <v>510</v>
      </c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ht="12.75" customHeight="1">
      <c r="A355" s="21"/>
      <c r="B355" s="21"/>
      <c r="C355" s="21"/>
      <c r="D355" s="21"/>
      <c r="E355" s="21"/>
      <c r="F355" s="21"/>
      <c r="G355" s="21"/>
      <c r="H355" s="21"/>
      <c r="I355" s="29" t="s">
        <v>511</v>
      </c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ht="12.75" customHeight="1">
      <c r="A356" s="23">
        <v>1193.0</v>
      </c>
      <c r="B356" s="24">
        <v>38853.0</v>
      </c>
      <c r="C356" s="24" t="str">
        <f>DATE((YEAR(B356)+6+3+3),MONTH(B356),DAY(B356))</f>
        <v>16.05.2018</v>
      </c>
      <c r="D356" s="27" t="s">
        <v>512</v>
      </c>
      <c r="E356" s="16" t="s">
        <v>513</v>
      </c>
      <c r="F356" s="16" t="s">
        <v>15</v>
      </c>
      <c r="G356" s="27" t="s">
        <v>331</v>
      </c>
      <c r="H356" s="16" t="s">
        <v>199</v>
      </c>
      <c r="I356" s="28">
        <v>141090.0</v>
      </c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ht="48.0" customHeight="1">
      <c r="A357" s="19"/>
      <c r="B357" s="19"/>
      <c r="C357" s="19"/>
      <c r="D357" s="19"/>
      <c r="E357" s="19"/>
      <c r="F357" s="19"/>
      <c r="G357" s="19"/>
      <c r="H357" s="19"/>
      <c r="I357" s="20" t="s">
        <v>514</v>
      </c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ht="12.75" customHeight="1">
      <c r="A358" s="21"/>
      <c r="B358" s="21"/>
      <c r="C358" s="21"/>
      <c r="D358" s="21"/>
      <c r="E358" s="21"/>
      <c r="F358" s="21"/>
      <c r="G358" s="21"/>
      <c r="H358" s="21"/>
      <c r="I358" s="29" t="s">
        <v>128</v>
      </c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ht="12.75" customHeight="1">
      <c r="A359" s="23">
        <v>1201.0</v>
      </c>
      <c r="B359" s="24">
        <v>38873.0</v>
      </c>
      <c r="C359" s="24" t="str">
        <f>DATE((YEAR(B359)+3+3+3+3),MONTH(B359),DAY(B359))</f>
        <v>05.06.2018</v>
      </c>
      <c r="D359" s="27" t="s">
        <v>515</v>
      </c>
      <c r="E359" s="16" t="s">
        <v>516</v>
      </c>
      <c r="F359" s="27" t="s">
        <v>15</v>
      </c>
      <c r="G359" s="27" t="s">
        <v>517</v>
      </c>
      <c r="H359" s="27" t="s">
        <v>518</v>
      </c>
      <c r="I359" s="28">
        <v>115563.0</v>
      </c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ht="36.0" customHeight="1">
      <c r="A360" s="19"/>
      <c r="B360" s="19"/>
      <c r="C360" s="19"/>
      <c r="D360" s="19"/>
      <c r="E360" s="19"/>
      <c r="F360" s="19"/>
      <c r="G360" s="19"/>
      <c r="H360" s="19"/>
      <c r="I360" s="20" t="s">
        <v>519</v>
      </c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ht="12.75" customHeight="1">
      <c r="A361" s="21"/>
      <c r="B361" s="21"/>
      <c r="C361" s="21"/>
      <c r="D361" s="21"/>
      <c r="E361" s="21"/>
      <c r="F361" s="21"/>
      <c r="G361" s="21"/>
      <c r="H361" s="21"/>
      <c r="I361" s="29" t="s">
        <v>318</v>
      </c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ht="12.75" customHeight="1">
      <c r="A362" s="23">
        <v>1215.0</v>
      </c>
      <c r="B362" s="24">
        <v>38903.0</v>
      </c>
      <c r="C362" s="24" t="str">
        <f>DATE((YEAR(B362)+3+6+3),MONTH(B362),DAY(B362))</f>
        <v>05.07.2018</v>
      </c>
      <c r="D362" s="27" t="s">
        <v>520</v>
      </c>
      <c r="E362" s="16" t="s">
        <v>521</v>
      </c>
      <c r="F362" s="27" t="s">
        <v>15</v>
      </c>
      <c r="G362" s="27" t="s">
        <v>522</v>
      </c>
      <c r="H362" s="27" t="s">
        <v>523</v>
      </c>
      <c r="I362" s="28">
        <v>248009.0</v>
      </c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ht="24.0" customHeight="1">
      <c r="A363" s="19"/>
      <c r="B363" s="19"/>
      <c r="C363" s="19"/>
      <c r="D363" s="19"/>
      <c r="E363" s="19"/>
      <c r="F363" s="19"/>
      <c r="G363" s="19"/>
      <c r="H363" s="19"/>
      <c r="I363" s="20" t="s">
        <v>524</v>
      </c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ht="12.75" customHeight="1">
      <c r="A364" s="21"/>
      <c r="B364" s="21"/>
      <c r="C364" s="21"/>
      <c r="D364" s="21"/>
      <c r="E364" s="21"/>
      <c r="F364" s="21"/>
      <c r="G364" s="21"/>
      <c r="H364" s="21"/>
      <c r="I364" s="29" t="s">
        <v>525</v>
      </c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ht="12.75" customHeight="1">
      <c r="A365" s="23">
        <v>1222.0</v>
      </c>
      <c r="B365" s="24">
        <v>38922.0</v>
      </c>
      <c r="C365" s="24" t="str">
        <f>DATE((YEAR(B365)+3+3+3),MONTH(B365),DAY(B365))</f>
        <v>24.07.2015</v>
      </c>
      <c r="D365" s="27" t="s">
        <v>526</v>
      </c>
      <c r="E365" s="16" t="s">
        <v>527</v>
      </c>
      <c r="F365" s="27" t="s">
        <v>337</v>
      </c>
      <c r="G365" s="27" t="s">
        <v>30</v>
      </c>
      <c r="H365" s="27" t="s">
        <v>528</v>
      </c>
      <c r="I365" s="28">
        <v>125032.0</v>
      </c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ht="24.0" customHeight="1">
      <c r="A366" s="19"/>
      <c r="B366" s="19"/>
      <c r="C366" s="19"/>
      <c r="D366" s="19"/>
      <c r="E366" s="19"/>
      <c r="F366" s="19"/>
      <c r="G366" s="19"/>
      <c r="H366" s="19"/>
      <c r="I366" s="20" t="s">
        <v>529</v>
      </c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ht="12.75" customHeight="1">
      <c r="A367" s="21"/>
      <c r="B367" s="21"/>
      <c r="C367" s="21"/>
      <c r="D367" s="21"/>
      <c r="E367" s="21"/>
      <c r="F367" s="21"/>
      <c r="G367" s="21"/>
      <c r="H367" s="21"/>
      <c r="I367" s="29" t="s">
        <v>530</v>
      </c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ht="12.75" customHeight="1">
      <c r="A368" s="23" t="s">
        <v>531</v>
      </c>
      <c r="B368" s="39">
        <v>38929.0</v>
      </c>
      <c r="C368" s="39" t="str">
        <f>DATE((YEAR(B368)+3+6),MONTH(B368),DAY(B368))</f>
        <v>31.07.2015</v>
      </c>
      <c r="D368" s="40" t="s">
        <v>532</v>
      </c>
      <c r="E368" s="41" t="s">
        <v>533</v>
      </c>
      <c r="F368" s="27" t="s">
        <v>15</v>
      </c>
      <c r="G368" s="27" t="s">
        <v>79</v>
      </c>
      <c r="H368" s="27" t="s">
        <v>534</v>
      </c>
      <c r="I368" s="42" t="s">
        <v>535</v>
      </c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ht="36.0" customHeight="1">
      <c r="A369" s="19"/>
      <c r="B369" s="19"/>
      <c r="C369" s="19"/>
      <c r="D369" s="19"/>
      <c r="E369" s="19"/>
      <c r="F369" s="19"/>
      <c r="G369" s="19"/>
      <c r="H369" s="19"/>
      <c r="I369" s="20" t="s">
        <v>536</v>
      </c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ht="12.75" customHeight="1">
      <c r="A370" s="21"/>
      <c r="B370" s="21"/>
      <c r="C370" s="21"/>
      <c r="D370" s="21"/>
      <c r="E370" s="21"/>
      <c r="F370" s="21"/>
      <c r="G370" s="21"/>
      <c r="H370" s="21"/>
      <c r="I370" s="43" t="s">
        <v>82</v>
      </c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ht="12.75" customHeight="1">
      <c r="A371" s="23" t="s">
        <v>537</v>
      </c>
      <c r="B371" s="24">
        <v>41157.0</v>
      </c>
      <c r="C371" s="24" t="str">
        <f>DATE((YEAR(B371)+3),MONTH(B371),DAY(B371))</f>
        <v>05.09.2015</v>
      </c>
      <c r="D371" s="27" t="s">
        <v>538</v>
      </c>
      <c r="E371" s="16" t="s">
        <v>539</v>
      </c>
      <c r="F371" s="27" t="s">
        <v>337</v>
      </c>
      <c r="G371" s="27" t="s">
        <v>117</v>
      </c>
      <c r="H371" s="27" t="s">
        <v>345</v>
      </c>
      <c r="I371" s="28">
        <v>107076.0</v>
      </c>
    </row>
    <row r="372" ht="24.0" customHeight="1">
      <c r="A372" s="19"/>
      <c r="B372" s="19"/>
      <c r="C372" s="19"/>
      <c r="D372" s="19"/>
      <c r="E372" s="19"/>
      <c r="F372" s="19"/>
      <c r="G372" s="19"/>
      <c r="H372" s="19"/>
      <c r="I372" s="20" t="s">
        <v>540</v>
      </c>
    </row>
    <row r="373" ht="12.75" customHeight="1">
      <c r="A373" s="21"/>
      <c r="B373" s="21"/>
      <c r="C373" s="21"/>
      <c r="D373" s="21"/>
      <c r="E373" s="21"/>
      <c r="F373" s="21"/>
      <c r="G373" s="21"/>
      <c r="H373" s="21"/>
      <c r="I373" s="29" t="s">
        <v>347</v>
      </c>
    </row>
    <row r="374" ht="12.75" customHeight="1">
      <c r="A374" s="23">
        <v>1233.0</v>
      </c>
      <c r="B374" s="24">
        <v>38945.0</v>
      </c>
      <c r="C374" s="24" t="str">
        <f>DATE((YEAR(B374)+3+3+3+3),MONTH(B374),DAY(B374))</f>
        <v>16.08.2018</v>
      </c>
      <c r="D374" s="27" t="s">
        <v>541</v>
      </c>
      <c r="E374" s="16" t="s">
        <v>542</v>
      </c>
      <c r="F374" s="16" t="s">
        <v>15</v>
      </c>
      <c r="G374" s="16" t="s">
        <v>101</v>
      </c>
      <c r="H374" s="16" t="s">
        <v>543</v>
      </c>
      <c r="I374" s="28">
        <v>119517.0</v>
      </c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ht="36.0" customHeight="1">
      <c r="A375" s="19"/>
      <c r="B375" s="19"/>
      <c r="C375" s="19"/>
      <c r="D375" s="19"/>
      <c r="E375" s="19"/>
      <c r="F375" s="19"/>
      <c r="G375" s="19"/>
      <c r="H375" s="19"/>
      <c r="I375" s="20" t="s">
        <v>544</v>
      </c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ht="12.75" customHeight="1">
      <c r="A376" s="21"/>
      <c r="B376" s="21"/>
      <c r="C376" s="21"/>
      <c r="D376" s="21"/>
      <c r="E376" s="21"/>
      <c r="F376" s="21"/>
      <c r="G376" s="21"/>
      <c r="H376" s="21"/>
      <c r="I376" s="29" t="s">
        <v>545</v>
      </c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ht="12.75" customHeight="1">
      <c r="A377" s="23">
        <v>1234.0</v>
      </c>
      <c r="B377" s="24">
        <v>38945.0</v>
      </c>
      <c r="C377" s="24" t="str">
        <f>DATE((YEAR(B377)+3+3+3+3),MONTH(B377),DAY(B377))</f>
        <v>16.08.2018</v>
      </c>
      <c r="D377" s="27" t="s">
        <v>546</v>
      </c>
      <c r="E377" s="16" t="s">
        <v>547</v>
      </c>
      <c r="F377" s="16" t="s">
        <v>15</v>
      </c>
      <c r="G377" s="16" t="s">
        <v>101</v>
      </c>
      <c r="H377" s="16" t="s">
        <v>543</v>
      </c>
      <c r="I377" s="28">
        <v>119517.0</v>
      </c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ht="38.25" customHeight="1">
      <c r="A378" s="19"/>
      <c r="B378" s="19"/>
      <c r="C378" s="19"/>
      <c r="D378" s="19"/>
      <c r="E378" s="19"/>
      <c r="F378" s="19"/>
      <c r="G378" s="19"/>
      <c r="H378" s="19"/>
      <c r="I378" s="20" t="s">
        <v>544</v>
      </c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ht="12.75" customHeight="1">
      <c r="A379" s="21"/>
      <c r="B379" s="21"/>
      <c r="C379" s="21"/>
      <c r="D379" s="21"/>
      <c r="E379" s="21"/>
      <c r="F379" s="21"/>
      <c r="G379" s="21"/>
      <c r="H379" s="21"/>
      <c r="I379" s="29" t="s">
        <v>545</v>
      </c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ht="12.75" customHeight="1">
      <c r="A380" s="23">
        <v>1237.0</v>
      </c>
      <c r="B380" s="24">
        <v>38958.0</v>
      </c>
      <c r="C380" s="24" t="str">
        <f>DATE((YEAR(B380)+3+3+3),MONTH(B380),DAY(B380))</f>
        <v>29.08.2015</v>
      </c>
      <c r="D380" s="27" t="s">
        <v>548</v>
      </c>
      <c r="E380" s="16" t="s">
        <v>549</v>
      </c>
      <c r="F380" s="27" t="s">
        <v>15</v>
      </c>
      <c r="G380" s="27" t="s">
        <v>30</v>
      </c>
      <c r="H380" s="27" t="s">
        <v>550</v>
      </c>
      <c r="I380" s="28">
        <v>129010.0</v>
      </c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ht="34.5" customHeight="1">
      <c r="A381" s="19"/>
      <c r="B381" s="19"/>
      <c r="C381" s="19"/>
      <c r="D381" s="19"/>
      <c r="E381" s="19"/>
      <c r="F381" s="19"/>
      <c r="G381" s="19"/>
      <c r="H381" s="19"/>
      <c r="I381" s="20" t="s">
        <v>551</v>
      </c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ht="12.75" customHeight="1">
      <c r="A382" s="21"/>
      <c r="B382" s="21"/>
      <c r="C382" s="21"/>
      <c r="D382" s="21"/>
      <c r="E382" s="21"/>
      <c r="F382" s="21"/>
      <c r="G382" s="21"/>
      <c r="H382" s="21"/>
      <c r="I382" s="29" t="s">
        <v>552</v>
      </c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ht="12.75" customHeight="1">
      <c r="A383" s="23">
        <v>1238.0</v>
      </c>
      <c r="B383" s="24">
        <v>38958.0</v>
      </c>
      <c r="C383" s="24" t="str">
        <f>DATE((YEAR(B383)+3+6),MONTH(B383),DAY(B383))</f>
        <v>29.08.2015</v>
      </c>
      <c r="D383" s="27" t="s">
        <v>548</v>
      </c>
      <c r="E383" s="16" t="s">
        <v>553</v>
      </c>
      <c r="F383" s="27" t="s">
        <v>15</v>
      </c>
      <c r="G383" s="27" t="s">
        <v>30</v>
      </c>
      <c r="H383" s="27" t="s">
        <v>550</v>
      </c>
      <c r="I383" s="28">
        <v>129010.0</v>
      </c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ht="38.25" customHeight="1">
      <c r="A384" s="19"/>
      <c r="B384" s="19"/>
      <c r="C384" s="19"/>
      <c r="D384" s="19"/>
      <c r="E384" s="19"/>
      <c r="F384" s="19"/>
      <c r="G384" s="19"/>
      <c r="H384" s="19"/>
      <c r="I384" s="20" t="s">
        <v>551</v>
      </c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ht="12.75" customHeight="1">
      <c r="A385" s="21"/>
      <c r="B385" s="21"/>
      <c r="C385" s="21"/>
      <c r="D385" s="21"/>
      <c r="E385" s="21"/>
      <c r="F385" s="21"/>
      <c r="G385" s="21"/>
      <c r="H385" s="21"/>
      <c r="I385" s="29" t="s">
        <v>552</v>
      </c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ht="12.75" customHeight="1">
      <c r="A386" s="23">
        <v>1252.0</v>
      </c>
      <c r="B386" s="24">
        <v>38965.0</v>
      </c>
      <c r="C386" s="24" t="str">
        <f>DATE((YEAR(B386)+3+3+3+3),MONTH(B386),DAY(B386))</f>
        <v>05.09.2018</v>
      </c>
      <c r="D386" s="27" t="s">
        <v>554</v>
      </c>
      <c r="E386" s="16" t="s">
        <v>555</v>
      </c>
      <c r="F386" s="16" t="s">
        <v>15</v>
      </c>
      <c r="G386" s="16" t="s">
        <v>217</v>
      </c>
      <c r="H386" s="16" t="s">
        <v>139</v>
      </c>
      <c r="I386" s="28">
        <v>190000.0</v>
      </c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ht="24.0" customHeight="1">
      <c r="A387" s="19"/>
      <c r="B387" s="19"/>
      <c r="C387" s="19"/>
      <c r="D387" s="19"/>
      <c r="E387" s="19"/>
      <c r="F387" s="19"/>
      <c r="G387" s="19"/>
      <c r="H387" s="19"/>
      <c r="I387" s="20" t="s">
        <v>218</v>
      </c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ht="12.75" customHeight="1">
      <c r="A388" s="21"/>
      <c r="B388" s="21"/>
      <c r="C388" s="21"/>
      <c r="D388" s="21"/>
      <c r="E388" s="21"/>
      <c r="F388" s="21"/>
      <c r="G388" s="21"/>
      <c r="H388" s="21"/>
      <c r="I388" s="29" t="s">
        <v>141</v>
      </c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ht="12.75" customHeight="1">
      <c r="A389" s="23">
        <v>1254.0</v>
      </c>
      <c r="B389" s="24">
        <v>38965.0</v>
      </c>
      <c r="C389" s="24" t="str">
        <f>DATE((YEAR(B389)+3+3+3+3),MONTH(B389),DAY(B389))</f>
        <v>05.09.2018</v>
      </c>
      <c r="D389" s="27" t="s">
        <v>556</v>
      </c>
      <c r="E389" s="16" t="s">
        <v>557</v>
      </c>
      <c r="F389" s="16" t="s">
        <v>15</v>
      </c>
      <c r="G389" s="16" t="s">
        <v>217</v>
      </c>
      <c r="H389" s="16" t="s">
        <v>139</v>
      </c>
      <c r="I389" s="28">
        <v>190000.0</v>
      </c>
    </row>
    <row r="390" ht="38.25" customHeight="1">
      <c r="A390" s="19"/>
      <c r="B390" s="19"/>
      <c r="C390" s="19"/>
      <c r="D390" s="19"/>
      <c r="E390" s="19"/>
      <c r="F390" s="19"/>
      <c r="G390" s="19"/>
      <c r="H390" s="19"/>
      <c r="I390" s="20" t="s">
        <v>218</v>
      </c>
    </row>
    <row r="391" ht="12.75" customHeight="1">
      <c r="A391" s="21"/>
      <c r="B391" s="21"/>
      <c r="C391" s="21"/>
      <c r="D391" s="21"/>
      <c r="E391" s="21"/>
      <c r="F391" s="21"/>
      <c r="G391" s="21"/>
      <c r="H391" s="21"/>
      <c r="I391" s="29" t="s">
        <v>141</v>
      </c>
    </row>
    <row r="392" ht="12.75" customHeight="1">
      <c r="A392" s="23" t="s">
        <v>558</v>
      </c>
      <c r="B392" s="44">
        <v>39268.0</v>
      </c>
      <c r="C392" s="44" t="str">
        <f>DATE((YEAR(B392)+3+3+3),MONTH(B392),DAY(B392))</f>
        <v>05.07.2016</v>
      </c>
      <c r="D392" s="27" t="s">
        <v>559</v>
      </c>
      <c r="E392" s="16" t="s">
        <v>560</v>
      </c>
      <c r="F392" s="25" t="s">
        <v>15</v>
      </c>
      <c r="G392" s="27" t="s">
        <v>293</v>
      </c>
      <c r="H392" s="27" t="s">
        <v>561</v>
      </c>
      <c r="I392" s="28">
        <v>123557.0</v>
      </c>
    </row>
    <row r="393" ht="38.25" customHeight="1">
      <c r="A393" s="19"/>
      <c r="B393" s="19"/>
      <c r="C393" s="19"/>
      <c r="D393" s="19"/>
      <c r="E393" s="19"/>
      <c r="F393" s="19"/>
      <c r="G393" s="19"/>
      <c r="H393" s="19"/>
      <c r="I393" s="20" t="s">
        <v>562</v>
      </c>
    </row>
    <row r="394" ht="12.75" customHeight="1">
      <c r="A394" s="21"/>
      <c r="B394" s="21"/>
      <c r="C394" s="21"/>
      <c r="D394" s="21"/>
      <c r="E394" s="21"/>
      <c r="F394" s="21"/>
      <c r="G394" s="21"/>
      <c r="H394" s="21"/>
      <c r="I394" s="29" t="s">
        <v>563</v>
      </c>
    </row>
    <row r="395" ht="12.75" customHeight="1">
      <c r="A395" s="23" t="s">
        <v>564</v>
      </c>
      <c r="B395" s="44">
        <v>39268.0</v>
      </c>
      <c r="C395" s="44" t="str">
        <f>DATE((YEAR(B395)+3+3+3),MONTH(B395),DAY(B395))</f>
        <v>05.07.2016</v>
      </c>
      <c r="D395" s="27" t="s">
        <v>565</v>
      </c>
      <c r="E395" s="16" t="s">
        <v>566</v>
      </c>
      <c r="F395" s="25" t="s">
        <v>15</v>
      </c>
      <c r="G395" s="27" t="s">
        <v>293</v>
      </c>
      <c r="H395" s="27" t="s">
        <v>561</v>
      </c>
      <c r="I395" s="28">
        <v>123557.0</v>
      </c>
    </row>
    <row r="396" ht="38.25" customHeight="1">
      <c r="A396" s="19"/>
      <c r="B396" s="19"/>
      <c r="C396" s="19"/>
      <c r="D396" s="19"/>
      <c r="E396" s="19"/>
      <c r="F396" s="19"/>
      <c r="G396" s="19"/>
      <c r="H396" s="19"/>
      <c r="I396" s="20" t="s">
        <v>562</v>
      </c>
    </row>
    <row r="397" ht="12.75" customHeight="1">
      <c r="A397" s="21"/>
      <c r="B397" s="21"/>
      <c r="C397" s="21"/>
      <c r="D397" s="21"/>
      <c r="E397" s="21"/>
      <c r="F397" s="21"/>
      <c r="G397" s="21"/>
      <c r="H397" s="21"/>
      <c r="I397" s="29" t="s">
        <v>563</v>
      </c>
    </row>
    <row r="398" ht="12.75" customHeight="1">
      <c r="A398" s="23" t="s">
        <v>567</v>
      </c>
      <c r="B398" s="44">
        <v>41473.0</v>
      </c>
      <c r="C398" s="44" t="str">
        <f>DATE((YEAR(B398)+3),MONTH(B398),DAY(B398))</f>
        <v>18.07.2016</v>
      </c>
      <c r="D398" s="27" t="s">
        <v>565</v>
      </c>
      <c r="E398" s="16" t="s">
        <v>568</v>
      </c>
      <c r="F398" s="25" t="s">
        <v>337</v>
      </c>
      <c r="G398" s="27" t="s">
        <v>199</v>
      </c>
      <c r="H398" s="27" t="s">
        <v>338</v>
      </c>
      <c r="I398" s="28">
        <v>125190.0</v>
      </c>
    </row>
    <row r="399" ht="38.25" customHeight="1">
      <c r="A399" s="19"/>
      <c r="B399" s="19"/>
      <c r="C399" s="19"/>
      <c r="D399" s="19"/>
      <c r="E399" s="19"/>
      <c r="F399" s="19"/>
      <c r="G399" s="19"/>
      <c r="H399" s="19"/>
      <c r="I399" s="20" t="s">
        <v>339</v>
      </c>
    </row>
    <row r="400" ht="12.75" customHeight="1">
      <c r="A400" s="21"/>
      <c r="B400" s="21"/>
      <c r="C400" s="21"/>
      <c r="D400" s="21"/>
      <c r="E400" s="21"/>
      <c r="F400" s="21"/>
      <c r="G400" s="21"/>
      <c r="H400" s="21"/>
      <c r="I400" s="29" t="s">
        <v>340</v>
      </c>
    </row>
    <row r="401" ht="12.75" customHeight="1">
      <c r="A401" s="23" t="s">
        <v>569</v>
      </c>
      <c r="B401" s="44">
        <v>39268.0</v>
      </c>
      <c r="C401" s="44" t="str">
        <f>DATE((YEAR(B401)+3+3+3),MONTH(B401),DAY(B401))</f>
        <v>05.07.2016</v>
      </c>
      <c r="D401" s="27" t="s">
        <v>570</v>
      </c>
      <c r="E401" s="16" t="s">
        <v>571</v>
      </c>
      <c r="F401" s="25" t="s">
        <v>15</v>
      </c>
      <c r="G401" s="27" t="s">
        <v>293</v>
      </c>
      <c r="H401" s="27" t="s">
        <v>561</v>
      </c>
      <c r="I401" s="28">
        <v>123557.0</v>
      </c>
    </row>
    <row r="402" ht="36.0" customHeight="1">
      <c r="A402" s="19"/>
      <c r="B402" s="19"/>
      <c r="C402" s="19"/>
      <c r="D402" s="19"/>
      <c r="E402" s="19"/>
      <c r="F402" s="19"/>
      <c r="G402" s="19"/>
      <c r="H402" s="19"/>
      <c r="I402" s="20" t="s">
        <v>562</v>
      </c>
    </row>
    <row r="403" ht="12.75" customHeight="1">
      <c r="A403" s="21"/>
      <c r="B403" s="21"/>
      <c r="C403" s="21"/>
      <c r="D403" s="21"/>
      <c r="E403" s="21"/>
      <c r="F403" s="21"/>
      <c r="G403" s="21"/>
      <c r="H403" s="21"/>
      <c r="I403" s="29" t="s">
        <v>563</v>
      </c>
    </row>
    <row r="404" ht="12.75" customHeight="1">
      <c r="A404" s="23" t="s">
        <v>572</v>
      </c>
      <c r="B404" s="24">
        <v>39013.0</v>
      </c>
      <c r="C404" s="24" t="str">
        <f>DATE((YEAR(B404)+3+3+3),MONTH(B404),DAY(B404))</f>
        <v>23.10.2015</v>
      </c>
      <c r="D404" s="27" t="s">
        <v>573</v>
      </c>
      <c r="E404" s="16" t="s">
        <v>574</v>
      </c>
      <c r="F404" s="27" t="s">
        <v>337</v>
      </c>
      <c r="G404" s="27" t="s">
        <v>116</v>
      </c>
      <c r="H404" s="16" t="s">
        <v>575</v>
      </c>
      <c r="I404" s="28">
        <v>109240.0</v>
      </c>
    </row>
    <row r="405" ht="24.0" customHeight="1">
      <c r="A405" s="19"/>
      <c r="B405" s="19"/>
      <c r="C405" s="19"/>
      <c r="D405" s="19"/>
      <c r="E405" s="19"/>
      <c r="F405" s="19"/>
      <c r="G405" s="19"/>
      <c r="H405" s="19"/>
      <c r="I405" s="20" t="s">
        <v>576</v>
      </c>
    </row>
    <row r="406" ht="12.75" customHeight="1">
      <c r="A406" s="21"/>
      <c r="B406" s="21"/>
      <c r="C406" s="21"/>
      <c r="D406" s="21"/>
      <c r="E406" s="21"/>
      <c r="F406" s="21"/>
      <c r="G406" s="21"/>
      <c r="H406" s="21"/>
      <c r="I406" s="29" t="s">
        <v>577</v>
      </c>
    </row>
    <row r="407" ht="12.75" customHeight="1">
      <c r="A407" s="23" t="s">
        <v>578</v>
      </c>
      <c r="B407" s="24">
        <v>39024.0</v>
      </c>
      <c r="C407" s="24" t="str">
        <f>DATE((YEAR(B407)+3+3+3),MONTH(B407),DAY(B407))</f>
        <v>03.11.2015</v>
      </c>
      <c r="D407" s="27" t="s">
        <v>579</v>
      </c>
      <c r="E407" s="16" t="s">
        <v>580</v>
      </c>
      <c r="F407" s="27" t="s">
        <v>15</v>
      </c>
      <c r="G407" s="27" t="s">
        <v>79</v>
      </c>
      <c r="H407" s="16" t="s">
        <v>448</v>
      </c>
      <c r="I407" s="28">
        <v>101000.0</v>
      </c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ht="36.0" customHeight="1">
      <c r="A408" s="19"/>
      <c r="B408" s="19"/>
      <c r="C408" s="19"/>
      <c r="D408" s="19"/>
      <c r="E408" s="19"/>
      <c r="F408" s="19"/>
      <c r="G408" s="19"/>
      <c r="H408" s="19"/>
      <c r="I408" s="20" t="s">
        <v>449</v>
      </c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ht="12.75" customHeight="1">
      <c r="A409" s="21"/>
      <c r="B409" s="21"/>
      <c r="C409" s="21"/>
      <c r="D409" s="21"/>
      <c r="E409" s="21"/>
      <c r="F409" s="21"/>
      <c r="G409" s="21"/>
      <c r="H409" s="21"/>
      <c r="I409" s="29" t="s">
        <v>450</v>
      </c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ht="12.75" customHeight="1">
      <c r="A410" s="23">
        <v>1289.0</v>
      </c>
      <c r="B410" s="24">
        <v>39043.0</v>
      </c>
      <c r="C410" s="24" t="str">
        <f>DATE((YEAR(B410)+3+3+3),MONTH(B410),DAY(B410))</f>
        <v>22.11.2015</v>
      </c>
      <c r="D410" s="27" t="s">
        <v>335</v>
      </c>
      <c r="E410" s="16" t="s">
        <v>581</v>
      </c>
      <c r="F410" s="27" t="s">
        <v>337</v>
      </c>
      <c r="G410" s="27" t="s">
        <v>138</v>
      </c>
      <c r="H410" s="27" t="s">
        <v>582</v>
      </c>
      <c r="I410" s="28">
        <v>196210.0</v>
      </c>
    </row>
    <row r="411" ht="39.75" customHeight="1">
      <c r="A411" s="19"/>
      <c r="B411" s="19"/>
      <c r="C411" s="19"/>
      <c r="D411" s="19"/>
      <c r="E411" s="19"/>
      <c r="F411" s="19"/>
      <c r="G411" s="19"/>
      <c r="H411" s="19"/>
      <c r="I411" s="20" t="s">
        <v>583</v>
      </c>
    </row>
    <row r="412" ht="12.75" customHeight="1">
      <c r="A412" s="21"/>
      <c r="B412" s="21"/>
      <c r="C412" s="21"/>
      <c r="D412" s="21"/>
      <c r="E412" s="21"/>
      <c r="F412" s="21"/>
      <c r="G412" s="21"/>
      <c r="H412" s="21"/>
      <c r="I412" s="29" t="s">
        <v>584</v>
      </c>
    </row>
    <row r="413" ht="12.75" customHeight="1">
      <c r="A413" s="23" t="s">
        <v>585</v>
      </c>
      <c r="B413" s="24">
        <v>39050.0</v>
      </c>
      <c r="C413" s="24" t="str">
        <f>DATE((YEAR(B413)+3+3+3+3),MONTH(B413),DAY(B413))</f>
        <v>29.11.2018</v>
      </c>
      <c r="D413" s="27" t="s">
        <v>586</v>
      </c>
      <c r="E413" s="16" t="s">
        <v>587</v>
      </c>
      <c r="F413" s="27" t="s">
        <v>15</v>
      </c>
      <c r="G413" s="16" t="s">
        <v>101</v>
      </c>
      <c r="H413" s="27" t="s">
        <v>438</v>
      </c>
      <c r="I413" s="28">
        <v>109377.0</v>
      </c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ht="23.25" customHeight="1">
      <c r="A414" s="19"/>
      <c r="B414" s="19"/>
      <c r="C414" s="19"/>
      <c r="D414" s="19"/>
      <c r="E414" s="19"/>
      <c r="F414" s="19"/>
      <c r="G414" s="19"/>
      <c r="H414" s="19"/>
      <c r="I414" s="20" t="s">
        <v>439</v>
      </c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ht="12.75" customHeight="1">
      <c r="A415" s="21"/>
      <c r="B415" s="21"/>
      <c r="C415" s="21"/>
      <c r="D415" s="21"/>
      <c r="E415" s="21"/>
      <c r="F415" s="21"/>
      <c r="G415" s="21"/>
      <c r="H415" s="21"/>
      <c r="I415" s="29" t="s">
        <v>588</v>
      </c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ht="12.75" customHeight="1">
      <c r="A416" s="23" t="s">
        <v>589</v>
      </c>
      <c r="B416" s="44">
        <v>39794.0</v>
      </c>
      <c r="C416" s="44">
        <v>43081.0</v>
      </c>
      <c r="D416" s="27" t="s">
        <v>590</v>
      </c>
      <c r="E416" s="16" t="s">
        <v>591</v>
      </c>
      <c r="F416" s="25" t="s">
        <v>337</v>
      </c>
      <c r="G416" s="27" t="s">
        <v>116</v>
      </c>
      <c r="H416" s="27" t="s">
        <v>592</v>
      </c>
      <c r="I416" s="28">
        <v>125047.0</v>
      </c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ht="38.25" customHeight="1">
      <c r="A417" s="19"/>
      <c r="B417" s="19"/>
      <c r="C417" s="19"/>
      <c r="D417" s="19"/>
      <c r="E417" s="19"/>
      <c r="F417" s="19"/>
      <c r="G417" s="19"/>
      <c r="H417" s="19"/>
      <c r="I417" s="20" t="s">
        <v>593</v>
      </c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ht="12.75" customHeight="1">
      <c r="A418" s="21"/>
      <c r="B418" s="21"/>
      <c r="C418" s="21"/>
      <c r="D418" s="21"/>
      <c r="E418" s="21"/>
      <c r="F418" s="21"/>
      <c r="G418" s="21"/>
      <c r="H418" s="21"/>
      <c r="I418" s="29" t="s">
        <v>594</v>
      </c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ht="12.75" customHeight="1">
      <c r="A419" s="23" t="s">
        <v>595</v>
      </c>
      <c r="B419" s="24">
        <v>39572.0</v>
      </c>
      <c r="C419" s="24" t="str">
        <f>DATE((YEAR(B419)+3+3),MONTH(B419),DAY(B419))</f>
        <v>04.05.2014</v>
      </c>
      <c r="D419" s="27" t="s">
        <v>596</v>
      </c>
      <c r="E419" s="16" t="s">
        <v>597</v>
      </c>
      <c r="F419" s="25" t="s">
        <v>15</v>
      </c>
      <c r="G419" s="25" t="s">
        <v>116</v>
      </c>
      <c r="H419" s="27" t="s">
        <v>598</v>
      </c>
      <c r="I419" s="28">
        <v>123317.0</v>
      </c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ht="36.0" customHeight="1">
      <c r="A420" s="19"/>
      <c r="B420" s="19"/>
      <c r="C420" s="19"/>
      <c r="D420" s="19"/>
      <c r="E420" s="19"/>
      <c r="F420" s="19"/>
      <c r="G420" s="19"/>
      <c r="H420" s="19"/>
      <c r="I420" s="20" t="s">
        <v>599</v>
      </c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ht="12.75" customHeight="1">
      <c r="A421" s="19"/>
      <c r="B421" s="19"/>
      <c r="C421" s="19"/>
      <c r="D421" s="19"/>
      <c r="E421" s="19"/>
      <c r="F421" s="19"/>
      <c r="G421" s="19"/>
      <c r="H421" s="21"/>
      <c r="I421" s="29" t="s">
        <v>600</v>
      </c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ht="12.75" customHeight="1">
      <c r="A422" s="19"/>
      <c r="B422" s="19"/>
      <c r="C422" s="19"/>
      <c r="D422" s="19"/>
      <c r="E422" s="19"/>
      <c r="F422" s="19"/>
      <c r="G422" s="19"/>
      <c r="H422" s="27" t="s">
        <v>601</v>
      </c>
      <c r="I422" s="28">
        <v>117149.0</v>
      </c>
    </row>
    <row r="423" ht="36.0" customHeight="1">
      <c r="A423" s="19"/>
      <c r="B423" s="19"/>
      <c r="C423" s="19"/>
      <c r="D423" s="19"/>
      <c r="E423" s="19"/>
      <c r="F423" s="19"/>
      <c r="G423" s="19"/>
      <c r="H423" s="19"/>
      <c r="I423" s="20" t="s">
        <v>602</v>
      </c>
    </row>
    <row r="424" ht="12.75" customHeight="1">
      <c r="A424" s="21"/>
      <c r="B424" s="21"/>
      <c r="C424" s="21"/>
      <c r="D424" s="21"/>
      <c r="E424" s="21"/>
      <c r="F424" s="21"/>
      <c r="G424" s="21"/>
      <c r="H424" s="21"/>
      <c r="I424" s="29" t="s">
        <v>603</v>
      </c>
    </row>
    <row r="425" ht="12.75" customHeight="1">
      <c r="A425" s="23" t="s">
        <v>604</v>
      </c>
      <c r="B425" s="24">
        <v>39071.0</v>
      </c>
      <c r="C425" s="24" t="str">
        <f>DATE((YEAR(B425)+3+3+3),MONTH(B425),DAY(B425))</f>
        <v>20.12.2015</v>
      </c>
      <c r="D425" s="27" t="s">
        <v>605</v>
      </c>
      <c r="E425" s="16" t="s">
        <v>606</v>
      </c>
      <c r="F425" s="27" t="s">
        <v>15</v>
      </c>
      <c r="G425" s="27" t="s">
        <v>607</v>
      </c>
      <c r="H425" s="27" t="s">
        <v>608</v>
      </c>
      <c r="I425" s="28">
        <v>125438.0</v>
      </c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ht="36.0" customHeight="1">
      <c r="A426" s="19"/>
      <c r="B426" s="19"/>
      <c r="C426" s="19"/>
      <c r="D426" s="19"/>
      <c r="E426" s="19"/>
      <c r="F426" s="19"/>
      <c r="G426" s="19"/>
      <c r="H426" s="19"/>
      <c r="I426" s="20" t="s">
        <v>609</v>
      </c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ht="12.75" customHeight="1">
      <c r="A427" s="21"/>
      <c r="B427" s="21"/>
      <c r="C427" s="21"/>
      <c r="D427" s="21"/>
      <c r="E427" s="21"/>
      <c r="F427" s="21"/>
      <c r="G427" s="21"/>
      <c r="H427" s="21"/>
      <c r="I427" s="29" t="s">
        <v>610</v>
      </c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ht="12.75" customHeight="1">
      <c r="A428" s="23" t="s">
        <v>611</v>
      </c>
      <c r="B428" s="24">
        <v>40765.0</v>
      </c>
      <c r="C428" s="24" t="str">
        <f>DATE((YEAR(B428)+3+3),MONTH(B428),DAY(B428))</f>
        <v>10.08.2017</v>
      </c>
      <c r="D428" s="27" t="s">
        <v>612</v>
      </c>
      <c r="E428" s="16" t="s">
        <v>613</v>
      </c>
      <c r="F428" s="27" t="s">
        <v>614</v>
      </c>
      <c r="G428" s="16" t="s">
        <v>615</v>
      </c>
      <c r="H428" s="16" t="s">
        <v>616</v>
      </c>
      <c r="I428" s="28">
        <v>109012.0</v>
      </c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ht="24.0" customHeight="1">
      <c r="A429" s="19"/>
      <c r="B429" s="19"/>
      <c r="C429" s="19"/>
      <c r="D429" s="19"/>
      <c r="E429" s="19"/>
      <c r="F429" s="19"/>
      <c r="G429" s="19"/>
      <c r="H429" s="19"/>
      <c r="I429" s="20" t="s">
        <v>617</v>
      </c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ht="12.75" customHeight="1">
      <c r="A430" s="21"/>
      <c r="B430" s="21"/>
      <c r="C430" s="21"/>
      <c r="D430" s="21"/>
      <c r="E430" s="21"/>
      <c r="F430" s="21"/>
      <c r="G430" s="21"/>
      <c r="H430" s="21"/>
      <c r="I430" s="29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ht="12.75" customHeight="1">
      <c r="A431" s="23" t="s">
        <v>618</v>
      </c>
      <c r="B431" s="24">
        <v>40765.0</v>
      </c>
      <c r="C431" s="24" t="str">
        <f>DATE((YEAR(B431)+3+3),MONTH(B431),DAY(B431))</f>
        <v>10.08.2017</v>
      </c>
      <c r="D431" s="27" t="s">
        <v>612</v>
      </c>
      <c r="E431" s="16" t="s">
        <v>619</v>
      </c>
      <c r="F431" s="27" t="s">
        <v>620</v>
      </c>
      <c r="G431" s="16" t="s">
        <v>615</v>
      </c>
      <c r="H431" s="16" t="s">
        <v>616</v>
      </c>
      <c r="I431" s="28">
        <v>109012.0</v>
      </c>
    </row>
    <row r="432" ht="36.0" customHeight="1">
      <c r="A432" s="19"/>
      <c r="B432" s="19"/>
      <c r="C432" s="19"/>
      <c r="D432" s="19"/>
      <c r="E432" s="19"/>
      <c r="F432" s="19"/>
      <c r="G432" s="19"/>
      <c r="H432" s="19"/>
      <c r="I432" s="20" t="s">
        <v>617</v>
      </c>
    </row>
    <row r="433" ht="12.75" customHeight="1">
      <c r="A433" s="21"/>
      <c r="B433" s="21"/>
      <c r="C433" s="21"/>
      <c r="D433" s="21"/>
      <c r="E433" s="21"/>
      <c r="F433" s="21"/>
      <c r="G433" s="21"/>
      <c r="H433" s="21"/>
      <c r="I433" s="29"/>
    </row>
    <row r="434" ht="12.75" customHeight="1">
      <c r="A434" s="23" t="s">
        <v>621</v>
      </c>
      <c r="B434" s="24">
        <v>39279.0</v>
      </c>
      <c r="C434" s="24">
        <v>42567.0</v>
      </c>
      <c r="D434" s="27" t="s">
        <v>622</v>
      </c>
      <c r="E434" s="16" t="s">
        <v>623</v>
      </c>
      <c r="F434" s="25" t="s">
        <v>624</v>
      </c>
      <c r="G434" s="15" t="s">
        <v>116</v>
      </c>
      <c r="H434" s="16" t="s">
        <v>625</v>
      </c>
      <c r="I434" s="28">
        <v>111141.0</v>
      </c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ht="36.0" customHeight="1">
      <c r="A435" s="19"/>
      <c r="B435" s="19"/>
      <c r="C435" s="19"/>
      <c r="D435" s="19"/>
      <c r="E435" s="19"/>
      <c r="F435" s="19"/>
      <c r="G435" s="19"/>
      <c r="H435" s="19"/>
      <c r="I435" s="20" t="s">
        <v>626</v>
      </c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ht="12.75" customHeight="1">
      <c r="A436" s="21"/>
      <c r="B436" s="21"/>
      <c r="C436" s="21"/>
      <c r="D436" s="21"/>
      <c r="E436" s="21"/>
      <c r="F436" s="21"/>
      <c r="G436" s="21"/>
      <c r="H436" s="21"/>
      <c r="I436" s="22" t="s">
        <v>188</v>
      </c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ht="12.75" customHeight="1">
      <c r="A437" s="23" t="s">
        <v>627</v>
      </c>
      <c r="B437" s="44">
        <v>39104.0</v>
      </c>
      <c r="C437" s="44" t="str">
        <f>DATE((YEAR(B437)+3+3+3),MONTH(B437),DAY(B437))</f>
        <v>22.01.2016</v>
      </c>
      <c r="D437" s="27" t="s">
        <v>628</v>
      </c>
      <c r="E437" s="16" t="s">
        <v>629</v>
      </c>
      <c r="F437" s="25" t="s">
        <v>15</v>
      </c>
      <c r="G437" s="27" t="s">
        <v>116</v>
      </c>
      <c r="H437" s="27" t="s">
        <v>253</v>
      </c>
      <c r="I437" s="28">
        <v>125047.0</v>
      </c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ht="50.25" customHeight="1">
      <c r="A438" s="19"/>
      <c r="B438" s="19"/>
      <c r="C438" s="19"/>
      <c r="D438" s="19"/>
      <c r="E438" s="19"/>
      <c r="F438" s="19"/>
      <c r="G438" s="19"/>
      <c r="H438" s="19"/>
      <c r="I438" s="20" t="s">
        <v>359</v>
      </c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ht="12.75" customHeight="1">
      <c r="A439" s="19"/>
      <c r="B439" s="19"/>
      <c r="C439" s="19"/>
      <c r="D439" s="19"/>
      <c r="E439" s="19"/>
      <c r="F439" s="19"/>
      <c r="G439" s="19"/>
      <c r="H439" s="21"/>
      <c r="I439" s="22" t="s">
        <v>255</v>
      </c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ht="12.75" customHeight="1">
      <c r="A440" s="19"/>
      <c r="B440" s="19"/>
      <c r="C440" s="19"/>
      <c r="D440" s="19"/>
      <c r="E440" s="19"/>
      <c r="F440" s="19"/>
      <c r="G440" s="19"/>
      <c r="H440" s="27" t="s">
        <v>247</v>
      </c>
      <c r="I440" s="28">
        <v>141090.0</v>
      </c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ht="39.0" customHeight="1">
      <c r="A441" s="19"/>
      <c r="B441" s="19"/>
      <c r="C441" s="19"/>
      <c r="D441" s="19"/>
      <c r="E441" s="19"/>
      <c r="F441" s="19"/>
      <c r="G441" s="19"/>
      <c r="H441" s="19"/>
      <c r="I441" s="20" t="s">
        <v>248</v>
      </c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ht="12.75" customHeight="1">
      <c r="A442" s="21"/>
      <c r="B442" s="21"/>
      <c r="C442" s="21"/>
      <c r="D442" s="21"/>
      <c r="E442" s="21"/>
      <c r="F442" s="21"/>
      <c r="G442" s="21"/>
      <c r="H442" s="21"/>
      <c r="I442" s="22" t="s">
        <v>249</v>
      </c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ht="12.75" customHeight="1">
      <c r="A443" s="23" t="s">
        <v>630</v>
      </c>
      <c r="B443" s="44">
        <v>39104.0</v>
      </c>
      <c r="C443" s="44" t="str">
        <f>DATE((YEAR(B443)+3+3+3),MONTH(B443),DAY(B443))</f>
        <v>22.01.2016</v>
      </c>
      <c r="D443" s="27" t="s">
        <v>631</v>
      </c>
      <c r="E443" s="16" t="s">
        <v>632</v>
      </c>
      <c r="F443" s="25" t="s">
        <v>15</v>
      </c>
      <c r="G443" s="27" t="s">
        <v>116</v>
      </c>
      <c r="H443" s="27" t="s">
        <v>253</v>
      </c>
      <c r="I443" s="28">
        <v>125047.0</v>
      </c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ht="36.0" customHeight="1">
      <c r="A444" s="19"/>
      <c r="B444" s="19"/>
      <c r="C444" s="19"/>
      <c r="D444" s="19"/>
      <c r="E444" s="19"/>
      <c r="F444" s="19"/>
      <c r="G444" s="19"/>
      <c r="H444" s="19"/>
      <c r="I444" s="20" t="s">
        <v>359</v>
      </c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ht="12.75" customHeight="1">
      <c r="A445" s="19"/>
      <c r="B445" s="19"/>
      <c r="C445" s="19"/>
      <c r="D445" s="19"/>
      <c r="E445" s="19"/>
      <c r="F445" s="19"/>
      <c r="G445" s="19"/>
      <c r="H445" s="21"/>
      <c r="I445" s="22" t="s">
        <v>255</v>
      </c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ht="12.75" customHeight="1">
      <c r="A446" s="19"/>
      <c r="B446" s="19"/>
      <c r="C446" s="19"/>
      <c r="D446" s="19"/>
      <c r="E446" s="19"/>
      <c r="F446" s="19"/>
      <c r="G446" s="19"/>
      <c r="H446" s="27" t="s">
        <v>247</v>
      </c>
      <c r="I446" s="28">
        <v>141090.0</v>
      </c>
    </row>
    <row r="447" ht="38.25" customHeight="1">
      <c r="A447" s="19"/>
      <c r="B447" s="19"/>
      <c r="C447" s="19"/>
      <c r="D447" s="19"/>
      <c r="E447" s="19"/>
      <c r="F447" s="19"/>
      <c r="G447" s="19"/>
      <c r="H447" s="19"/>
      <c r="I447" s="20" t="s">
        <v>248</v>
      </c>
    </row>
    <row r="448" ht="12.75" customHeight="1">
      <c r="A448" s="21"/>
      <c r="B448" s="21"/>
      <c r="C448" s="21"/>
      <c r="D448" s="21"/>
      <c r="E448" s="21"/>
      <c r="F448" s="21"/>
      <c r="G448" s="21"/>
      <c r="H448" s="21"/>
      <c r="I448" s="22" t="s">
        <v>249</v>
      </c>
    </row>
    <row r="449" ht="12.75" customHeight="1">
      <c r="A449" s="23" t="s">
        <v>633</v>
      </c>
      <c r="B449" s="44">
        <v>41466.0</v>
      </c>
      <c r="C449" s="44" t="str">
        <f>DATE((YEAR(B449)+3),MONTH(B449),DAY(B449))</f>
        <v>11.07.2016</v>
      </c>
      <c r="D449" s="27" t="s">
        <v>634</v>
      </c>
      <c r="E449" s="16" t="s">
        <v>635</v>
      </c>
      <c r="F449" s="25" t="s">
        <v>624</v>
      </c>
      <c r="G449" s="27" t="s">
        <v>293</v>
      </c>
      <c r="H449" s="27" t="s">
        <v>561</v>
      </c>
      <c r="I449" s="28">
        <v>123557.0</v>
      </c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ht="36.0" customHeight="1">
      <c r="A450" s="19"/>
      <c r="B450" s="19"/>
      <c r="C450" s="19"/>
      <c r="D450" s="19"/>
      <c r="E450" s="19"/>
      <c r="F450" s="19"/>
      <c r="G450" s="19"/>
      <c r="H450" s="19"/>
      <c r="I450" s="20" t="s">
        <v>562</v>
      </c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ht="12.75" customHeight="1">
      <c r="A451" s="21"/>
      <c r="B451" s="21"/>
      <c r="C451" s="21"/>
      <c r="D451" s="21"/>
      <c r="E451" s="21"/>
      <c r="F451" s="21"/>
      <c r="G451" s="21"/>
      <c r="H451" s="21"/>
      <c r="I451" s="29" t="s">
        <v>563</v>
      </c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ht="12.75" customHeight="1">
      <c r="A452" s="23" t="s">
        <v>636</v>
      </c>
      <c r="B452" s="24">
        <v>39111.0</v>
      </c>
      <c r="C452" s="24" t="str">
        <f>DATE((YEAR(B452)+3+3+3),MONTH(B452),DAY(B452))</f>
        <v>29.01.2016</v>
      </c>
      <c r="D452" s="27" t="s">
        <v>637</v>
      </c>
      <c r="E452" s="16" t="s">
        <v>638</v>
      </c>
      <c r="F452" s="15" t="s">
        <v>639</v>
      </c>
      <c r="G452" s="16" t="s">
        <v>217</v>
      </c>
      <c r="H452" s="16" t="s">
        <v>139</v>
      </c>
      <c r="I452" s="28">
        <v>190000.0</v>
      </c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ht="24.0" customHeight="1">
      <c r="A453" s="19"/>
      <c r="B453" s="19"/>
      <c r="C453" s="19"/>
      <c r="D453" s="19"/>
      <c r="E453" s="19"/>
      <c r="F453" s="19"/>
      <c r="G453" s="19"/>
      <c r="H453" s="19"/>
      <c r="I453" s="20" t="s">
        <v>140</v>
      </c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ht="12.75" customHeight="1">
      <c r="A454" s="21"/>
      <c r="B454" s="21"/>
      <c r="C454" s="21"/>
      <c r="D454" s="21"/>
      <c r="E454" s="21"/>
      <c r="F454" s="21"/>
      <c r="G454" s="21"/>
      <c r="H454" s="21"/>
      <c r="I454" s="29" t="s">
        <v>141</v>
      </c>
    </row>
    <row r="455" ht="12.75" customHeight="1">
      <c r="A455" s="23">
        <v>1342.0</v>
      </c>
      <c r="B455" s="24">
        <v>39134.0</v>
      </c>
      <c r="C455" s="24" t="str">
        <f>DATE((YEAR(B455)+3+3+3),MONTH(B455),DAY(B455))</f>
        <v>21.02.2016</v>
      </c>
      <c r="D455" s="27" t="s">
        <v>640</v>
      </c>
      <c r="E455" s="16" t="s">
        <v>641</v>
      </c>
      <c r="F455" s="16" t="s">
        <v>15</v>
      </c>
      <c r="G455" s="16" t="s">
        <v>199</v>
      </c>
      <c r="H455" s="16" t="s">
        <v>443</v>
      </c>
      <c r="I455" s="28">
        <v>199178.0</v>
      </c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ht="46.5" customHeight="1">
      <c r="A456" s="19"/>
      <c r="B456" s="19"/>
      <c r="C456" s="19"/>
      <c r="D456" s="19"/>
      <c r="E456" s="19"/>
      <c r="F456" s="19"/>
      <c r="G456" s="19"/>
      <c r="H456" s="19"/>
      <c r="I456" s="20" t="s">
        <v>444</v>
      </c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ht="12.75" customHeight="1">
      <c r="A457" s="21"/>
      <c r="B457" s="21"/>
      <c r="C457" s="21"/>
      <c r="D457" s="21"/>
      <c r="E457" s="21"/>
      <c r="F457" s="21"/>
      <c r="G457" s="21"/>
      <c r="H457" s="21"/>
      <c r="I457" s="29" t="s">
        <v>445</v>
      </c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ht="12.75" customHeight="1">
      <c r="A458" s="23" t="s">
        <v>642</v>
      </c>
      <c r="B458" s="24">
        <v>39150.0</v>
      </c>
      <c r="C458" s="24" t="str">
        <f>DATE((YEAR(B458)+3+3+3),MONTH(B458),DAY(B458))</f>
        <v>09.03.2016</v>
      </c>
      <c r="D458" s="27" t="s">
        <v>643</v>
      </c>
      <c r="E458" s="16" t="s">
        <v>644</v>
      </c>
      <c r="F458" s="16" t="s">
        <v>15</v>
      </c>
      <c r="G458" s="16" t="s">
        <v>116</v>
      </c>
      <c r="H458" s="16" t="s">
        <v>645</v>
      </c>
      <c r="I458" s="28">
        <v>127015.0</v>
      </c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ht="38.25" customHeight="1">
      <c r="A459" s="19"/>
      <c r="B459" s="19"/>
      <c r="C459" s="19"/>
      <c r="D459" s="19"/>
      <c r="E459" s="19"/>
      <c r="F459" s="19"/>
      <c r="G459" s="19"/>
      <c r="H459" s="19"/>
      <c r="I459" s="20" t="s">
        <v>646</v>
      </c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ht="12.75" customHeight="1">
      <c r="A460" s="21"/>
      <c r="B460" s="21"/>
      <c r="C460" s="21"/>
      <c r="D460" s="21"/>
      <c r="E460" s="21"/>
      <c r="F460" s="21"/>
      <c r="G460" s="21"/>
      <c r="H460" s="21"/>
      <c r="I460" s="29" t="s">
        <v>647</v>
      </c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ht="12.75" customHeight="1">
      <c r="A461" s="23" t="s">
        <v>648</v>
      </c>
      <c r="B461" s="24">
        <v>40030.0</v>
      </c>
      <c r="C461" s="24" t="str">
        <f>DATE((YEAR(B461)+3+3+3),MONTH(B461),DAY(B461))</f>
        <v>05.08.2018</v>
      </c>
      <c r="D461" s="27" t="s">
        <v>649</v>
      </c>
      <c r="E461" s="16" t="s">
        <v>650</v>
      </c>
      <c r="F461" s="16" t="s">
        <v>15</v>
      </c>
      <c r="G461" s="16" t="s">
        <v>116</v>
      </c>
      <c r="H461" s="16" t="s">
        <v>645</v>
      </c>
      <c r="I461" s="28">
        <v>127015.0</v>
      </c>
    </row>
    <row r="462" ht="36.0" customHeight="1">
      <c r="A462" s="19"/>
      <c r="B462" s="19"/>
      <c r="C462" s="19"/>
      <c r="D462" s="19"/>
      <c r="E462" s="19"/>
      <c r="F462" s="19"/>
      <c r="G462" s="19"/>
      <c r="H462" s="19"/>
      <c r="I462" s="20" t="s">
        <v>646</v>
      </c>
    </row>
    <row r="463" ht="12.75" customHeight="1">
      <c r="A463" s="21"/>
      <c r="B463" s="21"/>
      <c r="C463" s="21"/>
      <c r="D463" s="21"/>
      <c r="E463" s="21"/>
      <c r="F463" s="21"/>
      <c r="G463" s="21"/>
      <c r="H463" s="21"/>
      <c r="I463" s="29" t="s">
        <v>647</v>
      </c>
    </row>
    <row r="464" ht="12.75" customHeight="1">
      <c r="A464" s="23" t="s">
        <v>651</v>
      </c>
      <c r="B464" s="24">
        <v>39178.0</v>
      </c>
      <c r="C464" s="24" t="str">
        <f>DATE((YEAR(B464)+3+3+3),MONTH(B464),DAY(B464))</f>
        <v>06.04.2016</v>
      </c>
      <c r="D464" s="27" t="s">
        <v>652</v>
      </c>
      <c r="E464" s="16" t="s">
        <v>653</v>
      </c>
      <c r="F464" s="15" t="s">
        <v>639</v>
      </c>
      <c r="G464" s="16" t="s">
        <v>217</v>
      </c>
      <c r="H464" s="16" t="s">
        <v>139</v>
      </c>
      <c r="I464" s="28">
        <v>190000.0</v>
      </c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ht="25.5" customHeight="1">
      <c r="A465" s="19"/>
      <c r="B465" s="19"/>
      <c r="C465" s="19"/>
      <c r="D465" s="19"/>
      <c r="E465" s="19"/>
      <c r="F465" s="19"/>
      <c r="G465" s="19"/>
      <c r="H465" s="19"/>
      <c r="I465" s="20" t="s">
        <v>140</v>
      </c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ht="12.75" customHeight="1">
      <c r="A466" s="21"/>
      <c r="B466" s="21"/>
      <c r="C466" s="21"/>
      <c r="D466" s="21"/>
      <c r="E466" s="21"/>
      <c r="F466" s="21"/>
      <c r="G466" s="21"/>
      <c r="H466" s="21"/>
      <c r="I466" s="29" t="s">
        <v>141</v>
      </c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ht="12.75" customHeight="1">
      <c r="A467" s="23">
        <v>1367.0</v>
      </c>
      <c r="B467" s="24">
        <v>39183.0</v>
      </c>
      <c r="C467" s="24" t="str">
        <f>DATE((YEAR(B467)+3+3+3),MONTH(B467),DAY(B467))</f>
        <v>11.04.2016</v>
      </c>
      <c r="D467" s="27" t="s">
        <v>654</v>
      </c>
      <c r="E467" s="16" t="s">
        <v>655</v>
      </c>
      <c r="F467" s="16" t="s">
        <v>15</v>
      </c>
      <c r="G467" s="27" t="s">
        <v>656</v>
      </c>
      <c r="H467" s="16" t="s">
        <v>657</v>
      </c>
      <c r="I467" s="28">
        <v>440000.0</v>
      </c>
    </row>
    <row r="468" ht="24.75" customHeight="1">
      <c r="A468" s="19"/>
      <c r="B468" s="19"/>
      <c r="C468" s="19"/>
      <c r="D468" s="19"/>
      <c r="E468" s="19"/>
      <c r="F468" s="19"/>
      <c r="G468" s="19"/>
      <c r="H468" s="19"/>
      <c r="I468" s="20" t="s">
        <v>658</v>
      </c>
    </row>
    <row r="469" ht="12.75" customHeight="1">
      <c r="A469" s="21"/>
      <c r="B469" s="21"/>
      <c r="C469" s="21"/>
      <c r="D469" s="21"/>
      <c r="E469" s="21"/>
      <c r="F469" s="21"/>
      <c r="G469" s="21"/>
      <c r="H469" s="21"/>
      <c r="I469" s="29" t="s">
        <v>659</v>
      </c>
    </row>
    <row r="470" ht="12.75" customHeight="1">
      <c r="A470" s="23">
        <v>1368.0</v>
      </c>
      <c r="B470" s="24">
        <v>39183.0</v>
      </c>
      <c r="C470" s="24" t="str">
        <f>DATE((YEAR(B470)+3+3+3),MONTH(B470),DAY(B470))</f>
        <v>11.04.2016</v>
      </c>
      <c r="D470" s="27" t="s">
        <v>660</v>
      </c>
      <c r="E470" s="16" t="s">
        <v>661</v>
      </c>
      <c r="F470" s="16" t="s">
        <v>15</v>
      </c>
      <c r="G470" s="27" t="s">
        <v>656</v>
      </c>
      <c r="H470" s="16" t="s">
        <v>657</v>
      </c>
      <c r="I470" s="28">
        <v>440000.0</v>
      </c>
    </row>
    <row r="471" ht="24.0" customHeight="1">
      <c r="A471" s="19"/>
      <c r="B471" s="19"/>
      <c r="C471" s="19"/>
      <c r="D471" s="19"/>
      <c r="E471" s="19"/>
      <c r="F471" s="19"/>
      <c r="G471" s="19"/>
      <c r="H471" s="19"/>
      <c r="I471" s="20" t="s">
        <v>658</v>
      </c>
    </row>
    <row r="472" ht="12.75" customHeight="1">
      <c r="A472" s="21"/>
      <c r="B472" s="21"/>
      <c r="C472" s="21"/>
      <c r="D472" s="21"/>
      <c r="E472" s="21"/>
      <c r="F472" s="21"/>
      <c r="G472" s="21"/>
      <c r="H472" s="21"/>
      <c r="I472" s="29" t="s">
        <v>659</v>
      </c>
    </row>
    <row r="473" ht="12.75" customHeight="1">
      <c r="A473" s="23" t="s">
        <v>662</v>
      </c>
      <c r="B473" s="24">
        <v>39212.0</v>
      </c>
      <c r="C473" s="24" t="str">
        <f>DATE((YEAR(B473)+3+3+3),MONTH(B473),DAY(B473))</f>
        <v>10.05.2016</v>
      </c>
      <c r="D473" s="27" t="s">
        <v>663</v>
      </c>
      <c r="E473" s="16" t="s">
        <v>664</v>
      </c>
      <c r="F473" s="27" t="s">
        <v>15</v>
      </c>
      <c r="G473" s="27" t="s">
        <v>665</v>
      </c>
      <c r="H473" s="41" t="s">
        <v>666</v>
      </c>
      <c r="I473" s="28">
        <v>123363.0</v>
      </c>
    </row>
    <row r="474" ht="24.0" customHeight="1">
      <c r="A474" s="19"/>
      <c r="B474" s="19"/>
      <c r="C474" s="19"/>
      <c r="D474" s="19"/>
      <c r="E474" s="19"/>
      <c r="F474" s="19"/>
      <c r="G474" s="19"/>
      <c r="H474" s="19"/>
      <c r="I474" s="20" t="s">
        <v>667</v>
      </c>
    </row>
    <row r="475" ht="12.75" customHeight="1">
      <c r="A475" s="21"/>
      <c r="B475" s="21"/>
      <c r="C475" s="21"/>
      <c r="D475" s="21"/>
      <c r="E475" s="21"/>
      <c r="F475" s="21"/>
      <c r="G475" s="21"/>
      <c r="H475" s="21"/>
      <c r="I475" s="29" t="s">
        <v>668</v>
      </c>
    </row>
    <row r="476" ht="12.75" customHeight="1">
      <c r="A476" s="23">
        <v>1384.0</v>
      </c>
      <c r="B476" s="24">
        <v>39213.0</v>
      </c>
      <c r="C476" s="24" t="str">
        <f>DATE((YEAR(B476)+3+3+3),MONTH(B476),DAY(B476))</f>
        <v>11.05.2016</v>
      </c>
      <c r="D476" s="27" t="s">
        <v>669</v>
      </c>
      <c r="E476" s="16" t="s">
        <v>670</v>
      </c>
      <c r="F476" s="27" t="s">
        <v>15</v>
      </c>
      <c r="G476" s="27" t="s">
        <v>665</v>
      </c>
      <c r="H476" s="41" t="s">
        <v>666</v>
      </c>
      <c r="I476" s="28">
        <v>123363.0</v>
      </c>
    </row>
    <row r="477" ht="47.25" customHeight="1">
      <c r="A477" s="19"/>
      <c r="B477" s="19"/>
      <c r="C477" s="19"/>
      <c r="D477" s="19"/>
      <c r="E477" s="19"/>
      <c r="F477" s="19"/>
      <c r="G477" s="19"/>
      <c r="H477" s="19"/>
      <c r="I477" s="20" t="s">
        <v>667</v>
      </c>
    </row>
    <row r="478" ht="17.25" customHeight="1">
      <c r="A478" s="21"/>
      <c r="B478" s="21"/>
      <c r="C478" s="21"/>
      <c r="D478" s="21"/>
      <c r="E478" s="21"/>
      <c r="F478" s="21"/>
      <c r="G478" s="21"/>
      <c r="H478" s="21"/>
      <c r="I478" s="29" t="s">
        <v>668</v>
      </c>
    </row>
    <row r="479" ht="12.75" customHeight="1">
      <c r="A479" s="23">
        <v>1386.0</v>
      </c>
      <c r="B479" s="44">
        <v>39217.0</v>
      </c>
      <c r="C479" s="44" t="str">
        <f>DATE((YEAR(B479)+3+3+3),MONTH(B479),DAY(B479))</f>
        <v>15.05.2016</v>
      </c>
      <c r="D479" s="27" t="s">
        <v>671</v>
      </c>
      <c r="E479" s="16" t="s">
        <v>672</v>
      </c>
      <c r="F479" s="25" t="s">
        <v>15</v>
      </c>
      <c r="G479" s="27" t="s">
        <v>116</v>
      </c>
      <c r="H479" s="27" t="s">
        <v>247</v>
      </c>
      <c r="I479" s="28">
        <v>141067.0</v>
      </c>
    </row>
    <row r="480" ht="47.25" customHeight="1">
      <c r="A480" s="19"/>
      <c r="B480" s="19"/>
      <c r="C480" s="19"/>
      <c r="D480" s="19"/>
      <c r="E480" s="19"/>
      <c r="F480" s="19"/>
      <c r="G480" s="19"/>
      <c r="H480" s="19"/>
      <c r="I480" s="20" t="s">
        <v>673</v>
      </c>
    </row>
    <row r="481" ht="12.75" customHeight="1">
      <c r="A481" s="21"/>
      <c r="B481" s="21"/>
      <c r="C481" s="21"/>
      <c r="D481" s="21"/>
      <c r="E481" s="21"/>
      <c r="F481" s="21"/>
      <c r="G481" s="21"/>
      <c r="H481" s="21"/>
      <c r="I481" s="22" t="s">
        <v>249</v>
      </c>
    </row>
    <row r="482" ht="12.75" customHeight="1">
      <c r="A482" s="23">
        <v>1393.0</v>
      </c>
      <c r="B482" s="24">
        <v>39230.0</v>
      </c>
      <c r="C482" s="24" t="str">
        <f>DATE((YEAR(B482)+3+3+3),MONTH(B482),DAY(B482))</f>
        <v>28.05.2016</v>
      </c>
      <c r="D482" s="27" t="s">
        <v>674</v>
      </c>
      <c r="E482" s="16" t="s">
        <v>675</v>
      </c>
      <c r="F482" s="27" t="s">
        <v>198</v>
      </c>
      <c r="G482" s="27" t="s">
        <v>676</v>
      </c>
      <c r="H482" s="27" t="s">
        <v>677</v>
      </c>
      <c r="I482" s="28">
        <v>655019.0</v>
      </c>
    </row>
    <row r="483" ht="39.75" customHeight="1">
      <c r="A483" s="19"/>
      <c r="B483" s="19"/>
      <c r="C483" s="19"/>
      <c r="D483" s="19"/>
      <c r="E483" s="19"/>
      <c r="F483" s="19"/>
      <c r="G483" s="19"/>
      <c r="H483" s="19"/>
      <c r="I483" s="20" t="s">
        <v>678</v>
      </c>
    </row>
    <row r="484" ht="12.75" customHeight="1">
      <c r="A484" s="21"/>
      <c r="B484" s="21"/>
      <c r="C484" s="21"/>
      <c r="D484" s="21"/>
      <c r="E484" s="21"/>
      <c r="F484" s="21"/>
      <c r="G484" s="21"/>
      <c r="H484" s="21"/>
      <c r="I484" s="29" t="s">
        <v>679</v>
      </c>
    </row>
    <row r="485" ht="12.75" customHeight="1">
      <c r="A485" s="23" t="s">
        <v>680</v>
      </c>
      <c r="B485" s="24">
        <v>39230.0</v>
      </c>
      <c r="C485" s="24" t="str">
        <f>DATE((YEAR(B485)+3+3+3),MONTH(B485),DAY(B485))</f>
        <v>28.05.2016</v>
      </c>
      <c r="D485" s="27" t="s">
        <v>681</v>
      </c>
      <c r="E485" s="16" t="s">
        <v>682</v>
      </c>
      <c r="F485" s="27" t="s">
        <v>683</v>
      </c>
      <c r="G485" s="27" t="s">
        <v>676</v>
      </c>
      <c r="H485" s="27" t="s">
        <v>677</v>
      </c>
      <c r="I485" s="28">
        <v>655019.0</v>
      </c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ht="24.0" customHeight="1">
      <c r="A486" s="19"/>
      <c r="B486" s="19"/>
      <c r="C486" s="19"/>
      <c r="D486" s="19"/>
      <c r="E486" s="19"/>
      <c r="F486" s="19"/>
      <c r="G486" s="19"/>
      <c r="H486" s="19"/>
      <c r="I486" s="20" t="s">
        <v>678</v>
      </c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ht="12.75" customHeight="1">
      <c r="A487" s="21"/>
      <c r="B487" s="21"/>
      <c r="C487" s="21"/>
      <c r="D487" s="21"/>
      <c r="E487" s="21"/>
      <c r="F487" s="21"/>
      <c r="G487" s="21"/>
      <c r="H487" s="21"/>
      <c r="I487" s="29" t="s">
        <v>679</v>
      </c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ht="12.75" customHeight="1">
      <c r="A488" s="23" t="s">
        <v>684</v>
      </c>
      <c r="B488" s="24">
        <v>40765.0</v>
      </c>
      <c r="C488" s="24" t="str">
        <f>DATE((YEAR(B488)+3+3),MONTH(B488),DAY(B488))</f>
        <v>10.08.2017</v>
      </c>
      <c r="D488" s="27" t="s">
        <v>612</v>
      </c>
      <c r="E488" s="16" t="s">
        <v>685</v>
      </c>
      <c r="F488" s="27" t="s">
        <v>686</v>
      </c>
      <c r="G488" s="16" t="s">
        <v>615</v>
      </c>
      <c r="H488" s="16" t="s">
        <v>616</v>
      </c>
      <c r="I488" s="28">
        <v>109012.0</v>
      </c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ht="38.25" customHeight="1">
      <c r="A489" s="19"/>
      <c r="B489" s="19"/>
      <c r="C489" s="19"/>
      <c r="D489" s="19"/>
      <c r="E489" s="19"/>
      <c r="F489" s="19"/>
      <c r="G489" s="19"/>
      <c r="H489" s="19"/>
      <c r="I489" s="20" t="s">
        <v>617</v>
      </c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ht="12.75" customHeight="1">
      <c r="A490" s="21"/>
      <c r="B490" s="21"/>
      <c r="C490" s="21"/>
      <c r="D490" s="21"/>
      <c r="E490" s="21"/>
      <c r="F490" s="21"/>
      <c r="G490" s="21"/>
      <c r="H490" s="21"/>
      <c r="I490" s="29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ht="12.75" customHeight="1">
      <c r="A491" s="23" t="s">
        <v>687</v>
      </c>
      <c r="B491" s="24">
        <v>39238.0</v>
      </c>
      <c r="C491" s="24">
        <v>42526.0</v>
      </c>
      <c r="D491" s="27" t="s">
        <v>688</v>
      </c>
      <c r="E491" s="16" t="s">
        <v>689</v>
      </c>
      <c r="F491" s="27" t="s">
        <v>15</v>
      </c>
      <c r="G491" s="27" t="s">
        <v>79</v>
      </c>
      <c r="H491" s="27" t="s">
        <v>438</v>
      </c>
      <c r="I491" s="28">
        <v>109377.0</v>
      </c>
    </row>
    <row r="492" ht="36.0" customHeight="1">
      <c r="A492" s="19"/>
      <c r="B492" s="19"/>
      <c r="C492" s="19"/>
      <c r="D492" s="19"/>
      <c r="E492" s="19"/>
      <c r="F492" s="19"/>
      <c r="G492" s="19"/>
      <c r="H492" s="19"/>
      <c r="I492" s="20" t="s">
        <v>439</v>
      </c>
    </row>
    <row r="493" ht="12.75" customHeight="1">
      <c r="A493" s="21"/>
      <c r="B493" s="21"/>
      <c r="C493" s="21"/>
      <c r="D493" s="21"/>
      <c r="E493" s="21"/>
      <c r="F493" s="21"/>
      <c r="G493" s="21"/>
      <c r="H493" s="21"/>
      <c r="I493" s="29" t="s">
        <v>588</v>
      </c>
    </row>
    <row r="494" ht="12.75" customHeight="1">
      <c r="A494" s="23">
        <v>1401.0</v>
      </c>
      <c r="B494" s="24">
        <v>39239.0</v>
      </c>
      <c r="C494" s="24" t="str">
        <f>DATE((YEAR(B494)+3+3+3),MONTH(B494),DAY(B494))</f>
        <v>06.06.2016</v>
      </c>
      <c r="D494" s="27" t="s">
        <v>690</v>
      </c>
      <c r="E494" s="16" t="s">
        <v>691</v>
      </c>
      <c r="F494" s="27" t="s">
        <v>15</v>
      </c>
      <c r="G494" s="27" t="s">
        <v>692</v>
      </c>
      <c r="H494" s="27" t="s">
        <v>693</v>
      </c>
      <c r="I494" s="28">
        <v>420029.0</v>
      </c>
    </row>
    <row r="495" ht="39.0" customHeight="1">
      <c r="A495" s="19"/>
      <c r="B495" s="19"/>
      <c r="C495" s="19"/>
      <c r="D495" s="19"/>
      <c r="E495" s="19"/>
      <c r="F495" s="19"/>
      <c r="G495" s="19"/>
      <c r="H495" s="19"/>
      <c r="I495" s="20" t="s">
        <v>694</v>
      </c>
    </row>
    <row r="496" ht="12.75" customHeight="1">
      <c r="A496" s="21"/>
      <c r="B496" s="21"/>
      <c r="C496" s="21"/>
      <c r="D496" s="21"/>
      <c r="E496" s="21"/>
      <c r="F496" s="21"/>
      <c r="G496" s="21"/>
      <c r="H496" s="21"/>
      <c r="I496" s="29" t="s">
        <v>695</v>
      </c>
    </row>
    <row r="497" ht="12.75" customHeight="1">
      <c r="A497" s="23" t="s">
        <v>696</v>
      </c>
      <c r="B497" s="24">
        <v>39258.0</v>
      </c>
      <c r="C497" s="24" t="str">
        <f>DATE((YEAR(B497)+3+3+3),MONTH(B497),DAY(B497))</f>
        <v>25.06.2016</v>
      </c>
      <c r="D497" s="27" t="s">
        <v>335</v>
      </c>
      <c r="E497" s="16" t="s">
        <v>697</v>
      </c>
      <c r="F497" s="27" t="s">
        <v>337</v>
      </c>
      <c r="G497" s="27" t="s">
        <v>116</v>
      </c>
      <c r="H497" s="27" t="s">
        <v>698</v>
      </c>
      <c r="I497" s="28">
        <v>143407.0</v>
      </c>
    </row>
    <row r="498" ht="48.0" customHeight="1">
      <c r="A498" s="19"/>
      <c r="B498" s="19"/>
      <c r="C498" s="19"/>
      <c r="D498" s="19"/>
      <c r="E498" s="19"/>
      <c r="F498" s="19"/>
      <c r="G498" s="19"/>
      <c r="H498" s="19"/>
      <c r="I498" s="20" t="s">
        <v>699</v>
      </c>
    </row>
    <row r="499" ht="12.75" customHeight="1">
      <c r="A499" s="21"/>
      <c r="B499" s="21"/>
      <c r="C499" s="21"/>
      <c r="D499" s="21"/>
      <c r="E499" s="21"/>
      <c r="F499" s="21"/>
      <c r="G499" s="21"/>
      <c r="H499" s="21"/>
      <c r="I499" s="29" t="s">
        <v>700</v>
      </c>
    </row>
    <row r="500" ht="12.75" customHeight="1">
      <c r="A500" s="23">
        <v>1410.0</v>
      </c>
      <c r="B500" s="24">
        <v>39262.0</v>
      </c>
      <c r="C500" s="24" t="str">
        <f>DATE((YEAR(B500)+3+3+3),MONTH(B500),DAY(B500))</f>
        <v>29.06.2016</v>
      </c>
      <c r="D500" s="27" t="s">
        <v>701</v>
      </c>
      <c r="E500" s="16" t="s">
        <v>702</v>
      </c>
      <c r="F500" s="27" t="s">
        <v>639</v>
      </c>
      <c r="G500" s="27" t="s">
        <v>79</v>
      </c>
      <c r="H500" s="27" t="s">
        <v>703</v>
      </c>
      <c r="I500" s="28">
        <v>117105.0</v>
      </c>
    </row>
    <row r="501" ht="27.75" customHeight="1">
      <c r="A501" s="19"/>
      <c r="B501" s="19"/>
      <c r="C501" s="19"/>
      <c r="D501" s="19"/>
      <c r="E501" s="19"/>
      <c r="F501" s="19"/>
      <c r="G501" s="19"/>
      <c r="H501" s="19"/>
      <c r="I501" s="20" t="s">
        <v>704</v>
      </c>
    </row>
    <row r="502" ht="12.75" customHeight="1">
      <c r="A502" s="21"/>
      <c r="B502" s="21"/>
      <c r="C502" s="21"/>
      <c r="D502" s="21"/>
      <c r="E502" s="21"/>
      <c r="F502" s="21"/>
      <c r="G502" s="21"/>
      <c r="H502" s="21"/>
      <c r="I502" s="29" t="s">
        <v>705</v>
      </c>
    </row>
    <row r="503" ht="12.75" customHeight="1">
      <c r="A503" s="23" t="s">
        <v>706</v>
      </c>
      <c r="B503" s="24">
        <v>39276.0</v>
      </c>
      <c r="C503" s="24" t="str">
        <f>DATE((YEAR(B503)+3+3+3),MONTH(B503),DAY(B503))</f>
        <v>13.07.2016</v>
      </c>
      <c r="D503" s="27" t="s">
        <v>707</v>
      </c>
      <c r="E503" s="16" t="s">
        <v>708</v>
      </c>
      <c r="F503" s="27" t="s">
        <v>709</v>
      </c>
      <c r="G503" s="27" t="s">
        <v>710</v>
      </c>
      <c r="H503" s="27" t="s">
        <v>711</v>
      </c>
      <c r="I503" s="28">
        <v>196210.0</v>
      </c>
    </row>
    <row r="504" ht="24.0" customHeight="1">
      <c r="A504" s="19"/>
      <c r="B504" s="19"/>
      <c r="C504" s="19"/>
      <c r="D504" s="19"/>
      <c r="E504" s="19"/>
      <c r="F504" s="19"/>
      <c r="G504" s="19"/>
      <c r="H504" s="19"/>
      <c r="I504" s="20" t="s">
        <v>712</v>
      </c>
    </row>
    <row r="505" ht="12.75" customHeight="1">
      <c r="A505" s="21"/>
      <c r="B505" s="21"/>
      <c r="C505" s="21"/>
      <c r="D505" s="21"/>
      <c r="E505" s="21"/>
      <c r="F505" s="21"/>
      <c r="G505" s="21"/>
      <c r="H505" s="21"/>
      <c r="I505" s="29" t="s">
        <v>713</v>
      </c>
    </row>
    <row r="506" ht="12.75" customHeight="1">
      <c r="A506" s="34" t="s">
        <v>714</v>
      </c>
      <c r="B506" s="24">
        <v>39281.0</v>
      </c>
      <c r="C506" s="24">
        <v>42569.0</v>
      </c>
      <c r="D506" s="27" t="s">
        <v>715</v>
      </c>
      <c r="E506" s="16" t="s">
        <v>716</v>
      </c>
      <c r="F506" s="27" t="s">
        <v>15</v>
      </c>
      <c r="G506" s="27" t="s">
        <v>116</v>
      </c>
      <c r="H506" s="27" t="s">
        <v>717</v>
      </c>
      <c r="I506" s="31">
        <v>119517.0</v>
      </c>
    </row>
    <row r="507" ht="35.25" customHeight="1">
      <c r="B507" s="19"/>
      <c r="C507" s="19"/>
      <c r="D507" s="19"/>
      <c r="E507" s="19"/>
      <c r="F507" s="19"/>
      <c r="G507" s="19"/>
      <c r="H507" s="19"/>
      <c r="I507" s="32" t="s">
        <v>718</v>
      </c>
    </row>
    <row r="508" ht="12.75" customHeight="1">
      <c r="B508" s="21"/>
      <c r="C508" s="21"/>
      <c r="D508" s="21"/>
      <c r="E508" s="21"/>
      <c r="F508" s="21"/>
      <c r="G508" s="21"/>
      <c r="H508" s="21"/>
      <c r="I508" s="33" t="s">
        <v>719</v>
      </c>
    </row>
    <row r="509" ht="12.75" customHeight="1">
      <c r="A509" s="23" t="s">
        <v>720</v>
      </c>
      <c r="B509" s="24">
        <v>39281.0</v>
      </c>
      <c r="C509" s="24">
        <v>42569.0</v>
      </c>
      <c r="D509" s="27" t="s">
        <v>715</v>
      </c>
      <c r="E509" s="16" t="s">
        <v>716</v>
      </c>
      <c r="F509" s="27" t="s">
        <v>721</v>
      </c>
      <c r="G509" s="27" t="s">
        <v>116</v>
      </c>
      <c r="H509" s="27" t="s">
        <v>717</v>
      </c>
      <c r="I509" s="28">
        <v>119517.0</v>
      </c>
    </row>
    <row r="510" ht="36.0" customHeight="1">
      <c r="A510" s="19"/>
      <c r="B510" s="19"/>
      <c r="C510" s="19"/>
      <c r="D510" s="19"/>
      <c r="E510" s="19"/>
      <c r="F510" s="19"/>
      <c r="G510" s="19"/>
      <c r="H510" s="19"/>
      <c r="I510" s="20" t="s">
        <v>718</v>
      </c>
    </row>
    <row r="511" ht="12.75" customHeight="1">
      <c r="A511" s="21"/>
      <c r="B511" s="21"/>
      <c r="C511" s="21"/>
      <c r="D511" s="21"/>
      <c r="E511" s="21"/>
      <c r="F511" s="21"/>
      <c r="G511" s="21"/>
      <c r="H511" s="21"/>
      <c r="I511" s="29" t="s">
        <v>719</v>
      </c>
    </row>
    <row r="512" ht="12.75" customHeight="1">
      <c r="A512" s="34" t="s">
        <v>722</v>
      </c>
      <c r="B512" s="24">
        <v>41473.0</v>
      </c>
      <c r="C512" s="24">
        <v>42569.0</v>
      </c>
      <c r="D512" s="27" t="s">
        <v>715</v>
      </c>
      <c r="E512" s="16" t="s">
        <v>716</v>
      </c>
      <c r="F512" s="27" t="s">
        <v>639</v>
      </c>
      <c r="G512" s="27" t="s">
        <v>116</v>
      </c>
      <c r="H512" s="27" t="s">
        <v>723</v>
      </c>
      <c r="I512" s="31">
        <v>119517.0</v>
      </c>
    </row>
    <row r="513" ht="36.0" customHeight="1">
      <c r="B513" s="19"/>
      <c r="C513" s="19"/>
      <c r="D513" s="19"/>
      <c r="E513" s="19"/>
      <c r="F513" s="19"/>
      <c r="G513" s="19"/>
      <c r="H513" s="19"/>
      <c r="I513" s="32" t="s">
        <v>718</v>
      </c>
    </row>
    <row r="514" ht="12.75" customHeight="1">
      <c r="B514" s="21"/>
      <c r="C514" s="21"/>
      <c r="D514" s="21"/>
      <c r="E514" s="21"/>
      <c r="F514" s="21"/>
      <c r="G514" s="21"/>
      <c r="H514" s="21"/>
      <c r="I514" s="33" t="s">
        <v>724</v>
      </c>
    </row>
    <row r="515" ht="12.75" customHeight="1">
      <c r="A515" s="23" t="s">
        <v>725</v>
      </c>
      <c r="B515" s="24">
        <v>39290.0</v>
      </c>
      <c r="C515" s="24" t="str">
        <f>DATE((YEAR(B515)+3+3+3),MONTH(B515),DAY(B515))</f>
        <v>27.07.2016</v>
      </c>
      <c r="D515" s="27" t="s">
        <v>726</v>
      </c>
      <c r="E515" s="16" t="s">
        <v>727</v>
      </c>
      <c r="F515" s="27" t="s">
        <v>15</v>
      </c>
      <c r="G515" s="27" t="s">
        <v>728</v>
      </c>
      <c r="H515" s="27" t="s">
        <v>272</v>
      </c>
      <c r="I515" s="28">
        <v>141090.0</v>
      </c>
    </row>
    <row r="516" ht="39.75" customHeight="1">
      <c r="A516" s="19"/>
      <c r="B516" s="19"/>
      <c r="C516" s="19"/>
      <c r="D516" s="19"/>
      <c r="E516" s="19"/>
      <c r="F516" s="19"/>
      <c r="G516" s="19"/>
      <c r="H516" s="19"/>
      <c r="I516" s="20" t="s">
        <v>729</v>
      </c>
    </row>
    <row r="517" ht="12.75" customHeight="1">
      <c r="A517" s="21"/>
      <c r="B517" s="21"/>
      <c r="C517" s="21"/>
      <c r="D517" s="21"/>
      <c r="E517" s="21"/>
      <c r="F517" s="21"/>
      <c r="G517" s="21"/>
      <c r="H517" s="21"/>
      <c r="I517" s="29" t="s">
        <v>128</v>
      </c>
    </row>
    <row r="518" ht="12.75" customHeight="1">
      <c r="A518" s="34" t="s">
        <v>730</v>
      </c>
      <c r="B518" s="24">
        <v>39304.0</v>
      </c>
      <c r="C518" s="24" t="str">
        <f>DATE((YEAR(B518)+3+3+3),MONTH(B518),DAY(B518))</f>
        <v>10.08.2016</v>
      </c>
      <c r="D518" s="27" t="s">
        <v>731</v>
      </c>
      <c r="E518" s="16" t="s">
        <v>732</v>
      </c>
      <c r="F518" s="16" t="s">
        <v>15</v>
      </c>
      <c r="G518" s="15" t="s">
        <v>733</v>
      </c>
      <c r="H518" s="16" t="s">
        <v>391</v>
      </c>
      <c r="I518" s="31">
        <v>125319.0</v>
      </c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ht="36.75" customHeight="1">
      <c r="B519" s="19"/>
      <c r="C519" s="19"/>
      <c r="D519" s="19"/>
      <c r="E519" s="19"/>
      <c r="F519" s="19"/>
      <c r="G519" s="19"/>
      <c r="H519" s="19"/>
      <c r="I519" s="32" t="s">
        <v>734</v>
      </c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ht="12.75" customHeight="1">
      <c r="B520" s="21"/>
      <c r="C520" s="21"/>
      <c r="D520" s="21"/>
      <c r="E520" s="21"/>
      <c r="F520" s="21"/>
      <c r="G520" s="21"/>
      <c r="H520" s="21"/>
      <c r="I520" s="33" t="s">
        <v>735</v>
      </c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ht="12.75" customHeight="1">
      <c r="A521" s="23" t="s">
        <v>736</v>
      </c>
      <c r="B521" s="24">
        <v>39309.0</v>
      </c>
      <c r="C521" s="24">
        <v>42597.0</v>
      </c>
      <c r="D521" s="27" t="s">
        <v>148</v>
      </c>
      <c r="E521" s="16" t="s">
        <v>737</v>
      </c>
      <c r="F521" s="27" t="s">
        <v>15</v>
      </c>
      <c r="G521" s="27" t="s">
        <v>116</v>
      </c>
      <c r="H521" s="16" t="s">
        <v>150</v>
      </c>
      <c r="I521" s="28">
        <v>119421.0</v>
      </c>
    </row>
    <row r="522" ht="36.75" customHeight="1">
      <c r="A522" s="19"/>
      <c r="B522" s="19"/>
      <c r="C522" s="19"/>
      <c r="D522" s="19"/>
      <c r="E522" s="19"/>
      <c r="F522" s="19"/>
      <c r="G522" s="19"/>
      <c r="H522" s="19"/>
      <c r="I522" s="20" t="s">
        <v>738</v>
      </c>
    </row>
    <row r="523" ht="13.5" customHeight="1">
      <c r="A523" s="21"/>
      <c r="B523" s="21"/>
      <c r="C523" s="21"/>
      <c r="D523" s="21"/>
      <c r="E523" s="21"/>
      <c r="F523" s="21"/>
      <c r="G523" s="21"/>
      <c r="H523" s="21"/>
      <c r="I523" s="29" t="s">
        <v>152</v>
      </c>
    </row>
    <row r="524" ht="12.75" customHeight="1">
      <c r="A524" s="23" t="s">
        <v>739</v>
      </c>
      <c r="B524" s="24">
        <v>39331.0</v>
      </c>
      <c r="C524" s="24">
        <v>42619.0</v>
      </c>
      <c r="D524" s="27" t="s">
        <v>740</v>
      </c>
      <c r="E524" s="16" t="s">
        <v>741</v>
      </c>
      <c r="F524" s="27" t="s">
        <v>15</v>
      </c>
      <c r="G524" s="27" t="s">
        <v>262</v>
      </c>
      <c r="H524" s="27" t="s">
        <v>742</v>
      </c>
      <c r="I524" s="28">
        <v>141090.0</v>
      </c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ht="46.5" customHeight="1">
      <c r="A525" s="19"/>
      <c r="B525" s="19"/>
      <c r="C525" s="19"/>
      <c r="D525" s="19"/>
      <c r="E525" s="19"/>
      <c r="F525" s="19"/>
      <c r="G525" s="19"/>
      <c r="H525" s="19"/>
      <c r="I525" s="20" t="s">
        <v>743</v>
      </c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ht="21.75" customHeight="1">
      <c r="A526" s="21"/>
      <c r="B526" s="21"/>
      <c r="C526" s="21"/>
      <c r="D526" s="21"/>
      <c r="E526" s="21"/>
      <c r="F526" s="21"/>
      <c r="G526" s="21"/>
      <c r="H526" s="21"/>
      <c r="I526" s="29" t="s">
        <v>128</v>
      </c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ht="12.75" customHeight="1">
      <c r="A527" s="23">
        <v>1455.0</v>
      </c>
      <c r="B527" s="24">
        <v>39330.0</v>
      </c>
      <c r="C527" s="24" t="str">
        <f>DATE((YEAR(B527)+3+3+3),MONTH(B527),DAY(B527))</f>
        <v>05.09.2016</v>
      </c>
      <c r="D527" s="27" t="s">
        <v>744</v>
      </c>
      <c r="E527" s="16" t="s">
        <v>745</v>
      </c>
      <c r="F527" s="27" t="s">
        <v>15</v>
      </c>
      <c r="G527" s="27" t="s">
        <v>331</v>
      </c>
      <c r="H527" s="27" t="s">
        <v>742</v>
      </c>
      <c r="I527" s="28">
        <v>141090.0</v>
      </c>
    </row>
    <row r="528" ht="30.0" customHeight="1">
      <c r="A528" s="19"/>
      <c r="B528" s="19"/>
      <c r="C528" s="19"/>
      <c r="D528" s="19"/>
      <c r="E528" s="19"/>
      <c r="F528" s="19"/>
      <c r="G528" s="19"/>
      <c r="H528" s="19"/>
      <c r="I528" s="20" t="s">
        <v>743</v>
      </c>
    </row>
    <row r="529" ht="12.0" customHeight="1">
      <c r="A529" s="21"/>
      <c r="B529" s="21"/>
      <c r="C529" s="21"/>
      <c r="D529" s="21"/>
      <c r="E529" s="21"/>
      <c r="F529" s="21"/>
      <c r="G529" s="21"/>
      <c r="H529" s="21"/>
      <c r="I529" s="29" t="s">
        <v>128</v>
      </c>
    </row>
    <row r="530" ht="12.75" customHeight="1">
      <c r="A530" s="23" t="s">
        <v>746</v>
      </c>
      <c r="B530" s="24">
        <v>39331.0</v>
      </c>
      <c r="C530" s="24">
        <v>42619.0</v>
      </c>
      <c r="D530" s="27" t="s">
        <v>747</v>
      </c>
      <c r="E530" s="16" t="s">
        <v>748</v>
      </c>
      <c r="F530" s="27" t="s">
        <v>15</v>
      </c>
      <c r="G530" s="27" t="s">
        <v>208</v>
      </c>
      <c r="H530" s="27" t="s">
        <v>749</v>
      </c>
      <c r="I530" s="28">
        <v>107014.0</v>
      </c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ht="31.5" customHeight="1">
      <c r="A531" s="19"/>
      <c r="B531" s="19"/>
      <c r="C531" s="19"/>
      <c r="D531" s="19"/>
      <c r="E531" s="19"/>
      <c r="F531" s="19"/>
      <c r="G531" s="19"/>
      <c r="H531" s="19"/>
      <c r="I531" s="20" t="s">
        <v>750</v>
      </c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ht="12.75" customHeight="1">
      <c r="A532" s="21"/>
      <c r="B532" s="21"/>
      <c r="C532" s="21"/>
      <c r="D532" s="21"/>
      <c r="E532" s="21"/>
      <c r="F532" s="21"/>
      <c r="G532" s="21"/>
      <c r="H532" s="21"/>
      <c r="I532" s="29" t="s">
        <v>751</v>
      </c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ht="12.75" customHeight="1">
      <c r="A533" s="23" t="s">
        <v>752</v>
      </c>
      <c r="B533" s="24">
        <v>39331.0</v>
      </c>
      <c r="C533" s="24">
        <v>42619.0</v>
      </c>
      <c r="D533" s="27" t="s">
        <v>753</v>
      </c>
      <c r="E533" s="16" t="s">
        <v>754</v>
      </c>
      <c r="F533" s="27" t="s">
        <v>15</v>
      </c>
      <c r="G533" s="27" t="s">
        <v>208</v>
      </c>
      <c r="H533" s="27" t="s">
        <v>749</v>
      </c>
      <c r="I533" s="28">
        <v>107014.0</v>
      </c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ht="31.5" customHeight="1">
      <c r="A534" s="19"/>
      <c r="B534" s="19"/>
      <c r="C534" s="19"/>
      <c r="D534" s="19"/>
      <c r="E534" s="19"/>
      <c r="F534" s="19"/>
      <c r="G534" s="19"/>
      <c r="H534" s="19"/>
      <c r="I534" s="20" t="s">
        <v>750</v>
      </c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ht="12.75" customHeight="1">
      <c r="A535" s="21"/>
      <c r="B535" s="21"/>
      <c r="C535" s="21"/>
      <c r="D535" s="21"/>
      <c r="E535" s="21"/>
      <c r="F535" s="21"/>
      <c r="G535" s="21"/>
      <c r="H535" s="21"/>
      <c r="I535" s="29" t="s">
        <v>751</v>
      </c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ht="12.75" customHeight="1">
      <c r="A536" s="23" t="s">
        <v>755</v>
      </c>
      <c r="B536" s="24">
        <v>39331.0</v>
      </c>
      <c r="C536" s="24">
        <v>42619.0</v>
      </c>
      <c r="D536" s="27" t="s">
        <v>756</v>
      </c>
      <c r="E536" s="16" t="s">
        <v>757</v>
      </c>
      <c r="F536" s="27" t="s">
        <v>15</v>
      </c>
      <c r="G536" s="27" t="s">
        <v>208</v>
      </c>
      <c r="H536" s="27" t="s">
        <v>749</v>
      </c>
      <c r="I536" s="28">
        <v>107014.0</v>
      </c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ht="33.75" customHeight="1">
      <c r="A537" s="19"/>
      <c r="B537" s="19"/>
      <c r="C537" s="19"/>
      <c r="D537" s="19"/>
      <c r="E537" s="19"/>
      <c r="F537" s="19"/>
      <c r="G537" s="19"/>
      <c r="H537" s="19"/>
      <c r="I537" s="20" t="s">
        <v>750</v>
      </c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ht="12.75" customHeight="1">
      <c r="A538" s="21"/>
      <c r="B538" s="21"/>
      <c r="C538" s="21"/>
      <c r="D538" s="21"/>
      <c r="E538" s="21"/>
      <c r="F538" s="21"/>
      <c r="G538" s="21"/>
      <c r="H538" s="21"/>
      <c r="I538" s="29" t="s">
        <v>751</v>
      </c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ht="12.75" customHeight="1">
      <c r="A539" s="23" t="s">
        <v>758</v>
      </c>
      <c r="B539" s="24">
        <v>39343.0</v>
      </c>
      <c r="C539" s="24" t="str">
        <f>DATE((YEAR(B539)+3+3+3),MONTH(B539),DAY(B539))</f>
        <v>18.09.2016</v>
      </c>
      <c r="D539" s="27" t="s">
        <v>759</v>
      </c>
      <c r="E539" s="16" t="s">
        <v>760</v>
      </c>
      <c r="F539" s="27" t="s">
        <v>15</v>
      </c>
      <c r="G539" s="27" t="s">
        <v>692</v>
      </c>
      <c r="H539" s="27" t="s">
        <v>761</v>
      </c>
      <c r="I539" s="28">
        <v>119517.0</v>
      </c>
    </row>
    <row r="540" ht="24.75" customHeight="1">
      <c r="A540" s="19"/>
      <c r="B540" s="19"/>
      <c r="C540" s="19"/>
      <c r="D540" s="19"/>
      <c r="E540" s="19"/>
      <c r="F540" s="19"/>
      <c r="G540" s="19"/>
      <c r="H540" s="19"/>
      <c r="I540" s="20" t="s">
        <v>762</v>
      </c>
    </row>
    <row r="541" ht="12.75" customHeight="1">
      <c r="A541" s="21"/>
      <c r="B541" s="21"/>
      <c r="C541" s="21"/>
      <c r="D541" s="21"/>
      <c r="E541" s="21"/>
      <c r="F541" s="21"/>
      <c r="G541" s="21"/>
      <c r="H541" s="21"/>
      <c r="I541" s="29" t="s">
        <v>763</v>
      </c>
    </row>
    <row r="542" ht="12.75" customHeight="1">
      <c r="A542" s="23" t="s">
        <v>764</v>
      </c>
      <c r="B542" s="24">
        <v>39349.0</v>
      </c>
      <c r="C542" s="24" t="str">
        <f>DATE((YEAR(B542)+3+3+3),MONTH(B542),DAY(B542))</f>
        <v>24.09.2016</v>
      </c>
      <c r="D542" s="27" t="s">
        <v>765</v>
      </c>
      <c r="E542" s="16" t="s">
        <v>766</v>
      </c>
      <c r="F542" s="27" t="s">
        <v>337</v>
      </c>
      <c r="G542" s="27" t="s">
        <v>676</v>
      </c>
      <c r="H542" s="27" t="s">
        <v>677</v>
      </c>
      <c r="I542" s="28">
        <v>655019.0</v>
      </c>
    </row>
    <row r="543" ht="24.0" customHeight="1">
      <c r="A543" s="19"/>
      <c r="B543" s="19"/>
      <c r="C543" s="19"/>
      <c r="D543" s="19"/>
      <c r="E543" s="19"/>
      <c r="F543" s="19"/>
      <c r="G543" s="19"/>
      <c r="H543" s="19"/>
      <c r="I543" s="20" t="s">
        <v>678</v>
      </c>
    </row>
    <row r="544" ht="12.75" customHeight="1">
      <c r="A544" s="21"/>
      <c r="B544" s="21"/>
      <c r="C544" s="21"/>
      <c r="D544" s="21"/>
      <c r="E544" s="21"/>
      <c r="F544" s="21"/>
      <c r="G544" s="21"/>
      <c r="H544" s="21"/>
      <c r="I544" s="29" t="s">
        <v>679</v>
      </c>
    </row>
    <row r="545" ht="12.75" customHeight="1">
      <c r="A545" s="23" t="s">
        <v>767</v>
      </c>
      <c r="B545" s="24">
        <v>39349.0</v>
      </c>
      <c r="C545" s="24" t="str">
        <f>DATE((YEAR(B545)+3+3+3),MONTH(B545),DAY(B545))</f>
        <v>24.09.2016</v>
      </c>
      <c r="D545" s="27" t="s">
        <v>681</v>
      </c>
      <c r="E545" s="16" t="s">
        <v>768</v>
      </c>
      <c r="F545" s="27" t="s">
        <v>198</v>
      </c>
      <c r="G545" s="27" t="s">
        <v>676</v>
      </c>
      <c r="H545" s="27" t="s">
        <v>677</v>
      </c>
      <c r="I545" s="28">
        <v>655019.0</v>
      </c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ht="39.75" customHeight="1">
      <c r="A546" s="19"/>
      <c r="B546" s="19"/>
      <c r="C546" s="19"/>
      <c r="D546" s="19"/>
      <c r="E546" s="19"/>
      <c r="F546" s="19"/>
      <c r="G546" s="19"/>
      <c r="H546" s="19"/>
      <c r="I546" s="20" t="s">
        <v>678</v>
      </c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ht="12.75" customHeight="1">
      <c r="A547" s="21"/>
      <c r="B547" s="21"/>
      <c r="C547" s="21"/>
      <c r="D547" s="21"/>
      <c r="E547" s="21"/>
      <c r="F547" s="21"/>
      <c r="G547" s="21"/>
      <c r="H547" s="21"/>
      <c r="I547" s="29" t="s">
        <v>679</v>
      </c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ht="12.75" customHeight="1">
      <c r="A548" s="23" t="s">
        <v>769</v>
      </c>
      <c r="B548" s="24">
        <v>39371.0</v>
      </c>
      <c r="C548" s="24">
        <v>42659.0</v>
      </c>
      <c r="D548" s="27" t="s">
        <v>770</v>
      </c>
      <c r="E548" s="16" t="s">
        <v>771</v>
      </c>
      <c r="F548" s="27" t="s">
        <v>15</v>
      </c>
      <c r="G548" s="27" t="s">
        <v>208</v>
      </c>
      <c r="H548" s="27" t="s">
        <v>749</v>
      </c>
      <c r="I548" s="28">
        <v>107014.0</v>
      </c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ht="39.75" customHeight="1">
      <c r="A549" s="19"/>
      <c r="B549" s="19"/>
      <c r="C549" s="19"/>
      <c r="D549" s="19"/>
      <c r="E549" s="19"/>
      <c r="F549" s="19"/>
      <c r="G549" s="19"/>
      <c r="H549" s="19"/>
      <c r="I549" s="20" t="s">
        <v>750</v>
      </c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ht="12.75" customHeight="1">
      <c r="A550" s="21"/>
      <c r="B550" s="21"/>
      <c r="C550" s="21"/>
      <c r="D550" s="21"/>
      <c r="E550" s="21"/>
      <c r="F550" s="21"/>
      <c r="G550" s="21"/>
      <c r="H550" s="21"/>
      <c r="I550" s="29" t="s">
        <v>751</v>
      </c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ht="12.75" customHeight="1">
      <c r="A551" s="23" t="s">
        <v>772</v>
      </c>
      <c r="B551" s="24">
        <v>39371.0</v>
      </c>
      <c r="C551" s="24">
        <v>42659.0</v>
      </c>
      <c r="D551" s="27" t="s">
        <v>773</v>
      </c>
      <c r="E551" s="16" t="s">
        <v>774</v>
      </c>
      <c r="F551" s="27" t="s">
        <v>15</v>
      </c>
      <c r="G551" s="27" t="s">
        <v>208</v>
      </c>
      <c r="H551" s="27" t="s">
        <v>749</v>
      </c>
      <c r="I551" s="28">
        <v>107014.0</v>
      </c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ht="24.0" customHeight="1">
      <c r="A552" s="19"/>
      <c r="B552" s="19"/>
      <c r="C552" s="19"/>
      <c r="D552" s="19"/>
      <c r="E552" s="19"/>
      <c r="F552" s="19"/>
      <c r="G552" s="19"/>
      <c r="H552" s="19"/>
      <c r="I552" s="20" t="s">
        <v>750</v>
      </c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ht="12.75" customHeight="1">
      <c r="A553" s="21"/>
      <c r="B553" s="21"/>
      <c r="C553" s="21"/>
      <c r="D553" s="21"/>
      <c r="E553" s="21"/>
      <c r="F553" s="21"/>
      <c r="G553" s="21"/>
      <c r="H553" s="21"/>
      <c r="I553" s="29" t="s">
        <v>751</v>
      </c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ht="12.75" customHeight="1">
      <c r="A554" s="23" t="s">
        <v>775</v>
      </c>
      <c r="B554" s="24">
        <v>39371.0</v>
      </c>
      <c r="C554" s="24">
        <v>42659.0</v>
      </c>
      <c r="D554" s="27" t="s">
        <v>776</v>
      </c>
      <c r="E554" s="16" t="s">
        <v>777</v>
      </c>
      <c r="F554" s="27" t="s">
        <v>15</v>
      </c>
      <c r="G554" s="27" t="s">
        <v>208</v>
      </c>
      <c r="H554" s="27" t="s">
        <v>749</v>
      </c>
      <c r="I554" s="28">
        <v>107014.0</v>
      </c>
    </row>
    <row r="555" ht="36.75" customHeight="1">
      <c r="A555" s="19"/>
      <c r="B555" s="19"/>
      <c r="C555" s="19"/>
      <c r="D555" s="19"/>
      <c r="E555" s="19"/>
      <c r="F555" s="19"/>
      <c r="G555" s="19"/>
      <c r="H555" s="19"/>
      <c r="I555" s="20" t="s">
        <v>750</v>
      </c>
    </row>
    <row r="556" ht="12.75" customHeight="1">
      <c r="A556" s="21"/>
      <c r="B556" s="21"/>
      <c r="C556" s="21"/>
      <c r="D556" s="21"/>
      <c r="E556" s="21"/>
      <c r="F556" s="21"/>
      <c r="G556" s="21"/>
      <c r="H556" s="21"/>
      <c r="I556" s="29" t="s">
        <v>751</v>
      </c>
    </row>
    <row r="557" ht="12.75" customHeight="1">
      <c r="A557" s="23" t="s">
        <v>778</v>
      </c>
      <c r="B557" s="24">
        <v>39388.0</v>
      </c>
      <c r="C557" s="24" t="str">
        <f>DATE((YEAR(B557)+3+3+3),MONTH(B557),DAY(B557))</f>
        <v>02.11.2016</v>
      </c>
      <c r="D557" s="27" t="s">
        <v>779</v>
      </c>
      <c r="E557" s="16" t="s">
        <v>780</v>
      </c>
      <c r="F557" s="27" t="s">
        <v>15</v>
      </c>
      <c r="G557" s="27" t="s">
        <v>272</v>
      </c>
      <c r="H557" s="27" t="s">
        <v>294</v>
      </c>
      <c r="I557" s="28">
        <v>129226.0</v>
      </c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ht="24.0" customHeight="1">
      <c r="A558" s="19"/>
      <c r="B558" s="19"/>
      <c r="C558" s="19"/>
      <c r="D558" s="19"/>
      <c r="E558" s="19"/>
      <c r="F558" s="19"/>
      <c r="G558" s="19"/>
      <c r="H558" s="19"/>
      <c r="I558" s="20" t="s">
        <v>295</v>
      </c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ht="12.75" customHeight="1">
      <c r="A559" s="21"/>
      <c r="B559" s="21"/>
      <c r="C559" s="21"/>
      <c r="D559" s="21"/>
      <c r="E559" s="21"/>
      <c r="F559" s="21"/>
      <c r="G559" s="21"/>
      <c r="H559" s="21"/>
      <c r="I559" s="29" t="s">
        <v>296</v>
      </c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ht="12.75" customHeight="1">
      <c r="A560" s="23" t="s">
        <v>781</v>
      </c>
      <c r="B560" s="24">
        <v>39406.0</v>
      </c>
      <c r="C560" s="24" t="str">
        <f>DATE((YEAR(B560)+3+3+3),MONTH(B560),DAY(B560))</f>
        <v>20.11.2016</v>
      </c>
      <c r="D560" s="27" t="s">
        <v>782</v>
      </c>
      <c r="E560" s="16" t="s">
        <v>783</v>
      </c>
      <c r="F560" s="27" t="s">
        <v>15</v>
      </c>
      <c r="G560" s="16" t="s">
        <v>138</v>
      </c>
      <c r="H560" s="16" t="s">
        <v>145</v>
      </c>
      <c r="I560" s="28">
        <v>190000.0</v>
      </c>
    </row>
    <row r="561" ht="24.0" customHeight="1">
      <c r="A561" s="19"/>
      <c r="B561" s="19"/>
      <c r="C561" s="19"/>
      <c r="D561" s="19"/>
      <c r="E561" s="19"/>
      <c r="F561" s="19"/>
      <c r="G561" s="19"/>
      <c r="H561" s="19"/>
      <c r="I561" s="20" t="s">
        <v>218</v>
      </c>
    </row>
    <row r="562" ht="12.75" customHeight="1">
      <c r="A562" s="21"/>
      <c r="B562" s="21"/>
      <c r="C562" s="21"/>
      <c r="D562" s="21"/>
      <c r="E562" s="21"/>
      <c r="F562" s="21"/>
      <c r="G562" s="21"/>
      <c r="H562" s="21"/>
      <c r="I562" s="29" t="s">
        <v>141</v>
      </c>
    </row>
    <row r="563" ht="14.25" customHeight="1">
      <c r="A563" s="23" t="s">
        <v>784</v>
      </c>
      <c r="B563" s="24">
        <v>39406.0</v>
      </c>
      <c r="C563" s="24" t="str">
        <f>DATE((YEAR(B563)+3+3+3+3),MONTH(B563),DAY(B563))</f>
        <v>20.11.2019</v>
      </c>
      <c r="D563" s="27" t="s">
        <v>785</v>
      </c>
      <c r="E563" s="16" t="s">
        <v>786</v>
      </c>
      <c r="F563" s="27" t="s">
        <v>15</v>
      </c>
      <c r="G563" s="16" t="s">
        <v>138</v>
      </c>
      <c r="H563" s="16" t="s">
        <v>145</v>
      </c>
      <c r="I563" s="28">
        <v>190000.0</v>
      </c>
    </row>
    <row r="564" ht="38.25" customHeight="1">
      <c r="A564" s="19"/>
      <c r="B564" s="19"/>
      <c r="C564" s="19"/>
      <c r="D564" s="19"/>
      <c r="E564" s="19"/>
      <c r="F564" s="19"/>
      <c r="G564" s="19"/>
      <c r="H564" s="19"/>
      <c r="I564" s="20" t="s">
        <v>218</v>
      </c>
    </row>
    <row r="565" ht="12.75" customHeight="1">
      <c r="A565" s="21"/>
      <c r="B565" s="21"/>
      <c r="C565" s="21"/>
      <c r="D565" s="21"/>
      <c r="E565" s="21"/>
      <c r="F565" s="21"/>
      <c r="G565" s="21"/>
      <c r="H565" s="21"/>
      <c r="I565" s="29" t="s">
        <v>141</v>
      </c>
    </row>
    <row r="566" ht="12.75" customHeight="1">
      <c r="A566" s="23" t="s">
        <v>787</v>
      </c>
      <c r="B566" s="24">
        <v>39405.0</v>
      </c>
      <c r="C566" s="24" t="str">
        <f>DATE((YEAR(B566)+3+3+3),MONTH(B566),DAY(B566))</f>
        <v>19.11.2016</v>
      </c>
      <c r="D566" s="27" t="s">
        <v>788</v>
      </c>
      <c r="E566" s="16" t="s">
        <v>789</v>
      </c>
      <c r="F566" s="27" t="s">
        <v>790</v>
      </c>
      <c r="G566" s="27" t="s">
        <v>79</v>
      </c>
      <c r="H566" s="16" t="s">
        <v>791</v>
      </c>
      <c r="I566" s="28">
        <v>107016.0</v>
      </c>
    </row>
    <row r="567" ht="24.0" customHeight="1">
      <c r="A567" s="19"/>
      <c r="B567" s="19"/>
      <c r="C567" s="19"/>
      <c r="D567" s="19"/>
      <c r="E567" s="19"/>
      <c r="F567" s="19"/>
      <c r="G567" s="19"/>
      <c r="H567" s="19"/>
      <c r="I567" s="20" t="s">
        <v>792</v>
      </c>
    </row>
    <row r="568" ht="12.75" customHeight="1">
      <c r="A568" s="21"/>
      <c r="B568" s="21"/>
      <c r="C568" s="21"/>
      <c r="D568" s="21"/>
      <c r="E568" s="21"/>
      <c r="F568" s="21"/>
      <c r="G568" s="21"/>
      <c r="H568" s="21"/>
      <c r="I568" s="29" t="s">
        <v>793</v>
      </c>
    </row>
    <row r="569" ht="12.75" customHeight="1">
      <c r="A569" s="23">
        <v>1503.0</v>
      </c>
      <c r="B569" s="24">
        <v>39405.0</v>
      </c>
      <c r="C569" s="24" t="str">
        <f>DATE((YEAR(B569)+3+3+3),MONTH(B569),DAY(B569))</f>
        <v>19.11.2016</v>
      </c>
      <c r="D569" s="27" t="s">
        <v>788</v>
      </c>
      <c r="E569" s="16" t="s">
        <v>794</v>
      </c>
      <c r="F569" s="27" t="s">
        <v>795</v>
      </c>
      <c r="G569" s="27" t="s">
        <v>79</v>
      </c>
      <c r="H569" s="16" t="s">
        <v>791</v>
      </c>
      <c r="I569" s="28">
        <v>107016.0</v>
      </c>
    </row>
    <row r="570" ht="50.25" customHeight="1">
      <c r="A570" s="19"/>
      <c r="B570" s="19"/>
      <c r="C570" s="19"/>
      <c r="D570" s="19"/>
      <c r="E570" s="19"/>
      <c r="F570" s="19"/>
      <c r="G570" s="19"/>
      <c r="H570" s="19"/>
      <c r="I570" s="20" t="s">
        <v>792</v>
      </c>
    </row>
    <row r="571" ht="12.75" customHeight="1">
      <c r="A571" s="21"/>
      <c r="B571" s="21"/>
      <c r="C571" s="21"/>
      <c r="D571" s="21"/>
      <c r="E571" s="21"/>
      <c r="F571" s="21"/>
      <c r="G571" s="21"/>
      <c r="H571" s="21"/>
      <c r="I571" s="29" t="s">
        <v>793</v>
      </c>
    </row>
    <row r="572" ht="12.75" customHeight="1">
      <c r="A572" s="23" t="s">
        <v>796</v>
      </c>
      <c r="B572" s="24">
        <v>40765.0</v>
      </c>
      <c r="C572" s="24" t="str">
        <f>DATE((YEAR(B572)+3+3),MONTH(B572),DAY(B572))</f>
        <v>10.08.2017</v>
      </c>
      <c r="D572" s="27" t="s">
        <v>612</v>
      </c>
      <c r="E572" s="16" t="s">
        <v>619</v>
      </c>
      <c r="F572" s="27" t="s">
        <v>344</v>
      </c>
      <c r="G572" s="16" t="s">
        <v>615</v>
      </c>
      <c r="H572" s="16" t="s">
        <v>616</v>
      </c>
      <c r="I572" s="28">
        <v>109012.0</v>
      </c>
    </row>
    <row r="573" ht="61.5" customHeight="1">
      <c r="A573" s="19"/>
      <c r="B573" s="19"/>
      <c r="C573" s="19"/>
      <c r="D573" s="19"/>
      <c r="E573" s="19"/>
      <c r="F573" s="19"/>
      <c r="G573" s="19"/>
      <c r="H573" s="19"/>
      <c r="I573" s="20" t="s">
        <v>617</v>
      </c>
    </row>
    <row r="574" ht="12.75" customHeight="1">
      <c r="A574" s="21"/>
      <c r="B574" s="21"/>
      <c r="C574" s="21"/>
      <c r="D574" s="21"/>
      <c r="E574" s="21"/>
      <c r="F574" s="21"/>
      <c r="G574" s="21"/>
      <c r="H574" s="21"/>
      <c r="I574" s="29"/>
    </row>
    <row r="575" ht="12.75" customHeight="1">
      <c r="A575" s="23" t="s">
        <v>797</v>
      </c>
      <c r="B575" s="24">
        <v>40765.0</v>
      </c>
      <c r="C575" s="24" t="str">
        <f>DATE((YEAR(B575)+3+3),MONTH(B575),DAY(B575))</f>
        <v>10.08.2017</v>
      </c>
      <c r="D575" s="27" t="s">
        <v>612</v>
      </c>
      <c r="E575" s="16" t="s">
        <v>798</v>
      </c>
      <c r="F575" s="27" t="s">
        <v>790</v>
      </c>
      <c r="G575" s="16" t="s">
        <v>615</v>
      </c>
      <c r="H575" s="16" t="s">
        <v>616</v>
      </c>
      <c r="I575" s="28">
        <v>109012.0</v>
      </c>
    </row>
    <row r="576" ht="51.75" customHeight="1">
      <c r="A576" s="19"/>
      <c r="B576" s="19"/>
      <c r="C576" s="19"/>
      <c r="D576" s="19"/>
      <c r="E576" s="19"/>
      <c r="F576" s="19"/>
      <c r="G576" s="19"/>
      <c r="H576" s="19"/>
      <c r="I576" s="20" t="s">
        <v>617</v>
      </c>
    </row>
    <row r="577" ht="12.75" customHeight="1">
      <c r="A577" s="21"/>
      <c r="B577" s="21"/>
      <c r="C577" s="21"/>
      <c r="D577" s="21"/>
      <c r="E577" s="21"/>
      <c r="F577" s="21"/>
      <c r="G577" s="21"/>
      <c r="H577" s="21"/>
      <c r="I577" s="29"/>
    </row>
    <row r="578" ht="12.75" customHeight="1">
      <c r="A578" s="23" t="s">
        <v>799</v>
      </c>
      <c r="B578" s="24">
        <v>40765.0</v>
      </c>
      <c r="C578" s="24" t="str">
        <f>DATE((YEAR(B578)+3+3),MONTH(B578),DAY(B578))</f>
        <v>10.08.2017</v>
      </c>
      <c r="D578" s="27" t="s">
        <v>612</v>
      </c>
      <c r="E578" s="16" t="s">
        <v>800</v>
      </c>
      <c r="F578" s="27" t="s">
        <v>801</v>
      </c>
      <c r="G578" s="16" t="s">
        <v>615</v>
      </c>
      <c r="H578" s="16" t="s">
        <v>616</v>
      </c>
      <c r="I578" s="28">
        <v>109012.0</v>
      </c>
    </row>
    <row r="579" ht="63.0" customHeight="1">
      <c r="A579" s="19"/>
      <c r="B579" s="19"/>
      <c r="C579" s="19"/>
      <c r="D579" s="19"/>
      <c r="E579" s="19"/>
      <c r="F579" s="19"/>
      <c r="G579" s="19"/>
      <c r="H579" s="19"/>
      <c r="I579" s="20" t="s">
        <v>617</v>
      </c>
    </row>
    <row r="580" ht="12.75" customHeight="1">
      <c r="A580" s="21"/>
      <c r="B580" s="21"/>
      <c r="C580" s="21"/>
      <c r="D580" s="21"/>
      <c r="E580" s="21"/>
      <c r="F580" s="21"/>
      <c r="G580" s="21"/>
      <c r="H580" s="21"/>
      <c r="I580" s="29"/>
    </row>
    <row r="581" ht="12.75" customHeight="1">
      <c r="A581" s="23" t="s">
        <v>802</v>
      </c>
      <c r="B581" s="24">
        <v>39412.0</v>
      </c>
      <c r="C581" s="24">
        <v>42700.0</v>
      </c>
      <c r="D581" s="27" t="s">
        <v>803</v>
      </c>
      <c r="E581" s="16" t="s">
        <v>804</v>
      </c>
      <c r="F581" s="27" t="s">
        <v>805</v>
      </c>
      <c r="G581" s="16" t="s">
        <v>116</v>
      </c>
      <c r="H581" s="16" t="s">
        <v>806</v>
      </c>
      <c r="I581" s="28">
        <v>601600.0</v>
      </c>
    </row>
    <row r="582" ht="60.0" customHeight="1">
      <c r="A582" s="19"/>
      <c r="B582" s="19"/>
      <c r="C582" s="19"/>
      <c r="D582" s="19"/>
      <c r="E582" s="19"/>
      <c r="F582" s="19"/>
      <c r="G582" s="19"/>
      <c r="H582" s="19"/>
      <c r="I582" s="20" t="s">
        <v>807</v>
      </c>
    </row>
    <row r="583" ht="12.75" customHeight="1">
      <c r="A583" s="21"/>
      <c r="B583" s="21"/>
      <c r="C583" s="21"/>
      <c r="D583" s="21"/>
      <c r="E583" s="21"/>
      <c r="F583" s="21"/>
      <c r="G583" s="21"/>
      <c r="H583" s="21"/>
      <c r="I583" s="29" t="s">
        <v>808</v>
      </c>
    </row>
    <row r="584" ht="12.0" customHeight="1">
      <c r="A584" s="23" t="s">
        <v>809</v>
      </c>
      <c r="B584" s="24">
        <v>39412.0</v>
      </c>
      <c r="C584" s="24">
        <v>42700.0</v>
      </c>
      <c r="D584" s="27" t="s">
        <v>810</v>
      </c>
      <c r="E584" s="16" t="s">
        <v>811</v>
      </c>
      <c r="F584" s="27" t="s">
        <v>812</v>
      </c>
      <c r="G584" s="16" t="s">
        <v>116</v>
      </c>
      <c r="H584" s="16" t="s">
        <v>806</v>
      </c>
      <c r="I584" s="28">
        <v>601650.0</v>
      </c>
    </row>
    <row r="585" ht="62.25" customHeight="1">
      <c r="A585" s="19"/>
      <c r="B585" s="19"/>
      <c r="C585" s="19"/>
      <c r="D585" s="19"/>
      <c r="E585" s="19"/>
      <c r="F585" s="19"/>
      <c r="G585" s="19"/>
      <c r="H585" s="19"/>
      <c r="I585" s="20" t="s">
        <v>807</v>
      </c>
    </row>
    <row r="586" ht="12.75" customHeight="1">
      <c r="A586" s="21"/>
      <c r="B586" s="21"/>
      <c r="C586" s="21"/>
      <c r="D586" s="21"/>
      <c r="E586" s="21"/>
      <c r="F586" s="21"/>
      <c r="G586" s="21"/>
      <c r="H586" s="21"/>
      <c r="I586" s="29" t="s">
        <v>808</v>
      </c>
    </row>
    <row r="587" ht="12.75" customHeight="1">
      <c r="A587" s="23" t="s">
        <v>813</v>
      </c>
      <c r="B587" s="24">
        <v>39412.0</v>
      </c>
      <c r="C587" s="24">
        <v>42700.0</v>
      </c>
      <c r="D587" s="27" t="s">
        <v>814</v>
      </c>
      <c r="E587" s="16" t="s">
        <v>815</v>
      </c>
      <c r="F587" s="27" t="s">
        <v>812</v>
      </c>
      <c r="G587" s="16" t="s">
        <v>116</v>
      </c>
      <c r="H587" s="16" t="s">
        <v>806</v>
      </c>
      <c r="I587" s="28">
        <v>601600.0</v>
      </c>
    </row>
    <row r="588" ht="36.0" customHeight="1">
      <c r="A588" s="19"/>
      <c r="B588" s="19"/>
      <c r="C588" s="19"/>
      <c r="D588" s="19"/>
      <c r="E588" s="19"/>
      <c r="F588" s="19"/>
      <c r="G588" s="19"/>
      <c r="H588" s="19"/>
      <c r="I588" s="20" t="s">
        <v>807</v>
      </c>
    </row>
    <row r="589" ht="12.75" customHeight="1">
      <c r="A589" s="21"/>
      <c r="B589" s="21"/>
      <c r="C589" s="21"/>
      <c r="D589" s="21"/>
      <c r="E589" s="21"/>
      <c r="F589" s="21"/>
      <c r="G589" s="21"/>
      <c r="H589" s="21"/>
      <c r="I589" s="29" t="s">
        <v>808</v>
      </c>
    </row>
    <row r="590" ht="12.75" customHeight="1">
      <c r="A590" s="23" t="s">
        <v>816</v>
      </c>
      <c r="B590" s="24">
        <v>39416.0</v>
      </c>
      <c r="C590" s="24" t="str">
        <f>DATE((YEAR(B590)+3+3+3),MONTH(B590),DAY(B590))</f>
        <v>30.11.2016</v>
      </c>
      <c r="D590" s="27" t="s">
        <v>817</v>
      </c>
      <c r="E590" s="16" t="s">
        <v>818</v>
      </c>
      <c r="F590" s="27" t="s">
        <v>15</v>
      </c>
      <c r="G590" s="27" t="s">
        <v>293</v>
      </c>
      <c r="H590" s="27" t="s">
        <v>312</v>
      </c>
      <c r="I590" s="28">
        <v>198188.0</v>
      </c>
    </row>
    <row r="591" ht="33.75" customHeight="1">
      <c r="A591" s="19"/>
      <c r="B591" s="19"/>
      <c r="C591" s="19"/>
      <c r="D591" s="19"/>
      <c r="E591" s="19"/>
      <c r="F591" s="19"/>
      <c r="G591" s="19"/>
      <c r="H591" s="19"/>
      <c r="I591" s="20" t="s">
        <v>469</v>
      </c>
    </row>
    <row r="592" ht="12.75" customHeight="1">
      <c r="A592" s="21"/>
      <c r="B592" s="21"/>
      <c r="C592" s="21"/>
      <c r="D592" s="21"/>
      <c r="E592" s="21"/>
      <c r="F592" s="21"/>
      <c r="G592" s="21"/>
      <c r="H592" s="21"/>
      <c r="I592" s="29" t="s">
        <v>819</v>
      </c>
    </row>
    <row r="593" ht="12.75" customHeight="1">
      <c r="A593" s="23" t="s">
        <v>820</v>
      </c>
      <c r="B593" s="24">
        <v>39420.0</v>
      </c>
      <c r="C593" s="24">
        <v>42708.0</v>
      </c>
      <c r="D593" s="27" t="s">
        <v>821</v>
      </c>
      <c r="E593" s="16" t="s">
        <v>822</v>
      </c>
      <c r="F593" s="27" t="s">
        <v>15</v>
      </c>
      <c r="G593" s="27" t="s">
        <v>823</v>
      </c>
      <c r="H593" s="27" t="s">
        <v>824</v>
      </c>
      <c r="I593" s="28">
        <v>607188.0</v>
      </c>
    </row>
    <row r="594" ht="37.5" customHeight="1">
      <c r="A594" s="19"/>
      <c r="B594" s="19"/>
      <c r="C594" s="19"/>
      <c r="D594" s="19"/>
      <c r="E594" s="19"/>
      <c r="F594" s="19"/>
      <c r="G594" s="19"/>
      <c r="H594" s="19"/>
      <c r="I594" s="20" t="s">
        <v>825</v>
      </c>
    </row>
    <row r="595" ht="12.75" customHeight="1">
      <c r="A595" s="21"/>
      <c r="B595" s="21"/>
      <c r="C595" s="21"/>
      <c r="D595" s="21"/>
      <c r="E595" s="21"/>
      <c r="F595" s="21"/>
      <c r="G595" s="21"/>
      <c r="H595" s="21"/>
      <c r="I595" s="29" t="s">
        <v>826</v>
      </c>
    </row>
    <row r="596" ht="12.75" customHeight="1">
      <c r="A596" s="23" t="s">
        <v>827</v>
      </c>
      <c r="B596" s="24">
        <v>40786.0</v>
      </c>
      <c r="C596" s="24" t="str">
        <f>DATE((YEAR(B596)+3+3),MONTH(B596),DAY(B596))</f>
        <v>31.08.2017</v>
      </c>
      <c r="D596" s="27" t="s">
        <v>828</v>
      </c>
      <c r="E596" s="16" t="s">
        <v>829</v>
      </c>
      <c r="F596" s="27" t="s">
        <v>337</v>
      </c>
      <c r="G596" s="27" t="s">
        <v>830</v>
      </c>
      <c r="H596" s="27" t="s">
        <v>831</v>
      </c>
      <c r="I596" s="28">
        <v>214012.0</v>
      </c>
    </row>
    <row r="597" ht="36.0" customHeight="1">
      <c r="A597" s="19"/>
      <c r="B597" s="19"/>
      <c r="C597" s="19"/>
      <c r="D597" s="19"/>
      <c r="E597" s="19"/>
      <c r="F597" s="19"/>
      <c r="G597" s="19"/>
      <c r="H597" s="19"/>
      <c r="I597" s="20" t="s">
        <v>832</v>
      </c>
    </row>
    <row r="598" ht="12.75" customHeight="1">
      <c r="A598" s="21"/>
      <c r="B598" s="21"/>
      <c r="C598" s="21"/>
      <c r="D598" s="21"/>
      <c r="E598" s="21"/>
      <c r="F598" s="21"/>
      <c r="G598" s="21"/>
      <c r="H598" s="21"/>
      <c r="I598" s="29" t="s">
        <v>833</v>
      </c>
    </row>
    <row r="599" ht="12.75" customHeight="1">
      <c r="A599" s="23" t="s">
        <v>834</v>
      </c>
      <c r="B599" s="24">
        <v>39436.0</v>
      </c>
      <c r="C599" s="24">
        <v>42724.0</v>
      </c>
      <c r="D599" s="27" t="s">
        <v>835</v>
      </c>
      <c r="E599" s="16" t="s">
        <v>836</v>
      </c>
      <c r="F599" s="27" t="s">
        <v>639</v>
      </c>
      <c r="G599" s="27" t="s">
        <v>208</v>
      </c>
      <c r="H599" s="27" t="s">
        <v>837</v>
      </c>
      <c r="I599" s="28">
        <v>141570.0</v>
      </c>
    </row>
    <row r="600" ht="48.0" customHeight="1">
      <c r="A600" s="19"/>
      <c r="B600" s="19"/>
      <c r="C600" s="19"/>
      <c r="D600" s="19"/>
      <c r="E600" s="19"/>
      <c r="F600" s="19"/>
      <c r="G600" s="19"/>
      <c r="H600" s="19"/>
      <c r="I600" s="20" t="s">
        <v>838</v>
      </c>
    </row>
    <row r="601" ht="12.75" customHeight="1">
      <c r="A601" s="21"/>
      <c r="B601" s="21"/>
      <c r="C601" s="21"/>
      <c r="D601" s="21"/>
      <c r="E601" s="21"/>
      <c r="F601" s="21"/>
      <c r="G601" s="21"/>
      <c r="H601" s="21"/>
      <c r="I601" s="29" t="s">
        <v>839</v>
      </c>
    </row>
    <row r="602" ht="12.75" customHeight="1">
      <c r="A602" s="23" t="s">
        <v>840</v>
      </c>
      <c r="B602" s="24">
        <v>39437.0</v>
      </c>
      <c r="C602" s="24">
        <v>42725.0</v>
      </c>
      <c r="D602" s="27" t="s">
        <v>841</v>
      </c>
      <c r="E602" s="16" t="s">
        <v>842</v>
      </c>
      <c r="F602" s="27" t="s">
        <v>15</v>
      </c>
      <c r="G602" s="16" t="s">
        <v>138</v>
      </c>
      <c r="H602" s="16" t="s">
        <v>145</v>
      </c>
      <c r="I602" s="28">
        <v>190000.0</v>
      </c>
    </row>
    <row r="603" ht="36.0" customHeight="1">
      <c r="A603" s="19"/>
      <c r="B603" s="19"/>
      <c r="C603" s="19"/>
      <c r="D603" s="19"/>
      <c r="E603" s="19"/>
      <c r="F603" s="19"/>
      <c r="G603" s="19"/>
      <c r="H603" s="19"/>
      <c r="I603" s="20" t="s">
        <v>218</v>
      </c>
    </row>
    <row r="604" ht="12.75" customHeight="1">
      <c r="A604" s="21"/>
      <c r="B604" s="21"/>
      <c r="C604" s="21"/>
      <c r="D604" s="21"/>
      <c r="E604" s="21"/>
      <c r="F604" s="21"/>
      <c r="G604" s="21"/>
      <c r="H604" s="21"/>
      <c r="I604" s="29" t="s">
        <v>141</v>
      </c>
    </row>
    <row r="605" ht="12.75" customHeight="1">
      <c r="A605" s="23">
        <v>1547.0</v>
      </c>
      <c r="B605" s="24">
        <v>39458.0</v>
      </c>
      <c r="C605" s="24">
        <v>41650.0</v>
      </c>
      <c r="D605" s="27" t="s">
        <v>843</v>
      </c>
      <c r="E605" s="16" t="s">
        <v>844</v>
      </c>
      <c r="F605" s="16" t="s">
        <v>337</v>
      </c>
      <c r="G605" s="16" t="s">
        <v>692</v>
      </c>
      <c r="H605" s="16" t="s">
        <v>845</v>
      </c>
      <c r="I605" s="28">
        <v>109316.0</v>
      </c>
    </row>
    <row r="606" ht="39.75" customHeight="1">
      <c r="A606" s="19"/>
      <c r="B606" s="19"/>
      <c r="C606" s="19"/>
      <c r="D606" s="19"/>
      <c r="E606" s="19"/>
      <c r="F606" s="19"/>
      <c r="G606" s="19"/>
      <c r="H606" s="19"/>
      <c r="I606" s="20" t="s">
        <v>846</v>
      </c>
    </row>
    <row r="607" ht="12.75" customHeight="1">
      <c r="A607" s="21"/>
      <c r="B607" s="21"/>
      <c r="C607" s="21"/>
      <c r="D607" s="21"/>
      <c r="E607" s="21"/>
      <c r="F607" s="21"/>
      <c r="G607" s="21"/>
      <c r="H607" s="21"/>
      <c r="I607" s="29" t="s">
        <v>847</v>
      </c>
    </row>
    <row r="608" ht="12.75" customHeight="1">
      <c r="A608" s="23" t="s">
        <v>848</v>
      </c>
      <c r="B608" s="24">
        <v>39462.0</v>
      </c>
      <c r="C608" s="24" t="str">
        <f>DATE((YEAR(B608)+3+6),MONTH(B608),DAY(B608))</f>
        <v>15.01.2017</v>
      </c>
      <c r="D608" s="27" t="s">
        <v>849</v>
      </c>
      <c r="E608" s="16" t="s">
        <v>850</v>
      </c>
      <c r="F608" s="27" t="s">
        <v>15</v>
      </c>
      <c r="G608" s="16" t="s">
        <v>851</v>
      </c>
      <c r="H608" s="27" t="s">
        <v>126</v>
      </c>
      <c r="I608" s="28">
        <v>141080.0</v>
      </c>
    </row>
    <row r="609" ht="32.25" customHeight="1">
      <c r="A609" s="19"/>
      <c r="B609" s="19"/>
      <c r="C609" s="19"/>
      <c r="D609" s="19"/>
      <c r="E609" s="19"/>
      <c r="F609" s="19"/>
      <c r="G609" s="19"/>
      <c r="H609" s="19"/>
      <c r="I609" s="20" t="s">
        <v>289</v>
      </c>
    </row>
    <row r="610" ht="12.75" customHeight="1">
      <c r="A610" s="21"/>
      <c r="B610" s="21"/>
      <c r="C610" s="21"/>
      <c r="D610" s="21"/>
      <c r="E610" s="21"/>
      <c r="F610" s="21"/>
      <c r="G610" s="21"/>
      <c r="H610" s="21"/>
      <c r="I610" s="29" t="s">
        <v>128</v>
      </c>
    </row>
    <row r="611" ht="12.75" customHeight="1">
      <c r="A611" s="23" t="s">
        <v>852</v>
      </c>
      <c r="B611" s="24">
        <v>40324.0</v>
      </c>
      <c r="C611" s="24" t="str">
        <f>DATE((YEAR(B611)+3+3),MONTH(B611),DAY(B611))</f>
        <v>26.05.2016</v>
      </c>
      <c r="D611" s="27" t="s">
        <v>853</v>
      </c>
      <c r="E611" s="16" t="s">
        <v>854</v>
      </c>
      <c r="F611" s="27" t="s">
        <v>15</v>
      </c>
      <c r="G611" s="16" t="s">
        <v>116</v>
      </c>
      <c r="H611" s="27" t="s">
        <v>855</v>
      </c>
      <c r="I611" s="28">
        <v>127287.0</v>
      </c>
    </row>
    <row r="612" ht="40.5" customHeight="1">
      <c r="A612" s="19"/>
      <c r="B612" s="19"/>
      <c r="C612" s="19"/>
      <c r="D612" s="19"/>
      <c r="E612" s="19"/>
      <c r="F612" s="19"/>
      <c r="G612" s="19"/>
      <c r="H612" s="19"/>
      <c r="I612" s="20" t="s">
        <v>856</v>
      </c>
    </row>
    <row r="613" ht="12.75" customHeight="1">
      <c r="A613" s="21"/>
      <c r="B613" s="21"/>
      <c r="C613" s="21"/>
      <c r="D613" s="21"/>
      <c r="E613" s="21"/>
      <c r="F613" s="21"/>
      <c r="G613" s="21"/>
      <c r="H613" s="21"/>
      <c r="I613" s="29" t="s">
        <v>857</v>
      </c>
    </row>
    <row r="614" ht="12.75" customHeight="1">
      <c r="A614" s="23">
        <v>1570.0</v>
      </c>
      <c r="B614" s="24">
        <v>39513.0</v>
      </c>
      <c r="C614" s="24" t="str">
        <f>DATE((YEAR(B614)+3+3),MONTH(B614),DAY(B614))</f>
        <v>06.03.2014</v>
      </c>
      <c r="D614" s="27" t="s">
        <v>858</v>
      </c>
      <c r="E614" s="16" t="s">
        <v>859</v>
      </c>
      <c r="F614" s="27" t="s">
        <v>15</v>
      </c>
      <c r="G614" s="27" t="s">
        <v>665</v>
      </c>
      <c r="H614" s="41" t="s">
        <v>666</v>
      </c>
      <c r="I614" s="28">
        <v>123363.0</v>
      </c>
    </row>
    <row r="615" ht="36.75" customHeight="1">
      <c r="A615" s="19"/>
      <c r="B615" s="19"/>
      <c r="C615" s="19"/>
      <c r="D615" s="19"/>
      <c r="E615" s="19"/>
      <c r="F615" s="19"/>
      <c r="G615" s="19"/>
      <c r="H615" s="19"/>
      <c r="I615" s="20" t="s">
        <v>667</v>
      </c>
    </row>
    <row r="616" ht="12.75" customHeight="1">
      <c r="A616" s="21"/>
      <c r="B616" s="21"/>
      <c r="C616" s="21"/>
      <c r="D616" s="21"/>
      <c r="E616" s="21"/>
      <c r="F616" s="21"/>
      <c r="G616" s="21"/>
      <c r="H616" s="21"/>
      <c r="I616" s="29" t="s">
        <v>668</v>
      </c>
    </row>
    <row r="617" ht="12.75" customHeight="1">
      <c r="A617" s="23">
        <v>1571.0</v>
      </c>
      <c r="B617" s="24">
        <v>39518.0</v>
      </c>
      <c r="C617" s="24">
        <v>42805.0</v>
      </c>
      <c r="D617" s="27" t="s">
        <v>860</v>
      </c>
      <c r="E617" s="16" t="s">
        <v>861</v>
      </c>
      <c r="F617" s="16" t="s">
        <v>862</v>
      </c>
      <c r="G617" s="45" t="s">
        <v>116</v>
      </c>
      <c r="H617" s="16" t="s">
        <v>863</v>
      </c>
      <c r="I617" s="28">
        <v>109377.0</v>
      </c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ht="36.0" customHeight="1">
      <c r="A618" s="19"/>
      <c r="B618" s="19"/>
      <c r="C618" s="19"/>
      <c r="D618" s="19"/>
      <c r="E618" s="19"/>
      <c r="F618" s="19"/>
      <c r="G618" s="19"/>
      <c r="H618" s="19"/>
      <c r="I618" s="20" t="s">
        <v>439</v>
      </c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ht="12.75" customHeight="1">
      <c r="A619" s="21"/>
      <c r="B619" s="21"/>
      <c r="C619" s="21"/>
      <c r="D619" s="21"/>
      <c r="E619" s="21"/>
      <c r="F619" s="21"/>
      <c r="G619" s="21"/>
      <c r="H619" s="21"/>
      <c r="I619" s="29" t="s">
        <v>864</v>
      </c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ht="12.75" customHeight="1">
      <c r="A620" s="23">
        <v>1574.0</v>
      </c>
      <c r="B620" s="24">
        <v>39521.0</v>
      </c>
      <c r="C620" s="24" t="str">
        <f>DATE((YEAR(B620)+3+6),MONTH(B620),DAY(B620))</f>
        <v>14.03.2017</v>
      </c>
      <c r="D620" s="27" t="s">
        <v>865</v>
      </c>
      <c r="E620" s="16" t="s">
        <v>866</v>
      </c>
      <c r="F620" s="27" t="s">
        <v>15</v>
      </c>
      <c r="G620" s="27" t="s">
        <v>867</v>
      </c>
      <c r="H620" s="27" t="s">
        <v>868</v>
      </c>
      <c r="I620" s="28">
        <v>127018.0</v>
      </c>
    </row>
    <row r="621" ht="36.0" customHeight="1">
      <c r="A621" s="19"/>
      <c r="B621" s="19"/>
      <c r="C621" s="19"/>
      <c r="D621" s="19"/>
      <c r="E621" s="19"/>
      <c r="F621" s="19"/>
      <c r="G621" s="19"/>
      <c r="H621" s="19"/>
      <c r="I621" s="20" t="s">
        <v>869</v>
      </c>
    </row>
    <row r="622" ht="12.75" customHeight="1">
      <c r="A622" s="21"/>
      <c r="B622" s="21"/>
      <c r="C622" s="21"/>
      <c r="D622" s="21"/>
      <c r="E622" s="21"/>
      <c r="F622" s="21"/>
      <c r="G622" s="21"/>
      <c r="H622" s="21"/>
      <c r="I622" s="29" t="s">
        <v>870</v>
      </c>
    </row>
    <row r="623" ht="12.75" customHeight="1">
      <c r="A623" s="23">
        <v>1576.0</v>
      </c>
      <c r="B623" s="24">
        <v>39533.0</v>
      </c>
      <c r="C623" s="24" t="str">
        <f>DATE((YEAR(B623)+3+6),MONTH(B623),DAY(B623))</f>
        <v>26.03.2017</v>
      </c>
      <c r="D623" s="27" t="s">
        <v>871</v>
      </c>
      <c r="E623" s="16" t="s">
        <v>872</v>
      </c>
      <c r="F623" s="15" t="s">
        <v>15</v>
      </c>
      <c r="G623" s="16" t="s">
        <v>79</v>
      </c>
      <c r="H623" s="16" t="s">
        <v>873</v>
      </c>
      <c r="I623" s="28">
        <v>115114.0</v>
      </c>
    </row>
    <row r="624" ht="24.0" customHeight="1">
      <c r="A624" s="19"/>
      <c r="B624" s="19"/>
      <c r="C624" s="19"/>
      <c r="D624" s="19"/>
      <c r="E624" s="19"/>
      <c r="F624" s="19"/>
      <c r="G624" s="19"/>
      <c r="H624" s="19"/>
      <c r="I624" s="20" t="s">
        <v>874</v>
      </c>
    </row>
    <row r="625" ht="12.75" customHeight="1">
      <c r="A625" s="21"/>
      <c r="B625" s="21"/>
      <c r="C625" s="21"/>
      <c r="D625" s="21"/>
      <c r="E625" s="21"/>
      <c r="F625" s="21"/>
      <c r="G625" s="21"/>
      <c r="H625" s="21"/>
      <c r="I625" s="29" t="s">
        <v>875</v>
      </c>
    </row>
    <row r="626" ht="12.75" customHeight="1">
      <c r="A626" s="23" t="s">
        <v>876</v>
      </c>
      <c r="B626" s="24">
        <v>39532.0</v>
      </c>
      <c r="C626" s="24">
        <v>41723.0</v>
      </c>
      <c r="D626" s="27" t="s">
        <v>877</v>
      </c>
      <c r="E626" s="16" t="s">
        <v>878</v>
      </c>
      <c r="F626" s="15" t="s">
        <v>15</v>
      </c>
      <c r="G626" s="45" t="s">
        <v>879</v>
      </c>
      <c r="H626" s="16" t="s">
        <v>863</v>
      </c>
      <c r="I626" s="28">
        <v>109377.0</v>
      </c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ht="33.75" customHeight="1">
      <c r="A627" s="19"/>
      <c r="B627" s="19"/>
      <c r="C627" s="19"/>
      <c r="D627" s="19"/>
      <c r="E627" s="19"/>
      <c r="F627" s="19"/>
      <c r="G627" s="19"/>
      <c r="H627" s="19"/>
      <c r="I627" s="20" t="s">
        <v>439</v>
      </c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ht="12.75" customHeight="1">
      <c r="A628" s="21"/>
      <c r="B628" s="21"/>
      <c r="C628" s="21"/>
      <c r="D628" s="21"/>
      <c r="E628" s="21"/>
      <c r="F628" s="21"/>
      <c r="G628" s="21"/>
      <c r="H628" s="21"/>
      <c r="I628" s="29" t="s">
        <v>224</v>
      </c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ht="12.75" customHeight="1">
      <c r="A629" s="23" t="s">
        <v>880</v>
      </c>
      <c r="B629" s="24">
        <v>39532.0</v>
      </c>
      <c r="C629" s="24">
        <v>42819.0</v>
      </c>
      <c r="D629" s="27" t="s">
        <v>881</v>
      </c>
      <c r="E629" s="16" t="s">
        <v>882</v>
      </c>
      <c r="F629" s="15" t="s">
        <v>15</v>
      </c>
      <c r="G629" s="45" t="s">
        <v>879</v>
      </c>
      <c r="H629" s="16" t="s">
        <v>863</v>
      </c>
      <c r="I629" s="28">
        <v>109377.0</v>
      </c>
    </row>
    <row r="630" ht="36.75" customHeight="1">
      <c r="A630" s="19"/>
      <c r="B630" s="19"/>
      <c r="C630" s="19"/>
      <c r="D630" s="19"/>
      <c r="E630" s="19"/>
      <c r="F630" s="19"/>
      <c r="G630" s="19"/>
      <c r="H630" s="19"/>
      <c r="I630" s="20" t="s">
        <v>439</v>
      </c>
    </row>
    <row r="631" ht="12.75" customHeight="1">
      <c r="A631" s="21"/>
      <c r="B631" s="21"/>
      <c r="C631" s="21"/>
      <c r="D631" s="21"/>
      <c r="E631" s="21"/>
      <c r="F631" s="21"/>
      <c r="G631" s="21"/>
      <c r="H631" s="21"/>
      <c r="I631" s="29" t="s">
        <v>224</v>
      </c>
    </row>
    <row r="632" ht="12.75" customHeight="1">
      <c r="A632" s="23" t="s">
        <v>883</v>
      </c>
      <c r="B632" s="24">
        <v>39533.0</v>
      </c>
      <c r="C632" s="24" t="str">
        <f>DATE((YEAR(B632)+3+6),MONTH(B632),DAY(B632))</f>
        <v>26.03.2017</v>
      </c>
      <c r="D632" s="27" t="s">
        <v>884</v>
      </c>
      <c r="E632" s="16" t="s">
        <v>885</v>
      </c>
      <c r="F632" s="27" t="s">
        <v>15</v>
      </c>
      <c r="G632" s="27" t="s">
        <v>886</v>
      </c>
      <c r="H632" s="27" t="s">
        <v>887</v>
      </c>
      <c r="I632" s="28">
        <v>140402.0</v>
      </c>
    </row>
    <row r="633" ht="36.75" customHeight="1">
      <c r="A633" s="19"/>
      <c r="B633" s="19"/>
      <c r="C633" s="19"/>
      <c r="D633" s="19"/>
      <c r="E633" s="19"/>
      <c r="F633" s="19"/>
      <c r="G633" s="19"/>
      <c r="H633" s="19"/>
      <c r="I633" s="20" t="s">
        <v>888</v>
      </c>
    </row>
    <row r="634" ht="12.75" customHeight="1">
      <c r="A634" s="21"/>
      <c r="B634" s="21"/>
      <c r="C634" s="21"/>
      <c r="D634" s="21"/>
      <c r="E634" s="21"/>
      <c r="F634" s="21"/>
      <c r="G634" s="21"/>
      <c r="H634" s="21"/>
      <c r="I634" s="29" t="s">
        <v>889</v>
      </c>
    </row>
    <row r="635" ht="12.75" customHeight="1">
      <c r="A635" s="23">
        <v>1580.0</v>
      </c>
      <c r="B635" s="24">
        <v>39534.0</v>
      </c>
      <c r="C635" s="24" t="str">
        <f>DATE((YEAR(B635)+3+6),MONTH(B635),DAY(B635))</f>
        <v>27.03.2017</v>
      </c>
      <c r="D635" s="27" t="s">
        <v>890</v>
      </c>
      <c r="E635" s="16" t="s">
        <v>891</v>
      </c>
      <c r="F635" s="27" t="s">
        <v>15</v>
      </c>
      <c r="G635" s="27" t="s">
        <v>886</v>
      </c>
      <c r="H635" s="15" t="s">
        <v>892</v>
      </c>
      <c r="I635" s="28">
        <v>140402.0</v>
      </c>
    </row>
    <row r="636" ht="48.0" customHeight="1">
      <c r="A636" s="19"/>
      <c r="B636" s="19"/>
      <c r="C636" s="19"/>
      <c r="D636" s="19"/>
      <c r="E636" s="19"/>
      <c r="F636" s="19"/>
      <c r="G636" s="19"/>
      <c r="H636" s="19"/>
      <c r="I636" s="20" t="s">
        <v>888</v>
      </c>
    </row>
    <row r="637" ht="12.75" customHeight="1">
      <c r="A637" s="21"/>
      <c r="B637" s="21"/>
      <c r="C637" s="21"/>
      <c r="D637" s="21"/>
      <c r="E637" s="21"/>
      <c r="F637" s="21"/>
      <c r="G637" s="21"/>
      <c r="H637" s="21"/>
      <c r="I637" s="29" t="s">
        <v>889</v>
      </c>
    </row>
    <row r="638" ht="12.75" customHeight="1">
      <c r="A638" s="23" t="s">
        <v>893</v>
      </c>
      <c r="B638" s="24">
        <v>39534.0</v>
      </c>
      <c r="C638" s="24" t="str">
        <f>DATE((YEAR(B638)+3+3+3),MONTH(B638),DAY(B638))</f>
        <v>27.03.2017</v>
      </c>
      <c r="D638" s="27" t="s">
        <v>894</v>
      </c>
      <c r="E638" s="16" t="s">
        <v>895</v>
      </c>
      <c r="F638" s="27" t="s">
        <v>15</v>
      </c>
      <c r="G638" s="27" t="s">
        <v>886</v>
      </c>
      <c r="H638" s="27" t="s">
        <v>887</v>
      </c>
      <c r="I638" s="28">
        <v>140402.0</v>
      </c>
    </row>
    <row r="639" ht="36.0" customHeight="1">
      <c r="A639" s="19"/>
      <c r="B639" s="19"/>
      <c r="C639" s="19"/>
      <c r="D639" s="19"/>
      <c r="E639" s="19"/>
      <c r="F639" s="19"/>
      <c r="G639" s="19"/>
      <c r="H639" s="19"/>
      <c r="I639" s="20" t="s">
        <v>888</v>
      </c>
    </row>
    <row r="640" ht="12.75" customHeight="1">
      <c r="A640" s="21"/>
      <c r="B640" s="21"/>
      <c r="C640" s="21"/>
      <c r="D640" s="21"/>
      <c r="E640" s="21"/>
      <c r="F640" s="21"/>
      <c r="G640" s="21"/>
      <c r="H640" s="21"/>
      <c r="I640" s="29" t="s">
        <v>889</v>
      </c>
    </row>
    <row r="641" ht="12.75" customHeight="1">
      <c r="A641" s="23">
        <v>1582.0</v>
      </c>
      <c r="B641" s="24">
        <v>39535.0</v>
      </c>
      <c r="C641" s="24" t="str">
        <f>DATE((YEAR(B641)+3+3+3),MONTH(B641),DAY(B641))</f>
        <v>28.03.2017</v>
      </c>
      <c r="D641" s="27" t="s">
        <v>896</v>
      </c>
      <c r="E641" s="16" t="s">
        <v>897</v>
      </c>
      <c r="F641" s="16" t="s">
        <v>15</v>
      </c>
      <c r="G641" s="16" t="s">
        <v>898</v>
      </c>
      <c r="H641" s="16" t="s">
        <v>899</v>
      </c>
      <c r="I641" s="28">
        <v>119017.0</v>
      </c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ht="27.75" customHeight="1">
      <c r="A642" s="19"/>
      <c r="B642" s="19"/>
      <c r="C642" s="19"/>
      <c r="D642" s="19"/>
      <c r="E642" s="19"/>
      <c r="F642" s="19"/>
      <c r="G642" s="19"/>
      <c r="H642" s="19"/>
      <c r="I642" s="20" t="s">
        <v>193</v>
      </c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ht="12.75" customHeight="1">
      <c r="A643" s="21"/>
      <c r="B643" s="21"/>
      <c r="C643" s="21"/>
      <c r="D643" s="21"/>
      <c r="E643" s="21"/>
      <c r="F643" s="21"/>
      <c r="G643" s="21"/>
      <c r="H643" s="21"/>
      <c r="I643" s="29" t="s">
        <v>194</v>
      </c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ht="12.75" customHeight="1">
      <c r="A644" s="23">
        <v>1583.0</v>
      </c>
      <c r="B644" s="24">
        <v>39535.0</v>
      </c>
      <c r="C644" s="24" t="str">
        <f>DATE((YEAR(B644)+3+3+3),MONTH(B644),DAY(B644))</f>
        <v>28.03.2017</v>
      </c>
      <c r="D644" s="27" t="s">
        <v>900</v>
      </c>
      <c r="E644" s="16" t="s">
        <v>901</v>
      </c>
      <c r="F644" s="16" t="s">
        <v>15</v>
      </c>
      <c r="G644" s="16" t="s">
        <v>898</v>
      </c>
      <c r="H644" s="16" t="s">
        <v>899</v>
      </c>
      <c r="I644" s="28">
        <v>119017.0</v>
      </c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ht="33.75" customHeight="1">
      <c r="A645" s="19"/>
      <c r="B645" s="19"/>
      <c r="C645" s="19"/>
      <c r="D645" s="19"/>
      <c r="E645" s="19"/>
      <c r="F645" s="19"/>
      <c r="G645" s="19"/>
      <c r="H645" s="19"/>
      <c r="I645" s="20" t="s">
        <v>193</v>
      </c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ht="12.75" customHeight="1">
      <c r="A646" s="21"/>
      <c r="B646" s="21"/>
      <c r="C646" s="21"/>
      <c r="D646" s="21"/>
      <c r="E646" s="21"/>
      <c r="F646" s="21"/>
      <c r="G646" s="21"/>
      <c r="H646" s="21"/>
      <c r="I646" s="29" t="s">
        <v>194</v>
      </c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ht="12.75" customHeight="1">
      <c r="A647" s="23" t="s">
        <v>902</v>
      </c>
      <c r="B647" s="24">
        <v>39538.0</v>
      </c>
      <c r="C647" s="24" t="str">
        <f>DATE((YEAR(B647)+3+3+3),MONTH(B647),DAY(B647))</f>
        <v>31.03.2017</v>
      </c>
      <c r="D647" s="27" t="s">
        <v>903</v>
      </c>
      <c r="E647" s="16" t="s">
        <v>904</v>
      </c>
      <c r="F647" s="27" t="s">
        <v>15</v>
      </c>
      <c r="G647" s="27" t="s">
        <v>905</v>
      </c>
      <c r="H647" s="16" t="s">
        <v>906</v>
      </c>
      <c r="I647" s="28">
        <v>124498.0</v>
      </c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ht="36.0" customHeight="1">
      <c r="A648" s="19"/>
      <c r="B648" s="19"/>
      <c r="C648" s="19"/>
      <c r="D648" s="19"/>
      <c r="E648" s="19"/>
      <c r="F648" s="19"/>
      <c r="G648" s="19"/>
      <c r="H648" s="19"/>
      <c r="I648" s="20" t="s">
        <v>907</v>
      </c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ht="12.75" customHeight="1">
      <c r="A649" s="21"/>
      <c r="B649" s="21"/>
      <c r="C649" s="21"/>
      <c r="D649" s="21"/>
      <c r="E649" s="21"/>
      <c r="F649" s="21"/>
      <c r="G649" s="21"/>
      <c r="H649" s="21"/>
      <c r="I649" s="29" t="s">
        <v>908</v>
      </c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ht="12.75" customHeight="1">
      <c r="A650" s="23" t="s">
        <v>909</v>
      </c>
      <c r="B650" s="24">
        <v>39538.0</v>
      </c>
      <c r="C650" s="24" t="str">
        <f>DATE((YEAR(B650)+3+3+3),MONTH(B650),DAY(B650))</f>
        <v>31.03.2017</v>
      </c>
      <c r="D650" s="27" t="s">
        <v>910</v>
      </c>
      <c r="E650" s="16" t="s">
        <v>911</v>
      </c>
      <c r="F650" s="27" t="s">
        <v>15</v>
      </c>
      <c r="G650" s="27" t="s">
        <v>905</v>
      </c>
      <c r="H650" s="16" t="s">
        <v>906</v>
      </c>
      <c r="I650" s="28">
        <v>124498.0</v>
      </c>
    </row>
    <row r="651" ht="24.75" customHeight="1">
      <c r="A651" s="19"/>
      <c r="B651" s="19"/>
      <c r="C651" s="19"/>
      <c r="D651" s="19"/>
      <c r="E651" s="19"/>
      <c r="F651" s="19"/>
      <c r="G651" s="19"/>
      <c r="H651" s="19"/>
      <c r="I651" s="20" t="s">
        <v>907</v>
      </c>
    </row>
    <row r="652" ht="12.75" customHeight="1">
      <c r="A652" s="21"/>
      <c r="B652" s="21"/>
      <c r="C652" s="21"/>
      <c r="D652" s="21"/>
      <c r="E652" s="21"/>
      <c r="F652" s="21"/>
      <c r="G652" s="21"/>
      <c r="H652" s="21"/>
      <c r="I652" s="29" t="s">
        <v>908</v>
      </c>
    </row>
    <row r="653" ht="12.75" customHeight="1">
      <c r="A653" s="23" t="s">
        <v>912</v>
      </c>
      <c r="B653" s="24">
        <v>39549.0</v>
      </c>
      <c r="C653" s="24" t="str">
        <f>DATE((YEAR(B653)+3+3),MONTH(B653),DAY(B653))</f>
        <v>11.04.2014</v>
      </c>
      <c r="D653" s="27" t="s">
        <v>913</v>
      </c>
      <c r="E653" s="16" t="s">
        <v>914</v>
      </c>
      <c r="F653" s="27" t="s">
        <v>915</v>
      </c>
      <c r="G653" s="27" t="s">
        <v>916</v>
      </c>
      <c r="H653" s="27" t="s">
        <v>499</v>
      </c>
      <c r="I653" s="28">
        <v>124460.0</v>
      </c>
    </row>
    <row r="654" ht="36.0" customHeight="1">
      <c r="A654" s="19"/>
      <c r="B654" s="19"/>
      <c r="C654" s="19"/>
      <c r="D654" s="19"/>
      <c r="E654" s="19"/>
      <c r="F654" s="19"/>
      <c r="G654" s="19"/>
      <c r="H654" s="19"/>
      <c r="I654" s="20" t="s">
        <v>917</v>
      </c>
    </row>
    <row r="655" ht="12.75" customHeight="1">
      <c r="A655" s="21"/>
      <c r="B655" s="21"/>
      <c r="C655" s="21"/>
      <c r="D655" s="21"/>
      <c r="E655" s="21"/>
      <c r="F655" s="21"/>
      <c r="G655" s="21"/>
      <c r="H655" s="21"/>
      <c r="I655" s="29" t="s">
        <v>908</v>
      </c>
    </row>
    <row r="656" ht="12.75" customHeight="1">
      <c r="A656" s="23">
        <v>1595.0</v>
      </c>
      <c r="B656" s="24">
        <v>39560.0</v>
      </c>
      <c r="C656" s="24" t="str">
        <f>DATE((YEAR(B656)+3+3+3),MONTH(B656),DAY(B656))</f>
        <v>22.04.2017</v>
      </c>
      <c r="D656" s="27" t="s">
        <v>918</v>
      </c>
      <c r="E656" s="16" t="s">
        <v>919</v>
      </c>
      <c r="F656" s="16" t="s">
        <v>15</v>
      </c>
      <c r="G656" s="16" t="s">
        <v>920</v>
      </c>
      <c r="H656" s="16" t="s">
        <v>921</v>
      </c>
      <c r="I656" s="28">
        <v>141070.0</v>
      </c>
    </row>
    <row r="657" ht="36.0" customHeight="1">
      <c r="A657" s="19"/>
      <c r="B657" s="19"/>
      <c r="C657" s="19"/>
      <c r="D657" s="19"/>
      <c r="E657" s="19"/>
      <c r="F657" s="19"/>
      <c r="G657" s="19"/>
      <c r="H657" s="19"/>
      <c r="I657" s="20" t="s">
        <v>922</v>
      </c>
    </row>
    <row r="658" ht="12.75" customHeight="1">
      <c r="A658" s="21"/>
      <c r="B658" s="21"/>
      <c r="C658" s="21"/>
      <c r="D658" s="21"/>
      <c r="E658" s="21"/>
      <c r="F658" s="21"/>
      <c r="G658" s="21"/>
      <c r="H658" s="21"/>
      <c r="I658" s="29" t="s">
        <v>923</v>
      </c>
    </row>
    <row r="659" ht="12.75" customHeight="1">
      <c r="A659" s="23">
        <v>1597.0</v>
      </c>
      <c r="B659" s="24">
        <v>39562.0</v>
      </c>
      <c r="C659" s="24" t="str">
        <f>DATE((YEAR(B659)+3+3),MONTH(B659),DAY(B659))</f>
        <v>24.04.2014</v>
      </c>
      <c r="D659" s="27" t="s">
        <v>924</v>
      </c>
      <c r="E659" s="16" t="s">
        <v>925</v>
      </c>
      <c r="F659" s="27" t="s">
        <v>15</v>
      </c>
      <c r="G659" s="27" t="s">
        <v>926</v>
      </c>
      <c r="H659" s="27" t="s">
        <v>868</v>
      </c>
      <c r="I659" s="28">
        <v>127018.0</v>
      </c>
    </row>
    <row r="660" ht="33.75" customHeight="1">
      <c r="A660" s="19"/>
      <c r="B660" s="19"/>
      <c r="C660" s="19"/>
      <c r="D660" s="19"/>
      <c r="E660" s="19"/>
      <c r="F660" s="19"/>
      <c r="G660" s="19"/>
      <c r="H660" s="19"/>
      <c r="I660" s="20" t="s">
        <v>869</v>
      </c>
    </row>
    <row r="661" ht="12.75" customHeight="1">
      <c r="A661" s="21"/>
      <c r="B661" s="21"/>
      <c r="C661" s="21"/>
      <c r="D661" s="21"/>
      <c r="E661" s="21"/>
      <c r="F661" s="21"/>
      <c r="G661" s="21"/>
      <c r="H661" s="21"/>
      <c r="I661" s="29" t="s">
        <v>870</v>
      </c>
    </row>
    <row r="662" ht="12.75" customHeight="1">
      <c r="A662" s="23" t="s">
        <v>927</v>
      </c>
      <c r="B662" s="24">
        <v>39562.0</v>
      </c>
      <c r="C662" s="24" t="str">
        <f>DATE((YEAR(B662)+3+3),MONTH(B662),DAY(B662))</f>
        <v>24.04.2014</v>
      </c>
      <c r="D662" s="27" t="s">
        <v>928</v>
      </c>
      <c r="E662" s="16" t="s">
        <v>929</v>
      </c>
      <c r="F662" s="27" t="s">
        <v>15</v>
      </c>
      <c r="G662" s="27" t="s">
        <v>886</v>
      </c>
      <c r="H662" s="27" t="s">
        <v>887</v>
      </c>
      <c r="I662" s="28">
        <v>140402.0</v>
      </c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ht="36.0" customHeight="1">
      <c r="A663" s="19"/>
      <c r="B663" s="19"/>
      <c r="C663" s="19"/>
      <c r="D663" s="19"/>
      <c r="E663" s="19"/>
      <c r="F663" s="19"/>
      <c r="G663" s="19"/>
      <c r="H663" s="19"/>
      <c r="I663" s="20" t="s">
        <v>888</v>
      </c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ht="12.75" customHeight="1">
      <c r="A664" s="21"/>
      <c r="B664" s="21"/>
      <c r="C664" s="21"/>
      <c r="D664" s="21"/>
      <c r="E664" s="21"/>
      <c r="F664" s="21"/>
      <c r="G664" s="21"/>
      <c r="H664" s="21"/>
      <c r="I664" s="29" t="s">
        <v>889</v>
      </c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ht="12.75" customHeight="1">
      <c r="A665" s="23" t="s">
        <v>930</v>
      </c>
      <c r="B665" s="24">
        <v>39567.0</v>
      </c>
      <c r="C665" s="24" t="str">
        <f>DATE((YEAR(B665)+3+3),MONTH(B665),DAY(B665))</f>
        <v>29.04.2014</v>
      </c>
      <c r="D665" s="27" t="s">
        <v>913</v>
      </c>
      <c r="E665" s="16" t="s">
        <v>914</v>
      </c>
      <c r="F665" s="27" t="s">
        <v>931</v>
      </c>
      <c r="G665" s="27" t="s">
        <v>916</v>
      </c>
      <c r="H665" s="27" t="s">
        <v>499</v>
      </c>
      <c r="I665" s="28">
        <v>124460.0</v>
      </c>
    </row>
    <row r="666" ht="37.5" customHeight="1">
      <c r="A666" s="19"/>
      <c r="B666" s="19"/>
      <c r="C666" s="19"/>
      <c r="D666" s="19"/>
      <c r="E666" s="19"/>
      <c r="F666" s="19"/>
      <c r="G666" s="19"/>
      <c r="H666" s="19"/>
      <c r="I666" s="46" t="s">
        <v>917</v>
      </c>
    </row>
    <row r="667" ht="12.75" customHeight="1">
      <c r="A667" s="21"/>
      <c r="B667" s="21"/>
      <c r="C667" s="21"/>
      <c r="D667" s="21"/>
      <c r="E667" s="21"/>
      <c r="F667" s="21"/>
      <c r="G667" s="21"/>
      <c r="H667" s="21"/>
      <c r="I667" s="26" t="s">
        <v>908</v>
      </c>
    </row>
    <row r="668" ht="12.75" customHeight="1">
      <c r="A668" s="23" t="s">
        <v>932</v>
      </c>
      <c r="B668" s="24">
        <v>39581.0</v>
      </c>
      <c r="C668" s="24" t="str">
        <f>DATE((YEAR(B668)+3+3),MONTH(B668),DAY(B668))</f>
        <v>13.05.2014</v>
      </c>
      <c r="D668" s="27" t="s">
        <v>933</v>
      </c>
      <c r="E668" s="16" t="s">
        <v>934</v>
      </c>
      <c r="F668" s="15" t="s">
        <v>15</v>
      </c>
      <c r="G668" s="16" t="s">
        <v>935</v>
      </c>
      <c r="H668" s="16" t="s">
        <v>936</v>
      </c>
      <c r="I668" s="28">
        <v>119602.0</v>
      </c>
    </row>
    <row r="669" ht="36.0" customHeight="1">
      <c r="A669" s="19"/>
      <c r="B669" s="19"/>
      <c r="C669" s="19"/>
      <c r="D669" s="19"/>
      <c r="E669" s="19"/>
      <c r="F669" s="19"/>
      <c r="G669" s="19"/>
      <c r="H669" s="19"/>
      <c r="I669" s="20" t="s">
        <v>937</v>
      </c>
    </row>
    <row r="670" ht="12.75" customHeight="1">
      <c r="A670" s="21"/>
      <c r="B670" s="21"/>
      <c r="C670" s="21"/>
      <c r="D670" s="21"/>
      <c r="E670" s="21"/>
      <c r="F670" s="21"/>
      <c r="G670" s="21"/>
      <c r="H670" s="21"/>
      <c r="I670" s="29" t="s">
        <v>938</v>
      </c>
    </row>
    <row r="671" ht="12.75" customHeight="1">
      <c r="A671" s="23" t="s">
        <v>939</v>
      </c>
      <c r="B671" s="24">
        <v>39581.0</v>
      </c>
      <c r="C671" s="24" t="str">
        <f>DATE((YEAR(B671)+3+3),MONTH(B671),DAY(B671))</f>
        <v>13.05.2014</v>
      </c>
      <c r="D671" s="27" t="s">
        <v>940</v>
      </c>
      <c r="E671" s="16" t="s">
        <v>941</v>
      </c>
      <c r="F671" s="15" t="s">
        <v>15</v>
      </c>
      <c r="G671" s="16" t="s">
        <v>935</v>
      </c>
      <c r="H671" s="16" t="s">
        <v>936</v>
      </c>
      <c r="I671" s="28">
        <v>119602.0</v>
      </c>
    </row>
    <row r="672" ht="35.25" customHeight="1">
      <c r="A672" s="19"/>
      <c r="B672" s="19"/>
      <c r="C672" s="19"/>
      <c r="D672" s="19"/>
      <c r="E672" s="19"/>
      <c r="F672" s="19"/>
      <c r="G672" s="19"/>
      <c r="H672" s="19"/>
      <c r="I672" s="20" t="s">
        <v>937</v>
      </c>
    </row>
    <row r="673" ht="12.75" customHeight="1">
      <c r="A673" s="21"/>
      <c r="B673" s="21"/>
      <c r="C673" s="21"/>
      <c r="D673" s="21"/>
      <c r="E673" s="21"/>
      <c r="F673" s="21"/>
      <c r="G673" s="21"/>
      <c r="H673" s="21"/>
      <c r="I673" s="29" t="s">
        <v>938</v>
      </c>
    </row>
    <row r="674" ht="12.75" customHeight="1">
      <c r="A674" s="23" t="s">
        <v>942</v>
      </c>
      <c r="B674" s="24">
        <v>39590.0</v>
      </c>
      <c r="C674" s="24" t="str">
        <f>DATE((YEAR(B674)+3+3),MONTH(B674),DAY(B674))</f>
        <v>22.05.2014</v>
      </c>
      <c r="D674" s="27" t="s">
        <v>943</v>
      </c>
      <c r="E674" s="16" t="s">
        <v>944</v>
      </c>
      <c r="F674" s="27" t="s">
        <v>15</v>
      </c>
      <c r="G674" s="27" t="s">
        <v>79</v>
      </c>
      <c r="H674" s="27" t="s">
        <v>945</v>
      </c>
      <c r="I674" s="28">
        <v>129343.0</v>
      </c>
    </row>
    <row r="675" ht="39.0" customHeight="1">
      <c r="A675" s="19"/>
      <c r="B675" s="19"/>
      <c r="C675" s="19"/>
      <c r="D675" s="19"/>
      <c r="E675" s="19"/>
      <c r="F675" s="19"/>
      <c r="G675" s="19"/>
      <c r="H675" s="19"/>
      <c r="I675" s="20" t="s">
        <v>946</v>
      </c>
    </row>
    <row r="676" ht="12.75" customHeight="1">
      <c r="A676" s="21"/>
      <c r="B676" s="21"/>
      <c r="C676" s="21"/>
      <c r="D676" s="21"/>
      <c r="E676" s="21"/>
      <c r="F676" s="21"/>
      <c r="G676" s="21"/>
      <c r="H676" s="21"/>
      <c r="I676" s="29" t="s">
        <v>947</v>
      </c>
    </row>
    <row r="677" ht="12.75" customHeight="1">
      <c r="A677" s="23">
        <v>1609.0</v>
      </c>
      <c r="B677" s="24">
        <v>39594.0</v>
      </c>
      <c r="C677" s="24" t="str">
        <f>DATE((YEAR(B677)+3+3),MONTH(B677),DAY(B677))</f>
        <v>26.05.2014</v>
      </c>
      <c r="D677" s="27" t="s">
        <v>948</v>
      </c>
      <c r="E677" s="16" t="s">
        <v>949</v>
      </c>
      <c r="F677" s="25" t="s">
        <v>862</v>
      </c>
      <c r="G677" s="16" t="s">
        <v>208</v>
      </c>
      <c r="H677" s="16" t="s">
        <v>950</v>
      </c>
      <c r="I677" s="28">
        <v>610005.0</v>
      </c>
    </row>
    <row r="678" ht="38.25" customHeight="1">
      <c r="A678" s="19"/>
      <c r="B678" s="19"/>
      <c r="C678" s="19"/>
      <c r="D678" s="19"/>
      <c r="E678" s="19"/>
      <c r="F678" s="19"/>
      <c r="G678" s="19"/>
      <c r="H678" s="19"/>
      <c r="I678" s="20" t="s">
        <v>951</v>
      </c>
    </row>
    <row r="679" ht="12.75" customHeight="1">
      <c r="A679" s="21"/>
      <c r="B679" s="21"/>
      <c r="C679" s="21"/>
      <c r="D679" s="21"/>
      <c r="E679" s="21"/>
      <c r="F679" s="21"/>
      <c r="G679" s="21"/>
      <c r="H679" s="21"/>
      <c r="I679" s="29" t="s">
        <v>952</v>
      </c>
    </row>
    <row r="680" ht="12.75" customHeight="1">
      <c r="A680" s="23" t="s">
        <v>953</v>
      </c>
      <c r="B680" s="24">
        <v>40689.0</v>
      </c>
      <c r="C680" s="24" t="str">
        <f>DATE((YEAR(B680)+3+3),MONTH(B680),DAY(B680))</f>
        <v>26.05.2017</v>
      </c>
      <c r="D680" s="27" t="s">
        <v>948</v>
      </c>
      <c r="E680" s="16" t="s">
        <v>949</v>
      </c>
      <c r="F680" s="25" t="s">
        <v>337</v>
      </c>
      <c r="G680" s="16" t="s">
        <v>954</v>
      </c>
      <c r="H680" s="16" t="s">
        <v>955</v>
      </c>
      <c r="I680" s="28">
        <v>101990.0</v>
      </c>
    </row>
    <row r="681" ht="27.0" customHeight="1">
      <c r="A681" s="19"/>
      <c r="B681" s="19"/>
      <c r="C681" s="19"/>
      <c r="D681" s="19"/>
      <c r="E681" s="19"/>
      <c r="F681" s="19"/>
      <c r="G681" s="19"/>
      <c r="H681" s="19"/>
      <c r="I681" s="20" t="s">
        <v>956</v>
      </c>
    </row>
    <row r="682" ht="12.75" customHeight="1">
      <c r="A682" s="21"/>
      <c r="B682" s="21"/>
      <c r="C682" s="21"/>
      <c r="D682" s="21"/>
      <c r="E682" s="21"/>
      <c r="F682" s="21"/>
      <c r="G682" s="21"/>
      <c r="H682" s="21"/>
      <c r="I682" s="29" t="s">
        <v>957</v>
      </c>
    </row>
    <row r="683" ht="12.75" customHeight="1">
      <c r="A683" s="23">
        <v>1611.0</v>
      </c>
      <c r="B683" s="24">
        <v>39596.0</v>
      </c>
      <c r="C683" s="24" t="str">
        <f>DATE((YEAR(B683)+3+3),MONTH(B683),DAY(B683))</f>
        <v>28.05.2014</v>
      </c>
      <c r="D683" s="27" t="s">
        <v>958</v>
      </c>
      <c r="E683" s="16" t="s">
        <v>959</v>
      </c>
      <c r="F683" s="27" t="s">
        <v>337</v>
      </c>
      <c r="G683" s="27" t="s">
        <v>960</v>
      </c>
      <c r="H683" s="27" t="s">
        <v>961</v>
      </c>
      <c r="I683" s="28">
        <v>191036.0</v>
      </c>
    </row>
    <row r="684" ht="50.25" customHeight="1">
      <c r="A684" s="19"/>
      <c r="B684" s="19"/>
      <c r="C684" s="19"/>
      <c r="D684" s="19"/>
      <c r="E684" s="19"/>
      <c r="F684" s="19"/>
      <c r="G684" s="19"/>
      <c r="H684" s="19"/>
      <c r="I684" s="20" t="s">
        <v>962</v>
      </c>
    </row>
    <row r="685" ht="12.75" customHeight="1">
      <c r="A685" s="21"/>
      <c r="B685" s="21"/>
      <c r="C685" s="21"/>
      <c r="D685" s="21"/>
      <c r="E685" s="21"/>
      <c r="F685" s="21"/>
      <c r="G685" s="21"/>
      <c r="H685" s="21"/>
      <c r="I685" s="29" t="s">
        <v>963</v>
      </c>
    </row>
    <row r="686" ht="12.75" customHeight="1">
      <c r="A686" s="23">
        <v>1617.0</v>
      </c>
      <c r="B686" s="24">
        <v>39598.0</v>
      </c>
      <c r="C686" s="44" t="str">
        <f>DATE((YEAR(B686)+3+3),MONTH(B686),DAY(B686))</f>
        <v>30.05.2014</v>
      </c>
      <c r="D686" s="27" t="s">
        <v>964</v>
      </c>
      <c r="E686" s="16" t="s">
        <v>965</v>
      </c>
      <c r="F686" s="25" t="s">
        <v>509</v>
      </c>
      <c r="G686" s="27" t="s">
        <v>331</v>
      </c>
      <c r="H686" s="27" t="s">
        <v>966</v>
      </c>
      <c r="I686" s="28">
        <v>129010.0</v>
      </c>
    </row>
    <row r="687" ht="33.75" customHeight="1">
      <c r="A687" s="19"/>
      <c r="B687" s="19"/>
      <c r="C687" s="19"/>
      <c r="D687" s="19"/>
      <c r="E687" s="19"/>
      <c r="F687" s="19"/>
      <c r="G687" s="19"/>
      <c r="H687" s="19"/>
      <c r="I687" s="20" t="s">
        <v>967</v>
      </c>
    </row>
    <row r="688" ht="12.75" customHeight="1">
      <c r="A688" s="21"/>
      <c r="B688" s="21"/>
      <c r="C688" s="21"/>
      <c r="D688" s="21"/>
      <c r="E688" s="21"/>
      <c r="F688" s="21"/>
      <c r="G688" s="21"/>
      <c r="H688" s="21"/>
      <c r="I688" s="29" t="s">
        <v>870</v>
      </c>
    </row>
    <row r="689" ht="12.75" customHeight="1">
      <c r="A689" s="23">
        <v>1618.0</v>
      </c>
      <c r="B689" s="24">
        <v>39601.0</v>
      </c>
      <c r="C689" s="44">
        <v>41792.0</v>
      </c>
      <c r="D689" s="27" t="s">
        <v>968</v>
      </c>
      <c r="E689" s="16" t="s">
        <v>969</v>
      </c>
      <c r="F689" s="27" t="s">
        <v>624</v>
      </c>
      <c r="G689" s="27" t="s">
        <v>970</v>
      </c>
      <c r="H689" s="16" t="s">
        <v>186</v>
      </c>
      <c r="I689" s="28">
        <v>111396.0</v>
      </c>
    </row>
    <row r="690" ht="24.0" customHeight="1">
      <c r="A690" s="19"/>
      <c r="B690" s="19"/>
      <c r="C690" s="19"/>
      <c r="D690" s="19"/>
      <c r="E690" s="19"/>
      <c r="F690" s="19"/>
      <c r="G690" s="19"/>
      <c r="H690" s="19"/>
      <c r="I690" s="20" t="s">
        <v>187</v>
      </c>
    </row>
    <row r="691" ht="12.75" customHeight="1">
      <c r="A691" s="21"/>
      <c r="B691" s="21"/>
      <c r="C691" s="21"/>
      <c r="D691" s="21"/>
      <c r="E691" s="21"/>
      <c r="F691" s="21"/>
      <c r="G691" s="21"/>
      <c r="H691" s="21"/>
      <c r="I691" s="22" t="s">
        <v>971</v>
      </c>
    </row>
    <row r="692" ht="12.75" customHeight="1">
      <c r="A692" s="23" t="s">
        <v>972</v>
      </c>
      <c r="B692" s="24">
        <v>39618.0</v>
      </c>
      <c r="C692" s="24" t="str">
        <f>DATE((YEAR(B692)+3+3),MONTH(B692),DAY(B692))</f>
        <v>19.06.2014</v>
      </c>
      <c r="D692" s="27" t="s">
        <v>973</v>
      </c>
      <c r="E692" s="16" t="s">
        <v>974</v>
      </c>
      <c r="F692" s="27" t="s">
        <v>337</v>
      </c>
      <c r="G692" s="27" t="s">
        <v>916</v>
      </c>
      <c r="H692" s="27" t="s">
        <v>906</v>
      </c>
      <c r="I692" s="28">
        <v>124460.0</v>
      </c>
    </row>
    <row r="693" ht="33.75" customHeight="1">
      <c r="A693" s="19"/>
      <c r="B693" s="19"/>
      <c r="C693" s="19"/>
      <c r="D693" s="19"/>
      <c r="E693" s="19"/>
      <c r="F693" s="19"/>
      <c r="G693" s="19"/>
      <c r="H693" s="19"/>
      <c r="I693" s="20" t="s">
        <v>975</v>
      </c>
    </row>
    <row r="694" ht="12.75" customHeight="1">
      <c r="A694" s="21"/>
      <c r="B694" s="21"/>
      <c r="C694" s="21"/>
      <c r="D694" s="21"/>
      <c r="E694" s="21"/>
      <c r="F694" s="21"/>
      <c r="G694" s="21"/>
      <c r="H694" s="21"/>
      <c r="I694" s="29" t="s">
        <v>976</v>
      </c>
    </row>
    <row r="695" ht="12.75" customHeight="1">
      <c r="A695" s="23" t="s">
        <v>977</v>
      </c>
      <c r="B695" s="24">
        <v>40765.0</v>
      </c>
      <c r="C695" s="24" t="str">
        <f>DATE((YEAR(B695)+3+3),MONTH(B695),DAY(B695))</f>
        <v>10.08.2017</v>
      </c>
      <c r="D695" s="27" t="s">
        <v>612</v>
      </c>
      <c r="E695" s="16" t="s">
        <v>619</v>
      </c>
      <c r="F695" s="27" t="s">
        <v>978</v>
      </c>
      <c r="G695" s="16" t="s">
        <v>615</v>
      </c>
      <c r="H695" s="16" t="s">
        <v>616</v>
      </c>
      <c r="I695" s="28">
        <v>109012.0</v>
      </c>
    </row>
    <row r="696" ht="33.75" customHeight="1">
      <c r="A696" s="19"/>
      <c r="B696" s="19"/>
      <c r="C696" s="19"/>
      <c r="D696" s="19"/>
      <c r="E696" s="19"/>
      <c r="F696" s="19"/>
      <c r="G696" s="19"/>
      <c r="H696" s="19"/>
      <c r="I696" s="20" t="s">
        <v>617</v>
      </c>
    </row>
    <row r="697" ht="12.75" customHeight="1">
      <c r="A697" s="21"/>
      <c r="B697" s="21"/>
      <c r="C697" s="21"/>
      <c r="D697" s="21"/>
      <c r="E697" s="21"/>
      <c r="F697" s="21"/>
      <c r="G697" s="21"/>
      <c r="H697" s="21"/>
      <c r="I697" s="29"/>
    </row>
    <row r="698" ht="12.75" customHeight="1">
      <c r="A698" s="23" t="s">
        <v>979</v>
      </c>
      <c r="B698" s="24">
        <v>40765.0</v>
      </c>
      <c r="C698" s="24" t="str">
        <f>DATE((YEAR(B698)+3+3),MONTH(B698),DAY(B698))</f>
        <v>10.08.2017</v>
      </c>
      <c r="D698" s="27" t="s">
        <v>612</v>
      </c>
      <c r="E698" s="16" t="s">
        <v>980</v>
      </c>
      <c r="F698" s="27" t="s">
        <v>981</v>
      </c>
      <c r="G698" s="16" t="s">
        <v>615</v>
      </c>
      <c r="H698" s="16" t="s">
        <v>616</v>
      </c>
      <c r="I698" s="28">
        <v>109012.0</v>
      </c>
    </row>
    <row r="699" ht="36.75" customHeight="1">
      <c r="A699" s="19"/>
      <c r="B699" s="19"/>
      <c r="C699" s="19"/>
      <c r="D699" s="19"/>
      <c r="E699" s="19"/>
      <c r="F699" s="19"/>
      <c r="G699" s="19"/>
      <c r="H699" s="19"/>
      <c r="I699" s="20" t="s">
        <v>617</v>
      </c>
    </row>
    <row r="700" ht="12.75" customHeight="1">
      <c r="A700" s="21"/>
      <c r="B700" s="21"/>
      <c r="C700" s="21"/>
      <c r="D700" s="21"/>
      <c r="E700" s="21"/>
      <c r="F700" s="21"/>
      <c r="G700" s="21"/>
      <c r="H700" s="21"/>
      <c r="I700" s="29"/>
    </row>
    <row r="701" ht="12.75" customHeight="1">
      <c r="A701" s="23" t="s">
        <v>982</v>
      </c>
      <c r="B701" s="24">
        <v>39633.0</v>
      </c>
      <c r="C701" s="24">
        <v>42735.0</v>
      </c>
      <c r="D701" s="27" t="s">
        <v>983</v>
      </c>
      <c r="E701" s="16" t="s">
        <v>984</v>
      </c>
      <c r="F701" s="27" t="s">
        <v>15</v>
      </c>
      <c r="G701" s="27" t="s">
        <v>985</v>
      </c>
      <c r="H701" s="27" t="s">
        <v>986</v>
      </c>
      <c r="I701" s="28">
        <v>105082.0</v>
      </c>
    </row>
    <row r="702" ht="39.0" customHeight="1">
      <c r="A702" s="19"/>
      <c r="B702" s="19"/>
      <c r="C702" s="19"/>
      <c r="D702" s="19"/>
      <c r="E702" s="19"/>
      <c r="F702" s="19"/>
      <c r="G702" s="19"/>
      <c r="H702" s="19"/>
      <c r="I702" s="20" t="s">
        <v>987</v>
      </c>
    </row>
    <row r="703" ht="12.75" customHeight="1">
      <c r="A703" s="19"/>
      <c r="B703" s="19"/>
      <c r="C703" s="19"/>
      <c r="D703" s="19"/>
      <c r="E703" s="19"/>
      <c r="F703" s="19"/>
      <c r="G703" s="19"/>
      <c r="H703" s="21"/>
      <c r="I703" s="22" t="s">
        <v>988</v>
      </c>
    </row>
    <row r="704" ht="12.75" customHeight="1">
      <c r="A704" s="19"/>
      <c r="B704" s="19"/>
      <c r="C704" s="19"/>
      <c r="D704" s="19"/>
      <c r="E704" s="19"/>
      <c r="F704" s="19"/>
      <c r="G704" s="19"/>
      <c r="H704" s="27" t="s">
        <v>247</v>
      </c>
      <c r="I704" s="28">
        <v>141090.0</v>
      </c>
    </row>
    <row r="705" ht="33.75" customHeight="1">
      <c r="A705" s="19"/>
      <c r="B705" s="19"/>
      <c r="C705" s="19"/>
      <c r="D705" s="19"/>
      <c r="E705" s="19"/>
      <c r="F705" s="19"/>
      <c r="G705" s="19"/>
      <c r="H705" s="19"/>
      <c r="I705" s="20" t="s">
        <v>248</v>
      </c>
    </row>
    <row r="706" ht="12.75" customHeight="1">
      <c r="A706" s="21"/>
      <c r="B706" s="21"/>
      <c r="C706" s="21"/>
      <c r="D706" s="21"/>
      <c r="E706" s="21"/>
      <c r="F706" s="21"/>
      <c r="G706" s="21"/>
      <c r="H706" s="21"/>
      <c r="I706" s="22" t="s">
        <v>249</v>
      </c>
    </row>
    <row r="707" ht="12.75" customHeight="1">
      <c r="A707" s="23" t="s">
        <v>989</v>
      </c>
      <c r="B707" s="24">
        <v>39636.0</v>
      </c>
      <c r="C707" s="24">
        <v>41827.0</v>
      </c>
      <c r="D707" s="27" t="s">
        <v>990</v>
      </c>
      <c r="E707" s="16" t="s">
        <v>991</v>
      </c>
      <c r="F707" s="27" t="s">
        <v>337</v>
      </c>
      <c r="G707" s="27" t="s">
        <v>992</v>
      </c>
      <c r="H707" s="27" t="s">
        <v>993</v>
      </c>
      <c r="I707" s="28">
        <v>125171.0</v>
      </c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ht="33.75" customHeight="1">
      <c r="A708" s="19"/>
      <c r="B708" s="19"/>
      <c r="C708" s="19"/>
      <c r="D708" s="19"/>
      <c r="E708" s="19"/>
      <c r="F708" s="19"/>
      <c r="G708" s="19"/>
      <c r="H708" s="19"/>
      <c r="I708" s="20" t="s">
        <v>994</v>
      </c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ht="12.75" customHeight="1">
      <c r="A709" s="21"/>
      <c r="B709" s="21"/>
      <c r="C709" s="21"/>
      <c r="D709" s="21"/>
      <c r="E709" s="21"/>
      <c r="F709" s="21"/>
      <c r="G709" s="21"/>
      <c r="H709" s="21"/>
      <c r="I709" s="29" t="s">
        <v>995</v>
      </c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ht="12.75" customHeight="1">
      <c r="A710" s="23" t="s">
        <v>996</v>
      </c>
      <c r="B710" s="24">
        <v>39638.0</v>
      </c>
      <c r="C710" s="24" t="str">
        <f>DATE((YEAR(B710)+3+6),MONTH(B710),DAY(B710))</f>
        <v>09.07.2017</v>
      </c>
      <c r="D710" s="27" t="s">
        <v>997</v>
      </c>
      <c r="E710" s="16" t="s">
        <v>998</v>
      </c>
      <c r="F710" s="15" t="s">
        <v>624</v>
      </c>
      <c r="G710" s="16" t="s">
        <v>999</v>
      </c>
      <c r="H710" s="16" t="s">
        <v>145</v>
      </c>
      <c r="I710" s="28">
        <v>190000.0</v>
      </c>
    </row>
    <row r="711" ht="27.75" customHeight="1">
      <c r="A711" s="19"/>
      <c r="B711" s="19"/>
      <c r="C711" s="19"/>
      <c r="D711" s="19"/>
      <c r="E711" s="19"/>
      <c r="F711" s="19"/>
      <c r="G711" s="19"/>
      <c r="H711" s="19"/>
      <c r="I711" s="20" t="s">
        <v>218</v>
      </c>
    </row>
    <row r="712" ht="12.75" customHeight="1">
      <c r="A712" s="21"/>
      <c r="B712" s="21"/>
      <c r="C712" s="21"/>
      <c r="D712" s="21"/>
      <c r="E712" s="21"/>
      <c r="F712" s="21"/>
      <c r="G712" s="21"/>
      <c r="H712" s="21"/>
      <c r="I712" s="29" t="s">
        <v>141</v>
      </c>
    </row>
    <row r="713" ht="12.75" customHeight="1">
      <c r="A713" s="23" t="s">
        <v>1000</v>
      </c>
      <c r="B713" s="24">
        <v>41466.0</v>
      </c>
      <c r="C713" s="24" t="str">
        <f>DATE((YEAR(B713)+3),MONTH(B713),DAY(B713))</f>
        <v>11.07.2016</v>
      </c>
      <c r="D713" s="27" t="s">
        <v>1001</v>
      </c>
      <c r="E713" s="16" t="s">
        <v>1002</v>
      </c>
      <c r="F713" s="27" t="s">
        <v>337</v>
      </c>
      <c r="G713" s="27" t="s">
        <v>272</v>
      </c>
      <c r="H713" s="27" t="s">
        <v>1003</v>
      </c>
      <c r="I713" s="28">
        <v>117452.0</v>
      </c>
    </row>
    <row r="714" ht="37.5" customHeight="1">
      <c r="A714" s="19"/>
      <c r="B714" s="19"/>
      <c r="C714" s="19"/>
      <c r="D714" s="19"/>
      <c r="E714" s="19"/>
      <c r="F714" s="19"/>
      <c r="G714" s="19"/>
      <c r="H714" s="19"/>
      <c r="I714" s="20" t="s">
        <v>1004</v>
      </c>
    </row>
    <row r="715" ht="12.75" customHeight="1">
      <c r="A715" s="21"/>
      <c r="B715" s="21"/>
      <c r="C715" s="21"/>
      <c r="D715" s="21"/>
      <c r="E715" s="21"/>
      <c r="F715" s="21"/>
      <c r="G715" s="21"/>
      <c r="H715" s="21"/>
      <c r="I715" s="29" t="s">
        <v>1005</v>
      </c>
    </row>
    <row r="716" ht="12.75" customHeight="1">
      <c r="A716" s="23" t="s">
        <v>1006</v>
      </c>
      <c r="B716" s="24">
        <v>39650.0</v>
      </c>
      <c r="C716" s="24">
        <v>42937.0</v>
      </c>
      <c r="D716" s="27" t="s">
        <v>1007</v>
      </c>
      <c r="E716" s="16" t="s">
        <v>1008</v>
      </c>
      <c r="F716" s="15" t="s">
        <v>624</v>
      </c>
      <c r="G716" s="16" t="s">
        <v>79</v>
      </c>
      <c r="H716" s="16" t="s">
        <v>186</v>
      </c>
      <c r="I716" s="28">
        <v>111396.0</v>
      </c>
    </row>
    <row r="717" ht="38.25" customHeight="1">
      <c r="A717" s="19"/>
      <c r="B717" s="19"/>
      <c r="C717" s="19"/>
      <c r="D717" s="19"/>
      <c r="E717" s="19"/>
      <c r="F717" s="19"/>
      <c r="G717" s="19"/>
      <c r="H717" s="19"/>
      <c r="I717" s="20" t="s">
        <v>187</v>
      </c>
    </row>
    <row r="718" ht="12.75" customHeight="1">
      <c r="A718" s="21"/>
      <c r="B718" s="21"/>
      <c r="C718" s="21"/>
      <c r="D718" s="21"/>
      <c r="E718" s="21"/>
      <c r="F718" s="21"/>
      <c r="G718" s="21"/>
      <c r="H718" s="21"/>
      <c r="I718" s="22" t="s">
        <v>188</v>
      </c>
    </row>
    <row r="719" ht="12.75" customHeight="1">
      <c r="A719" s="23" t="s">
        <v>1009</v>
      </c>
      <c r="B719" s="24">
        <v>39652.0</v>
      </c>
      <c r="C719" s="24" t="str">
        <f>DATE((YEAR(B719)+3+3),MONTH(B719),DAY(B719))</f>
        <v>23.07.2014</v>
      </c>
      <c r="D719" s="27" t="s">
        <v>1010</v>
      </c>
      <c r="E719" s="16" t="s">
        <v>1011</v>
      </c>
      <c r="F719" s="27" t="s">
        <v>15</v>
      </c>
      <c r="G719" s="27" t="s">
        <v>1012</v>
      </c>
      <c r="H719" s="27" t="s">
        <v>868</v>
      </c>
      <c r="I719" s="28">
        <v>127018.0</v>
      </c>
    </row>
    <row r="720" ht="30.75" customHeight="1">
      <c r="A720" s="19"/>
      <c r="B720" s="19"/>
      <c r="C720" s="19"/>
      <c r="D720" s="19"/>
      <c r="E720" s="19"/>
      <c r="F720" s="19"/>
      <c r="G720" s="19"/>
      <c r="H720" s="19"/>
      <c r="I720" s="20" t="s">
        <v>869</v>
      </c>
    </row>
    <row r="721" ht="12.75" customHeight="1">
      <c r="A721" s="21"/>
      <c r="B721" s="21"/>
      <c r="C721" s="21"/>
      <c r="D721" s="21"/>
      <c r="E721" s="21"/>
      <c r="F721" s="21"/>
      <c r="G721" s="21"/>
      <c r="H721" s="21"/>
      <c r="I721" s="29" t="s">
        <v>870</v>
      </c>
    </row>
    <row r="722" ht="12.75" customHeight="1">
      <c r="A722" s="23" t="s">
        <v>1013</v>
      </c>
      <c r="B722" s="24">
        <v>39652.0</v>
      </c>
      <c r="C722" s="24" t="str">
        <f>DATE((YEAR(B722)+3+6),MONTH(B722),DAY(B722))</f>
        <v>23.07.2017</v>
      </c>
      <c r="D722" s="27" t="s">
        <v>1014</v>
      </c>
      <c r="E722" s="16" t="s">
        <v>1015</v>
      </c>
      <c r="F722" s="27" t="s">
        <v>15</v>
      </c>
      <c r="G722" s="27" t="s">
        <v>116</v>
      </c>
      <c r="H722" s="27" t="s">
        <v>1016</v>
      </c>
      <c r="I722" s="28">
        <v>142100.0</v>
      </c>
    </row>
    <row r="723" ht="35.25" customHeight="1">
      <c r="A723" s="19"/>
      <c r="B723" s="19"/>
      <c r="C723" s="19"/>
      <c r="D723" s="19"/>
      <c r="E723" s="19"/>
      <c r="F723" s="19"/>
      <c r="G723" s="19"/>
      <c r="H723" s="19"/>
      <c r="I723" s="20" t="s">
        <v>1017</v>
      </c>
    </row>
    <row r="724" ht="12.75" customHeight="1">
      <c r="A724" s="21"/>
      <c r="B724" s="21"/>
      <c r="C724" s="21"/>
      <c r="D724" s="21"/>
      <c r="E724" s="21"/>
      <c r="F724" s="21"/>
      <c r="G724" s="21"/>
      <c r="H724" s="21"/>
      <c r="I724" s="29" t="s">
        <v>1018</v>
      </c>
    </row>
    <row r="725" ht="12.75" customHeight="1">
      <c r="A725" s="23" t="s">
        <v>1019</v>
      </c>
      <c r="B725" s="24">
        <v>39689.0</v>
      </c>
      <c r="C725" s="24">
        <v>42976.0</v>
      </c>
      <c r="D725" s="27" t="s">
        <v>1020</v>
      </c>
      <c r="E725" s="16" t="s">
        <v>1021</v>
      </c>
      <c r="F725" s="15" t="s">
        <v>15</v>
      </c>
      <c r="G725" s="27" t="s">
        <v>1022</v>
      </c>
      <c r="H725" s="16" t="s">
        <v>102</v>
      </c>
      <c r="I725" s="26">
        <v>141190.0</v>
      </c>
    </row>
    <row r="726" ht="35.25" customHeight="1">
      <c r="A726" s="19"/>
      <c r="B726" s="19"/>
      <c r="C726" s="19"/>
      <c r="D726" s="19"/>
      <c r="E726" s="19"/>
      <c r="F726" s="19"/>
      <c r="G726" s="19"/>
      <c r="H726" s="19"/>
      <c r="I726" s="20" t="s">
        <v>103</v>
      </c>
    </row>
    <row r="727" ht="12.75" customHeight="1">
      <c r="A727" s="21"/>
      <c r="B727" s="21"/>
      <c r="C727" s="21"/>
      <c r="D727" s="21"/>
      <c r="E727" s="21"/>
      <c r="F727" s="21"/>
      <c r="G727" s="21"/>
      <c r="H727" s="21"/>
      <c r="I727" s="22" t="s">
        <v>1023</v>
      </c>
    </row>
    <row r="728" ht="12.75" customHeight="1">
      <c r="A728" s="23" t="s">
        <v>1024</v>
      </c>
      <c r="B728" s="24">
        <v>40080.0</v>
      </c>
      <c r="C728" s="24" t="str">
        <f>DATE((YEAR(B728)+3+3+3),MONTH(B728),DAY(B728))</f>
        <v>24.09.2018</v>
      </c>
      <c r="D728" s="27" t="s">
        <v>1025</v>
      </c>
      <c r="E728" s="16" t="s">
        <v>1026</v>
      </c>
      <c r="F728" s="27" t="s">
        <v>15</v>
      </c>
      <c r="G728" s="27" t="s">
        <v>293</v>
      </c>
      <c r="H728" s="27" t="s">
        <v>1027</v>
      </c>
      <c r="I728" s="28">
        <v>123056.0</v>
      </c>
    </row>
    <row r="729" ht="36.0" customHeight="1">
      <c r="A729" s="19"/>
      <c r="B729" s="19"/>
      <c r="C729" s="19"/>
      <c r="D729" s="19"/>
      <c r="E729" s="19"/>
      <c r="F729" s="19"/>
      <c r="G729" s="19"/>
      <c r="H729" s="19"/>
      <c r="I729" s="20" t="s">
        <v>1028</v>
      </c>
    </row>
    <row r="730" ht="12.75" customHeight="1">
      <c r="A730" s="21"/>
      <c r="B730" s="21"/>
      <c r="C730" s="21"/>
      <c r="D730" s="21"/>
      <c r="E730" s="21"/>
      <c r="F730" s="21"/>
      <c r="G730" s="21"/>
      <c r="H730" s="21"/>
      <c r="I730" s="29" t="s">
        <v>1029</v>
      </c>
    </row>
    <row r="731" ht="12.75" customHeight="1">
      <c r="A731" s="23" t="s">
        <v>1030</v>
      </c>
      <c r="B731" s="24">
        <v>39709.0</v>
      </c>
      <c r="C731" s="24">
        <v>42996.0</v>
      </c>
      <c r="D731" s="27" t="s">
        <v>1031</v>
      </c>
      <c r="E731" s="16" t="s">
        <v>1032</v>
      </c>
      <c r="F731" s="27" t="s">
        <v>15</v>
      </c>
      <c r="G731" s="27" t="s">
        <v>1033</v>
      </c>
      <c r="H731" s="27" t="s">
        <v>278</v>
      </c>
      <c r="I731" s="26">
        <v>192029.0</v>
      </c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ht="38.25" customHeight="1">
      <c r="A732" s="19"/>
      <c r="B732" s="19"/>
      <c r="C732" s="19"/>
      <c r="D732" s="19"/>
      <c r="E732" s="19"/>
      <c r="F732" s="19"/>
      <c r="G732" s="19"/>
      <c r="H732" s="19"/>
      <c r="I732" s="46" t="s">
        <v>1034</v>
      </c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ht="22.5" customHeight="1">
      <c r="A733" s="21"/>
      <c r="B733" s="21"/>
      <c r="C733" s="21"/>
      <c r="D733" s="21"/>
      <c r="E733" s="21"/>
      <c r="F733" s="21"/>
      <c r="G733" s="21"/>
      <c r="H733" s="21"/>
      <c r="I733" s="26" t="s">
        <v>1035</v>
      </c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ht="12.75" customHeight="1">
      <c r="A734" s="23">
        <v>1688.0</v>
      </c>
      <c r="B734" s="24">
        <v>39714.0</v>
      </c>
      <c r="C734" s="24" t="str">
        <f>DATE((YEAR(B734)+3+6),MONTH(B734),DAY(B734))</f>
        <v>23.09.2017</v>
      </c>
      <c r="D734" s="27" t="s">
        <v>1036</v>
      </c>
      <c r="E734" s="16" t="s">
        <v>1037</v>
      </c>
      <c r="F734" s="16" t="s">
        <v>15</v>
      </c>
      <c r="G734" s="16" t="s">
        <v>898</v>
      </c>
      <c r="H734" s="16" t="s">
        <v>42</v>
      </c>
      <c r="I734" s="28">
        <v>115563.0</v>
      </c>
    </row>
    <row r="735" ht="24.0" customHeight="1">
      <c r="A735" s="19"/>
      <c r="B735" s="19"/>
      <c r="C735" s="19"/>
      <c r="D735" s="19"/>
      <c r="E735" s="19"/>
      <c r="F735" s="19"/>
      <c r="G735" s="19"/>
      <c r="H735" s="19"/>
      <c r="I735" s="20" t="s">
        <v>43</v>
      </c>
    </row>
    <row r="736" ht="12.75" customHeight="1">
      <c r="A736" s="21"/>
      <c r="B736" s="21"/>
      <c r="C736" s="21"/>
      <c r="D736" s="21"/>
      <c r="E736" s="21"/>
      <c r="F736" s="21"/>
      <c r="G736" s="21"/>
      <c r="H736" s="21"/>
      <c r="I736" s="29" t="s">
        <v>1038</v>
      </c>
    </row>
    <row r="737" ht="12.75" customHeight="1">
      <c r="A737" s="23">
        <v>1696.0</v>
      </c>
      <c r="B737" s="24">
        <v>39724.0</v>
      </c>
      <c r="C737" s="24" t="str">
        <f>DATE((YEAR(B737)+3+3),MONTH(B737),DAY(B737))</f>
        <v>03.10.2014</v>
      </c>
      <c r="D737" s="25" t="s">
        <v>1039</v>
      </c>
      <c r="E737" s="16" t="s">
        <v>1040</v>
      </c>
      <c r="F737" s="25" t="s">
        <v>15</v>
      </c>
      <c r="G737" s="27" t="s">
        <v>116</v>
      </c>
      <c r="H737" s="27" t="s">
        <v>247</v>
      </c>
      <c r="I737" s="28">
        <v>141090.0</v>
      </c>
    </row>
    <row r="738" ht="36.0" customHeight="1">
      <c r="A738" s="19"/>
      <c r="B738" s="19"/>
      <c r="C738" s="19"/>
      <c r="D738" s="19"/>
      <c r="E738" s="19"/>
      <c r="F738" s="19"/>
      <c r="G738" s="19"/>
      <c r="H738" s="19"/>
      <c r="I738" s="20" t="s">
        <v>248</v>
      </c>
    </row>
    <row r="739" ht="12.75" customHeight="1">
      <c r="A739" s="21"/>
      <c r="B739" s="21"/>
      <c r="C739" s="21"/>
      <c r="D739" s="21"/>
      <c r="E739" s="21"/>
      <c r="F739" s="21"/>
      <c r="G739" s="21"/>
      <c r="H739" s="21"/>
      <c r="I739" s="22" t="s">
        <v>249</v>
      </c>
    </row>
    <row r="740" ht="12.75" customHeight="1">
      <c r="A740" s="23" t="s">
        <v>1041</v>
      </c>
      <c r="B740" s="24">
        <v>40833.0</v>
      </c>
      <c r="C740" s="24" t="str">
        <f>DATE((YEAR(B740)+3),MONTH(B740),DAY(B740))</f>
        <v>17.10.2014</v>
      </c>
      <c r="D740" s="27" t="s">
        <v>1042</v>
      </c>
      <c r="E740" s="16" t="s">
        <v>1043</v>
      </c>
      <c r="F740" s="27" t="s">
        <v>1044</v>
      </c>
      <c r="G740" s="27" t="s">
        <v>1045</v>
      </c>
      <c r="H740" s="27" t="s">
        <v>294</v>
      </c>
      <c r="I740" s="28">
        <v>129226.0</v>
      </c>
    </row>
    <row r="741" ht="36.75" customHeight="1">
      <c r="A741" s="19"/>
      <c r="B741" s="19"/>
      <c r="C741" s="19"/>
      <c r="D741" s="19"/>
      <c r="E741" s="19"/>
      <c r="F741" s="19"/>
      <c r="G741" s="19"/>
      <c r="H741" s="19"/>
      <c r="I741" s="20" t="s">
        <v>295</v>
      </c>
    </row>
    <row r="742" ht="12.75" customHeight="1">
      <c r="A742" s="21"/>
      <c r="B742" s="21"/>
      <c r="C742" s="21"/>
      <c r="D742" s="21"/>
      <c r="E742" s="21"/>
      <c r="F742" s="21"/>
      <c r="G742" s="21"/>
      <c r="H742" s="21"/>
      <c r="I742" s="29" t="s">
        <v>296</v>
      </c>
    </row>
    <row r="743" ht="12.75" customHeight="1">
      <c r="A743" s="23" t="s">
        <v>1046</v>
      </c>
      <c r="B743" s="24">
        <v>39744.0</v>
      </c>
      <c r="C743" s="24" t="str">
        <f>DATE((YEAR(B743)+3+3),MONTH(B743),DAY(B743))</f>
        <v>23.10.2014</v>
      </c>
      <c r="D743" s="27" t="s">
        <v>1047</v>
      </c>
      <c r="E743" s="16" t="s">
        <v>1048</v>
      </c>
      <c r="F743" s="27" t="s">
        <v>978</v>
      </c>
      <c r="G743" s="27" t="s">
        <v>916</v>
      </c>
      <c r="H743" s="27" t="s">
        <v>499</v>
      </c>
      <c r="I743" s="28">
        <v>124460.0</v>
      </c>
    </row>
    <row r="744" ht="27.75" customHeight="1">
      <c r="A744" s="19"/>
      <c r="B744" s="19"/>
      <c r="C744" s="19"/>
      <c r="D744" s="19"/>
      <c r="E744" s="19"/>
      <c r="F744" s="19"/>
      <c r="G744" s="19"/>
      <c r="H744" s="19"/>
      <c r="I744" s="20" t="s">
        <v>500</v>
      </c>
    </row>
    <row r="745" ht="12.75" customHeight="1">
      <c r="A745" s="21"/>
      <c r="B745" s="21"/>
      <c r="C745" s="21"/>
      <c r="D745" s="21"/>
      <c r="E745" s="21"/>
      <c r="F745" s="21"/>
      <c r="G745" s="21"/>
      <c r="H745" s="21"/>
      <c r="I745" s="29" t="s">
        <v>1049</v>
      </c>
    </row>
    <row r="746" ht="12.75" customHeight="1">
      <c r="A746" s="23">
        <v>1705.0</v>
      </c>
      <c r="B746" s="24">
        <v>39736.0</v>
      </c>
      <c r="C746" s="24" t="str">
        <f>DATE((YEAR(B746)+3+3),MONTH(B746),DAY(B746))</f>
        <v>15.10.2014</v>
      </c>
      <c r="D746" s="27" t="s">
        <v>1050</v>
      </c>
      <c r="E746" s="16" t="s">
        <v>1051</v>
      </c>
      <c r="F746" s="27" t="s">
        <v>15</v>
      </c>
      <c r="G746" s="27" t="s">
        <v>1052</v>
      </c>
      <c r="H746" s="27" t="s">
        <v>887</v>
      </c>
      <c r="I746" s="28">
        <v>140402.0</v>
      </c>
    </row>
    <row r="747" ht="37.5" customHeight="1">
      <c r="A747" s="19"/>
      <c r="B747" s="19"/>
      <c r="C747" s="19"/>
      <c r="D747" s="19"/>
      <c r="E747" s="19"/>
      <c r="F747" s="19"/>
      <c r="G747" s="19"/>
      <c r="H747" s="19"/>
      <c r="I747" s="20" t="s">
        <v>888</v>
      </c>
    </row>
    <row r="748" ht="12.75" customHeight="1">
      <c r="A748" s="21"/>
      <c r="B748" s="21"/>
      <c r="C748" s="21"/>
      <c r="D748" s="21"/>
      <c r="E748" s="21"/>
      <c r="F748" s="21"/>
      <c r="G748" s="21"/>
      <c r="H748" s="21"/>
      <c r="I748" s="29" t="s">
        <v>889</v>
      </c>
    </row>
    <row r="749" ht="12.75" customHeight="1">
      <c r="A749" s="23">
        <v>1710.0</v>
      </c>
      <c r="B749" s="24">
        <v>39826.0</v>
      </c>
      <c r="C749" s="24" t="str">
        <f>DATE((YEAR(B749)+3+3+3),MONTH(B749),DAY(B749))</f>
        <v>13.01.2018</v>
      </c>
      <c r="D749" s="27" t="s">
        <v>1053</v>
      </c>
      <c r="E749" s="16" t="s">
        <v>1054</v>
      </c>
      <c r="F749" s="27" t="s">
        <v>15</v>
      </c>
      <c r="G749" s="27" t="s">
        <v>1055</v>
      </c>
      <c r="H749" s="27" t="s">
        <v>493</v>
      </c>
      <c r="I749" s="28">
        <v>127591.0</v>
      </c>
    </row>
    <row r="750" ht="37.5" customHeight="1">
      <c r="A750" s="19"/>
      <c r="B750" s="19"/>
      <c r="C750" s="19"/>
      <c r="D750" s="19"/>
      <c r="E750" s="19"/>
      <c r="F750" s="19"/>
      <c r="G750" s="19"/>
      <c r="H750" s="19"/>
      <c r="I750" s="20" t="s">
        <v>1056</v>
      </c>
    </row>
    <row r="751" ht="12.75" customHeight="1">
      <c r="A751" s="21"/>
      <c r="B751" s="21"/>
      <c r="C751" s="21"/>
      <c r="D751" s="21"/>
      <c r="E751" s="21"/>
      <c r="F751" s="21"/>
      <c r="G751" s="21"/>
      <c r="H751" s="21"/>
      <c r="I751" s="29" t="s">
        <v>1057</v>
      </c>
    </row>
    <row r="752" ht="12.75" customHeight="1">
      <c r="A752" s="23">
        <v>1711.0</v>
      </c>
      <c r="B752" s="24">
        <v>39758.0</v>
      </c>
      <c r="C752" s="24">
        <v>41949.0</v>
      </c>
      <c r="D752" s="27" t="s">
        <v>1058</v>
      </c>
      <c r="E752" s="16" t="s">
        <v>1059</v>
      </c>
      <c r="F752" s="27" t="s">
        <v>624</v>
      </c>
      <c r="G752" s="16" t="s">
        <v>1022</v>
      </c>
      <c r="H752" s="16" t="s">
        <v>543</v>
      </c>
      <c r="I752" s="28">
        <v>117192.0</v>
      </c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ht="34.5" customHeight="1">
      <c r="A753" s="19"/>
      <c r="B753" s="19"/>
      <c r="C753" s="19"/>
      <c r="D753" s="19"/>
      <c r="E753" s="19"/>
      <c r="F753" s="19"/>
      <c r="G753" s="19"/>
      <c r="H753" s="19"/>
      <c r="I753" s="46" t="s">
        <v>1060</v>
      </c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ht="12.75" customHeight="1">
      <c r="A754" s="21"/>
      <c r="B754" s="21"/>
      <c r="C754" s="21"/>
      <c r="D754" s="21"/>
      <c r="E754" s="21"/>
      <c r="F754" s="21"/>
      <c r="G754" s="21"/>
      <c r="H754" s="21"/>
      <c r="I754" s="29" t="s">
        <v>1061</v>
      </c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ht="12.75" customHeight="1">
      <c r="A755" s="23" t="s">
        <v>1062</v>
      </c>
      <c r="B755" s="24">
        <v>39758.0</v>
      </c>
      <c r="C755" s="24">
        <v>43045.0</v>
      </c>
      <c r="D755" s="27" t="s">
        <v>1058</v>
      </c>
      <c r="E755" s="16" t="s">
        <v>1059</v>
      </c>
      <c r="F755" s="27" t="s">
        <v>1063</v>
      </c>
      <c r="G755" s="16" t="s">
        <v>116</v>
      </c>
      <c r="H755" s="16" t="s">
        <v>1064</v>
      </c>
      <c r="I755" s="28">
        <v>119517.0</v>
      </c>
    </row>
    <row r="756" ht="37.5" customHeight="1">
      <c r="A756" s="19"/>
      <c r="B756" s="19"/>
      <c r="C756" s="19"/>
      <c r="D756" s="19"/>
      <c r="E756" s="19"/>
      <c r="F756" s="19"/>
      <c r="G756" s="19"/>
      <c r="H756" s="19"/>
      <c r="I756" s="20" t="s">
        <v>1065</v>
      </c>
    </row>
    <row r="757" ht="12.75" customHeight="1">
      <c r="A757" s="21"/>
      <c r="B757" s="21"/>
      <c r="C757" s="21"/>
      <c r="D757" s="21"/>
      <c r="E757" s="21"/>
      <c r="F757" s="21"/>
      <c r="G757" s="21"/>
      <c r="H757" s="21"/>
      <c r="I757" s="29" t="s">
        <v>1061</v>
      </c>
    </row>
    <row r="758" ht="12.75" customHeight="1">
      <c r="A758" s="23" t="s">
        <v>1066</v>
      </c>
      <c r="B758" s="24">
        <v>39762.0</v>
      </c>
      <c r="C758" s="24" t="str">
        <f>DATE((YEAR(B758)+3+3+3),MONTH(B758),DAY(B758))</f>
        <v>10.11.2017</v>
      </c>
      <c r="D758" s="27" t="s">
        <v>1067</v>
      </c>
      <c r="E758" s="16" t="s">
        <v>1068</v>
      </c>
      <c r="F758" s="15" t="s">
        <v>624</v>
      </c>
      <c r="G758" s="27" t="s">
        <v>1069</v>
      </c>
      <c r="H758" s="16" t="s">
        <v>1070</v>
      </c>
      <c r="I758" s="26">
        <v>117997.0</v>
      </c>
    </row>
    <row r="759" ht="36.0" customHeight="1">
      <c r="A759" s="19"/>
      <c r="B759" s="19"/>
      <c r="C759" s="19"/>
      <c r="D759" s="19"/>
      <c r="E759" s="19"/>
      <c r="F759" s="19"/>
      <c r="G759" s="19"/>
      <c r="H759" s="19"/>
      <c r="I759" s="20" t="s">
        <v>1071</v>
      </c>
    </row>
    <row r="760" ht="12.75" customHeight="1">
      <c r="A760" s="21"/>
      <c r="B760" s="21"/>
      <c r="C760" s="21"/>
      <c r="D760" s="21"/>
      <c r="E760" s="21"/>
      <c r="F760" s="21"/>
      <c r="G760" s="21"/>
      <c r="H760" s="21"/>
      <c r="I760" s="22" t="s">
        <v>1072</v>
      </c>
    </row>
    <row r="761" ht="12.75" customHeight="1">
      <c r="A761" s="23">
        <v>1716.0</v>
      </c>
      <c r="B761" s="24">
        <v>39769.0</v>
      </c>
      <c r="C761" s="24" t="str">
        <f>DATE((YEAR(B761)+3+3+3),MONTH(B761),DAY(B761))</f>
        <v>17.11.2017</v>
      </c>
      <c r="D761" s="27" t="s">
        <v>788</v>
      </c>
      <c r="E761" s="16" t="s">
        <v>1073</v>
      </c>
      <c r="F761" s="27" t="s">
        <v>1074</v>
      </c>
      <c r="G761" s="27" t="s">
        <v>79</v>
      </c>
      <c r="H761" s="16" t="s">
        <v>1075</v>
      </c>
      <c r="I761" s="28">
        <v>107016.0</v>
      </c>
    </row>
    <row r="762" ht="36.0" customHeight="1">
      <c r="A762" s="19"/>
      <c r="B762" s="19"/>
      <c r="C762" s="19"/>
      <c r="D762" s="19"/>
      <c r="E762" s="19"/>
      <c r="F762" s="19"/>
      <c r="G762" s="19"/>
      <c r="H762" s="19"/>
      <c r="I762" s="20" t="s">
        <v>1076</v>
      </c>
    </row>
    <row r="763" ht="12.75" customHeight="1">
      <c r="A763" s="21"/>
      <c r="B763" s="21"/>
      <c r="C763" s="21"/>
      <c r="D763" s="21"/>
      <c r="E763" s="21"/>
      <c r="F763" s="21"/>
      <c r="G763" s="21"/>
      <c r="H763" s="21"/>
      <c r="I763" s="29" t="s">
        <v>1077</v>
      </c>
    </row>
    <row r="764" ht="12.75" customHeight="1">
      <c r="A764" s="23" t="s">
        <v>1078</v>
      </c>
      <c r="B764" s="24">
        <v>39769.0</v>
      </c>
      <c r="C764" s="24" t="str">
        <f>DATE((YEAR(B764)+3+3+3),MONTH(B764),DAY(B764))</f>
        <v>17.11.2017</v>
      </c>
      <c r="D764" s="27" t="s">
        <v>1079</v>
      </c>
      <c r="E764" s="16" t="s">
        <v>1080</v>
      </c>
      <c r="F764" s="27" t="s">
        <v>978</v>
      </c>
      <c r="G764" s="27" t="s">
        <v>79</v>
      </c>
      <c r="H764" s="16" t="s">
        <v>1075</v>
      </c>
      <c r="I764" s="28">
        <v>107016.0</v>
      </c>
    </row>
    <row r="765" ht="24.0" customHeight="1">
      <c r="A765" s="19"/>
      <c r="B765" s="19"/>
      <c r="C765" s="19"/>
      <c r="D765" s="19"/>
      <c r="E765" s="19"/>
      <c r="F765" s="19"/>
      <c r="G765" s="19"/>
      <c r="H765" s="19"/>
      <c r="I765" s="20" t="s">
        <v>1076</v>
      </c>
    </row>
    <row r="766" ht="12.75" customHeight="1">
      <c r="A766" s="21"/>
      <c r="B766" s="21"/>
      <c r="C766" s="21"/>
      <c r="D766" s="21"/>
      <c r="E766" s="21"/>
      <c r="F766" s="21"/>
      <c r="G766" s="21"/>
      <c r="H766" s="21"/>
      <c r="I766" s="29" t="s">
        <v>1077</v>
      </c>
    </row>
    <row r="767" ht="12.75" customHeight="1">
      <c r="A767" s="23">
        <v>1720.0</v>
      </c>
      <c r="B767" s="24">
        <v>39770.0</v>
      </c>
      <c r="C767" s="24" t="str">
        <f>DATE((YEAR(B767)+3+3+3),MONTH(B767),DAY(B767))</f>
        <v>18.11.2017</v>
      </c>
      <c r="D767" s="27" t="s">
        <v>1081</v>
      </c>
      <c r="E767" s="16" t="s">
        <v>1082</v>
      </c>
      <c r="F767" s="27" t="s">
        <v>1083</v>
      </c>
      <c r="G767" s="16" t="s">
        <v>615</v>
      </c>
      <c r="H767" s="16" t="s">
        <v>616</v>
      </c>
      <c r="I767" s="28">
        <v>109012.0</v>
      </c>
    </row>
    <row r="768" ht="33.75" customHeight="1">
      <c r="A768" s="19"/>
      <c r="B768" s="19"/>
      <c r="C768" s="19"/>
      <c r="D768" s="19"/>
      <c r="E768" s="19"/>
      <c r="F768" s="19"/>
      <c r="G768" s="19"/>
      <c r="H768" s="19"/>
      <c r="I768" s="20" t="s">
        <v>617</v>
      </c>
    </row>
    <row r="769" ht="12.75" customHeight="1">
      <c r="A769" s="21"/>
      <c r="B769" s="21"/>
      <c r="C769" s="21"/>
      <c r="D769" s="21"/>
      <c r="E769" s="21"/>
      <c r="F769" s="21"/>
      <c r="G769" s="21"/>
      <c r="H769" s="21"/>
      <c r="I769" s="29"/>
    </row>
    <row r="770" ht="12.75" customHeight="1">
      <c r="A770" s="23" t="s">
        <v>1084</v>
      </c>
      <c r="B770" s="24">
        <v>39770.0</v>
      </c>
      <c r="C770" s="24" t="str">
        <f>DATE((YEAR(B770)+3+3+3),MONTH(B770),DAY(B770))</f>
        <v>18.11.2017</v>
      </c>
      <c r="D770" s="27" t="s">
        <v>1085</v>
      </c>
      <c r="E770" s="16" t="s">
        <v>1086</v>
      </c>
      <c r="F770" s="27" t="s">
        <v>620</v>
      </c>
      <c r="G770" s="16" t="s">
        <v>615</v>
      </c>
      <c r="H770" s="16" t="s">
        <v>616</v>
      </c>
      <c r="I770" s="28">
        <v>109012.0</v>
      </c>
    </row>
    <row r="771" ht="24.0" customHeight="1">
      <c r="A771" s="19"/>
      <c r="B771" s="19"/>
      <c r="C771" s="19"/>
      <c r="D771" s="19"/>
      <c r="E771" s="19"/>
      <c r="F771" s="19"/>
      <c r="G771" s="19"/>
      <c r="H771" s="19"/>
      <c r="I771" s="20" t="s">
        <v>617</v>
      </c>
    </row>
    <row r="772" ht="12.75" customHeight="1">
      <c r="A772" s="21"/>
      <c r="B772" s="21"/>
      <c r="C772" s="21"/>
      <c r="D772" s="21"/>
      <c r="E772" s="21"/>
      <c r="F772" s="21"/>
      <c r="G772" s="21"/>
      <c r="H772" s="21"/>
      <c r="I772" s="29"/>
    </row>
    <row r="773" ht="12.75" customHeight="1">
      <c r="A773" s="23">
        <v>1724.0</v>
      </c>
      <c r="B773" s="24">
        <v>39776.0</v>
      </c>
      <c r="C773" s="24" t="str">
        <f>DATE((YEAR(B773)+3+3+3),MONTH(B773),DAY(B773))</f>
        <v>24.11.2017</v>
      </c>
      <c r="D773" s="27" t="s">
        <v>1085</v>
      </c>
      <c r="E773" s="16" t="s">
        <v>1087</v>
      </c>
      <c r="F773" s="27" t="s">
        <v>1088</v>
      </c>
      <c r="G773" s="16" t="s">
        <v>615</v>
      </c>
      <c r="H773" s="16" t="s">
        <v>616</v>
      </c>
      <c r="I773" s="28">
        <v>109012.0</v>
      </c>
    </row>
    <row r="774" ht="24.0" customHeight="1">
      <c r="A774" s="19"/>
      <c r="B774" s="19"/>
      <c r="C774" s="19"/>
      <c r="D774" s="19"/>
      <c r="E774" s="19"/>
      <c r="F774" s="19"/>
      <c r="G774" s="19"/>
      <c r="H774" s="19"/>
      <c r="I774" s="20" t="s">
        <v>617</v>
      </c>
    </row>
    <row r="775" ht="12.75" customHeight="1">
      <c r="A775" s="21"/>
      <c r="B775" s="21"/>
      <c r="C775" s="21"/>
      <c r="D775" s="21"/>
      <c r="E775" s="21"/>
      <c r="F775" s="21"/>
      <c r="G775" s="21"/>
      <c r="H775" s="21"/>
      <c r="I775" s="29"/>
    </row>
    <row r="776" ht="12.75" customHeight="1">
      <c r="A776" s="23" t="s">
        <v>1089</v>
      </c>
      <c r="B776" s="24">
        <v>39776.0</v>
      </c>
      <c r="C776" s="24" t="str">
        <f>DATE((YEAR(B776)+3+3+3),MONTH(B776),DAY(B776))</f>
        <v>24.11.2017</v>
      </c>
      <c r="D776" s="27" t="s">
        <v>1081</v>
      </c>
      <c r="E776" s="16" t="s">
        <v>1090</v>
      </c>
      <c r="F776" s="27" t="s">
        <v>1091</v>
      </c>
      <c r="G776" s="16" t="s">
        <v>615</v>
      </c>
      <c r="H776" s="16" t="s">
        <v>616</v>
      </c>
      <c r="I776" s="28">
        <v>109012.0</v>
      </c>
    </row>
    <row r="777" ht="34.5" customHeight="1">
      <c r="A777" s="19"/>
      <c r="B777" s="19"/>
      <c r="C777" s="19"/>
      <c r="D777" s="19"/>
      <c r="E777" s="19"/>
      <c r="F777" s="19"/>
      <c r="G777" s="19"/>
      <c r="H777" s="19"/>
      <c r="I777" s="20" t="s">
        <v>617</v>
      </c>
    </row>
    <row r="778" ht="12.75" customHeight="1">
      <c r="A778" s="21"/>
      <c r="B778" s="21"/>
      <c r="C778" s="21"/>
      <c r="D778" s="21"/>
      <c r="E778" s="21"/>
      <c r="F778" s="21"/>
      <c r="G778" s="21"/>
      <c r="H778" s="21"/>
      <c r="I778" s="29"/>
    </row>
    <row r="779" ht="12.75" customHeight="1">
      <c r="A779" s="23">
        <v>1726.0</v>
      </c>
      <c r="B779" s="24">
        <v>39776.0</v>
      </c>
      <c r="C779" s="24" t="str">
        <f>DATE((YEAR(B779)+3+3+3),MONTH(B779),DAY(B779))</f>
        <v>24.11.2017</v>
      </c>
      <c r="D779" s="27" t="s">
        <v>1092</v>
      </c>
      <c r="E779" s="16" t="s">
        <v>1093</v>
      </c>
      <c r="F779" s="27" t="s">
        <v>1094</v>
      </c>
      <c r="G779" s="16" t="s">
        <v>615</v>
      </c>
      <c r="H779" s="16" t="s">
        <v>616</v>
      </c>
      <c r="I779" s="28">
        <v>109012.0</v>
      </c>
    </row>
    <row r="780" ht="33.75" customHeight="1">
      <c r="A780" s="19"/>
      <c r="B780" s="19"/>
      <c r="C780" s="19"/>
      <c r="D780" s="19"/>
      <c r="E780" s="19"/>
      <c r="F780" s="19"/>
      <c r="G780" s="19"/>
      <c r="H780" s="19"/>
      <c r="I780" s="20" t="s">
        <v>617</v>
      </c>
    </row>
    <row r="781" ht="12.75" customHeight="1">
      <c r="A781" s="21"/>
      <c r="B781" s="21"/>
      <c r="C781" s="21"/>
      <c r="D781" s="21"/>
      <c r="E781" s="21"/>
      <c r="F781" s="21"/>
      <c r="G781" s="21"/>
      <c r="H781" s="21"/>
      <c r="I781" s="29"/>
    </row>
    <row r="782" ht="12.75" customHeight="1">
      <c r="A782" s="23" t="s">
        <v>1095</v>
      </c>
      <c r="B782" s="24">
        <v>41529.0</v>
      </c>
      <c r="C782" s="24" t="str">
        <f>DATE((YEAR(B782)+3),MONTH(B782),DAY(B782))</f>
        <v>12.09.2016</v>
      </c>
      <c r="D782" s="27" t="s">
        <v>1096</v>
      </c>
      <c r="E782" s="16" t="s">
        <v>1097</v>
      </c>
      <c r="F782" s="27" t="s">
        <v>1098</v>
      </c>
      <c r="G782" s="27" t="s">
        <v>272</v>
      </c>
      <c r="H782" s="27" t="s">
        <v>294</v>
      </c>
      <c r="I782" s="28">
        <v>129226.0</v>
      </c>
    </row>
    <row r="783" ht="30.0" customHeight="1">
      <c r="A783" s="19"/>
      <c r="B783" s="19"/>
      <c r="C783" s="19"/>
      <c r="D783" s="19"/>
      <c r="E783" s="19"/>
      <c r="F783" s="19"/>
      <c r="G783" s="19"/>
      <c r="H783" s="19"/>
      <c r="I783" s="20" t="s">
        <v>295</v>
      </c>
    </row>
    <row r="784" ht="12.75" customHeight="1">
      <c r="A784" s="21"/>
      <c r="B784" s="21"/>
      <c r="C784" s="21"/>
      <c r="D784" s="21"/>
      <c r="E784" s="21"/>
      <c r="F784" s="21"/>
      <c r="G784" s="21"/>
      <c r="H784" s="21"/>
      <c r="I784" s="29" t="s">
        <v>296</v>
      </c>
    </row>
    <row r="785" ht="12.75" customHeight="1">
      <c r="A785" s="23" t="s">
        <v>1099</v>
      </c>
      <c r="B785" s="24">
        <v>39811.0</v>
      </c>
      <c r="C785" s="24" t="str">
        <f>DATE((YEAR(B785)+3+3+3),MONTH(B785),DAY(B785))</f>
        <v>29.12.2017</v>
      </c>
      <c r="D785" s="27" t="s">
        <v>1100</v>
      </c>
      <c r="E785" s="16" t="s">
        <v>1101</v>
      </c>
      <c r="F785" s="27" t="s">
        <v>620</v>
      </c>
      <c r="G785" s="27" t="s">
        <v>1102</v>
      </c>
      <c r="H785" s="27" t="s">
        <v>1103</v>
      </c>
      <c r="I785" s="28">
        <v>630110.0</v>
      </c>
    </row>
    <row r="786" ht="36.0" customHeight="1">
      <c r="A786" s="19"/>
      <c r="B786" s="19"/>
      <c r="C786" s="19"/>
      <c r="D786" s="19"/>
      <c r="E786" s="19"/>
      <c r="F786" s="19"/>
      <c r="G786" s="19"/>
      <c r="H786" s="19"/>
      <c r="I786" s="20" t="s">
        <v>1104</v>
      </c>
    </row>
    <row r="787" ht="12.75" customHeight="1">
      <c r="A787" s="21"/>
      <c r="B787" s="21"/>
      <c r="C787" s="21"/>
      <c r="D787" s="21"/>
      <c r="E787" s="21"/>
      <c r="F787" s="21"/>
      <c r="G787" s="21"/>
      <c r="H787" s="21"/>
      <c r="I787" s="29" t="s">
        <v>1105</v>
      </c>
    </row>
    <row r="788" ht="12.75" customHeight="1">
      <c r="A788" s="23">
        <v>1752.0</v>
      </c>
      <c r="B788" s="24">
        <v>39811.0</v>
      </c>
      <c r="C788" s="24" t="str">
        <f>DATE((YEAR(B788)+3+3),MONTH(B788),DAY(B788))</f>
        <v>29.12.2014</v>
      </c>
      <c r="D788" s="27" t="s">
        <v>1106</v>
      </c>
      <c r="E788" s="16" t="s">
        <v>1107</v>
      </c>
      <c r="F788" s="27" t="s">
        <v>15</v>
      </c>
      <c r="G788" s="27" t="s">
        <v>607</v>
      </c>
      <c r="H788" s="27" t="s">
        <v>608</v>
      </c>
      <c r="I788" s="28">
        <v>125438.0</v>
      </c>
    </row>
    <row r="789" ht="36.0" customHeight="1">
      <c r="A789" s="19"/>
      <c r="B789" s="19"/>
      <c r="C789" s="19"/>
      <c r="D789" s="19"/>
      <c r="E789" s="19"/>
      <c r="F789" s="19"/>
      <c r="G789" s="19"/>
      <c r="H789" s="19"/>
      <c r="I789" s="20" t="s">
        <v>1108</v>
      </c>
    </row>
    <row r="790" ht="12.75" customHeight="1">
      <c r="A790" s="21"/>
      <c r="B790" s="21"/>
      <c r="C790" s="21"/>
      <c r="D790" s="21"/>
      <c r="E790" s="21"/>
      <c r="F790" s="21"/>
      <c r="G790" s="21"/>
      <c r="H790" s="21"/>
      <c r="I790" s="29" t="s">
        <v>1109</v>
      </c>
    </row>
    <row r="791" ht="12.75" customHeight="1">
      <c r="A791" s="23">
        <v>1753.0</v>
      </c>
      <c r="B791" s="24">
        <v>39811.0</v>
      </c>
      <c r="C791" s="24" t="str">
        <f>DATE((YEAR(B791)+3+3),MONTH(B791),DAY(B791))</f>
        <v>29.12.2014</v>
      </c>
      <c r="D791" s="27" t="s">
        <v>1110</v>
      </c>
      <c r="E791" s="16" t="s">
        <v>1111</v>
      </c>
      <c r="F791" s="27" t="s">
        <v>15</v>
      </c>
      <c r="G791" s="27" t="s">
        <v>607</v>
      </c>
      <c r="H791" s="27" t="s">
        <v>608</v>
      </c>
      <c r="I791" s="28">
        <v>125438.0</v>
      </c>
    </row>
    <row r="792" ht="36.0" customHeight="1">
      <c r="A792" s="19"/>
      <c r="B792" s="19"/>
      <c r="C792" s="19"/>
      <c r="D792" s="19"/>
      <c r="E792" s="19"/>
      <c r="F792" s="19"/>
      <c r="G792" s="19"/>
      <c r="H792" s="19"/>
      <c r="I792" s="20" t="s">
        <v>1108</v>
      </c>
    </row>
    <row r="793" ht="12.75" customHeight="1">
      <c r="A793" s="21"/>
      <c r="B793" s="21"/>
      <c r="C793" s="21"/>
      <c r="D793" s="21"/>
      <c r="E793" s="21"/>
      <c r="F793" s="21"/>
      <c r="G793" s="21"/>
      <c r="H793" s="21"/>
      <c r="I793" s="29" t="s">
        <v>1109</v>
      </c>
    </row>
    <row r="794" ht="12.75" customHeight="1">
      <c r="A794" s="23" t="s">
        <v>1112</v>
      </c>
      <c r="B794" s="24">
        <v>39836.0</v>
      </c>
      <c r="C794" s="24" t="str">
        <f>DATE((YEAR(B794)+3+3),MONTH(B794),DAY(B794))</f>
        <v>23.01.2015</v>
      </c>
      <c r="D794" s="27" t="s">
        <v>1113</v>
      </c>
      <c r="E794" s="16" t="s">
        <v>1114</v>
      </c>
      <c r="F794" s="27" t="s">
        <v>624</v>
      </c>
      <c r="G794" s="27" t="s">
        <v>1115</v>
      </c>
      <c r="H794" s="27" t="s">
        <v>1116</v>
      </c>
      <c r="I794" s="28">
        <v>115201.0</v>
      </c>
    </row>
    <row r="795" ht="36.0" customHeight="1">
      <c r="A795" s="19"/>
      <c r="B795" s="19"/>
      <c r="C795" s="19"/>
      <c r="D795" s="19"/>
      <c r="E795" s="19"/>
      <c r="F795" s="19"/>
      <c r="G795" s="19"/>
      <c r="H795" s="19"/>
      <c r="I795" s="20" t="s">
        <v>1117</v>
      </c>
    </row>
    <row r="796" ht="12.75" customHeight="1">
      <c r="A796" s="21"/>
      <c r="B796" s="21"/>
      <c r="C796" s="21"/>
      <c r="D796" s="21"/>
      <c r="E796" s="21"/>
      <c r="F796" s="21"/>
      <c r="G796" s="21"/>
      <c r="H796" s="21"/>
      <c r="I796" s="29" t="s">
        <v>1118</v>
      </c>
    </row>
    <row r="797" ht="12.75" customHeight="1">
      <c r="A797" s="23" t="s">
        <v>1119</v>
      </c>
      <c r="B797" s="24">
        <v>39847.0</v>
      </c>
      <c r="C797" s="24" t="str">
        <f>DATE((YEAR(B797)+3+3+3),MONTH(B797),DAY(B797))</f>
        <v>03.02.2018</v>
      </c>
      <c r="D797" s="27" t="s">
        <v>1120</v>
      </c>
      <c r="E797" s="16" t="s">
        <v>1121</v>
      </c>
      <c r="F797" s="27" t="s">
        <v>624</v>
      </c>
      <c r="G797" s="27" t="s">
        <v>916</v>
      </c>
      <c r="H797" s="27" t="s">
        <v>1122</v>
      </c>
      <c r="I797" s="28">
        <v>115280.0</v>
      </c>
    </row>
    <row r="798" ht="36.0" customHeight="1">
      <c r="A798" s="19"/>
      <c r="B798" s="19"/>
      <c r="C798" s="19"/>
      <c r="D798" s="19"/>
      <c r="E798" s="19"/>
      <c r="F798" s="19"/>
      <c r="G798" s="19"/>
      <c r="H798" s="19"/>
      <c r="I798" s="20" t="s">
        <v>1123</v>
      </c>
    </row>
    <row r="799" ht="12.75" customHeight="1">
      <c r="A799" s="21"/>
      <c r="B799" s="21"/>
      <c r="C799" s="21"/>
      <c r="D799" s="21"/>
      <c r="E799" s="21"/>
      <c r="F799" s="21"/>
      <c r="G799" s="21"/>
      <c r="H799" s="21"/>
      <c r="I799" s="29" t="s">
        <v>1124</v>
      </c>
    </row>
    <row r="800" ht="12.75" customHeight="1">
      <c r="A800" s="23">
        <v>1774.0</v>
      </c>
      <c r="B800" s="24">
        <v>39854.0</v>
      </c>
      <c r="C800" s="24" t="str">
        <f>DATE((YEAR(B800)+3+3),MONTH(B800),DAY(B800))</f>
        <v>10.02.2015</v>
      </c>
      <c r="D800" s="27" t="s">
        <v>1125</v>
      </c>
      <c r="E800" s="16" t="s">
        <v>1126</v>
      </c>
      <c r="F800" s="27" t="s">
        <v>15</v>
      </c>
      <c r="G800" s="27" t="s">
        <v>116</v>
      </c>
      <c r="H800" s="27" t="s">
        <v>986</v>
      </c>
      <c r="I800" s="28">
        <v>191119.0</v>
      </c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ht="39.75" customHeight="1">
      <c r="A801" s="19"/>
      <c r="B801" s="19"/>
      <c r="C801" s="19"/>
      <c r="D801" s="19"/>
      <c r="E801" s="19"/>
      <c r="F801" s="19"/>
      <c r="G801" s="19"/>
      <c r="H801" s="19"/>
      <c r="I801" s="20" t="s">
        <v>1127</v>
      </c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ht="12.75" customHeight="1">
      <c r="A802" s="19"/>
      <c r="B802" s="19"/>
      <c r="C802" s="19"/>
      <c r="D802" s="19"/>
      <c r="E802" s="19"/>
      <c r="F802" s="19"/>
      <c r="G802" s="19"/>
      <c r="H802" s="21"/>
      <c r="I802" s="22" t="s">
        <v>988</v>
      </c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ht="12.75" customHeight="1">
      <c r="A803" s="19"/>
      <c r="B803" s="19"/>
      <c r="C803" s="19"/>
      <c r="D803" s="19"/>
      <c r="E803" s="19"/>
      <c r="F803" s="19"/>
      <c r="G803" s="19"/>
      <c r="H803" s="27" t="s">
        <v>247</v>
      </c>
      <c r="I803" s="28">
        <v>141090.0</v>
      </c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ht="35.25" customHeight="1">
      <c r="A804" s="19"/>
      <c r="B804" s="19"/>
      <c r="C804" s="19"/>
      <c r="D804" s="19"/>
      <c r="E804" s="19"/>
      <c r="F804" s="19"/>
      <c r="G804" s="19"/>
      <c r="H804" s="19"/>
      <c r="I804" s="20" t="s">
        <v>248</v>
      </c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ht="12.75" customHeight="1">
      <c r="A805" s="21"/>
      <c r="B805" s="21"/>
      <c r="C805" s="21"/>
      <c r="D805" s="21"/>
      <c r="E805" s="21"/>
      <c r="F805" s="21"/>
      <c r="G805" s="21"/>
      <c r="H805" s="21"/>
      <c r="I805" s="22" t="s">
        <v>249</v>
      </c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ht="12.75" customHeight="1">
      <c r="A806" s="23" t="s">
        <v>1128</v>
      </c>
      <c r="B806" s="24">
        <v>40273.0</v>
      </c>
      <c r="C806" s="24" t="str">
        <f>DATE((YEAR(B806)+3+3),MONTH(B806),DAY(B806))</f>
        <v>05.04.2016</v>
      </c>
      <c r="D806" s="27" t="s">
        <v>1129</v>
      </c>
      <c r="E806" s="16" t="s">
        <v>1130</v>
      </c>
      <c r="F806" s="27" t="s">
        <v>15</v>
      </c>
      <c r="G806" s="27" t="s">
        <v>1131</v>
      </c>
      <c r="H806" s="27" t="s">
        <v>1132</v>
      </c>
      <c r="I806" s="28">
        <v>141090.0</v>
      </c>
    </row>
    <row r="807" ht="35.25" customHeight="1">
      <c r="A807" s="19"/>
      <c r="B807" s="19"/>
      <c r="C807" s="19"/>
      <c r="D807" s="19"/>
      <c r="E807" s="19"/>
      <c r="F807" s="19"/>
      <c r="G807" s="19"/>
      <c r="H807" s="19"/>
      <c r="I807" s="20" t="s">
        <v>248</v>
      </c>
    </row>
    <row r="808" ht="12.75" customHeight="1">
      <c r="A808" s="21"/>
      <c r="B808" s="21"/>
      <c r="C808" s="21"/>
      <c r="D808" s="21"/>
      <c r="E808" s="21"/>
      <c r="F808" s="21"/>
      <c r="G808" s="21"/>
      <c r="H808" s="21"/>
      <c r="I808" s="29" t="s">
        <v>1133</v>
      </c>
    </row>
    <row r="809" ht="12.75" customHeight="1">
      <c r="A809" s="23">
        <v>1800.0</v>
      </c>
      <c r="B809" s="24">
        <v>39882.0</v>
      </c>
      <c r="C809" s="24">
        <v>43169.0</v>
      </c>
      <c r="D809" s="27" t="s">
        <v>1134</v>
      </c>
      <c r="E809" s="16" t="s">
        <v>1135</v>
      </c>
      <c r="F809" s="27" t="s">
        <v>15</v>
      </c>
      <c r="G809" s="27" t="s">
        <v>1136</v>
      </c>
      <c r="H809" s="16" t="s">
        <v>936</v>
      </c>
      <c r="I809" s="28">
        <v>119421.0</v>
      </c>
    </row>
    <row r="810" ht="36.0" customHeight="1">
      <c r="A810" s="19"/>
      <c r="B810" s="19"/>
      <c r="C810" s="19"/>
      <c r="D810" s="19"/>
      <c r="E810" s="19"/>
      <c r="F810" s="19"/>
      <c r="G810" s="19"/>
      <c r="H810" s="19"/>
      <c r="I810" s="20" t="s">
        <v>738</v>
      </c>
    </row>
    <row r="811" ht="12.75" customHeight="1">
      <c r="A811" s="21"/>
      <c r="B811" s="21"/>
      <c r="C811" s="21"/>
      <c r="D811" s="21"/>
      <c r="E811" s="21"/>
      <c r="F811" s="21"/>
      <c r="G811" s="21"/>
      <c r="H811" s="21"/>
      <c r="I811" s="29" t="s">
        <v>152</v>
      </c>
    </row>
    <row r="812" ht="18.0" customHeight="1">
      <c r="A812" s="23">
        <v>1804.0</v>
      </c>
      <c r="B812" s="24">
        <v>39892.0</v>
      </c>
      <c r="C812" s="24" t="str">
        <f>DATE((YEAR(B812)+3+3+3),MONTH(B812),DAY(B812))</f>
        <v>20.03.2018</v>
      </c>
      <c r="D812" s="27" t="s">
        <v>1137</v>
      </c>
      <c r="E812" s="16" t="s">
        <v>1138</v>
      </c>
      <c r="F812" s="27" t="s">
        <v>15</v>
      </c>
      <c r="G812" s="27" t="s">
        <v>1131</v>
      </c>
      <c r="H812" s="27" t="s">
        <v>868</v>
      </c>
      <c r="I812" s="28">
        <v>127018.0</v>
      </c>
    </row>
    <row r="813" ht="39.0" customHeight="1">
      <c r="A813" s="19"/>
      <c r="B813" s="19"/>
      <c r="C813" s="19"/>
      <c r="D813" s="19"/>
      <c r="E813" s="19"/>
      <c r="F813" s="19"/>
      <c r="G813" s="19"/>
      <c r="H813" s="19"/>
      <c r="I813" s="20" t="s">
        <v>1139</v>
      </c>
    </row>
    <row r="814" ht="12.75" customHeight="1">
      <c r="A814" s="21"/>
      <c r="B814" s="21"/>
      <c r="C814" s="21"/>
      <c r="D814" s="21"/>
      <c r="E814" s="21"/>
      <c r="F814" s="21"/>
      <c r="G814" s="21"/>
      <c r="H814" s="21"/>
      <c r="I814" s="29" t="s">
        <v>870</v>
      </c>
    </row>
    <row r="815" ht="12.75" customHeight="1">
      <c r="A815" s="23">
        <v>1806.0</v>
      </c>
      <c r="B815" s="24">
        <v>39898.0</v>
      </c>
      <c r="C815" s="24" t="str">
        <f>DATE((YEAR(B815)+3+6),MONTH(B815),DAY(B815))</f>
        <v>26.03.2018</v>
      </c>
      <c r="D815" s="27" t="s">
        <v>660</v>
      </c>
      <c r="E815" s="16" t="s">
        <v>1140</v>
      </c>
      <c r="F815" s="16" t="s">
        <v>15</v>
      </c>
      <c r="G815" s="27" t="s">
        <v>1141</v>
      </c>
      <c r="H815" s="16" t="s">
        <v>657</v>
      </c>
      <c r="I815" s="28">
        <v>440000.0</v>
      </c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ht="38.25" customHeight="1">
      <c r="A816" s="19"/>
      <c r="B816" s="19"/>
      <c r="C816" s="19"/>
      <c r="D816" s="19"/>
      <c r="E816" s="19"/>
      <c r="F816" s="19"/>
      <c r="G816" s="19"/>
      <c r="H816" s="19"/>
      <c r="I816" s="20" t="s">
        <v>658</v>
      </c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ht="12.75" customHeight="1">
      <c r="A817" s="21"/>
      <c r="B817" s="21"/>
      <c r="C817" s="21"/>
      <c r="D817" s="21"/>
      <c r="E817" s="21"/>
      <c r="F817" s="21"/>
      <c r="G817" s="21"/>
      <c r="H817" s="21"/>
      <c r="I817" s="29" t="s">
        <v>659</v>
      </c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ht="12.75" customHeight="1">
      <c r="A818" s="23" t="s">
        <v>1142</v>
      </c>
      <c r="B818" s="24">
        <v>40407.0</v>
      </c>
      <c r="C818" s="24" t="str">
        <f>DATE((YEAR(B818)+3+3),MONTH(B818),DAY(B818))</f>
        <v>17.08.2016</v>
      </c>
      <c r="D818" s="27" t="s">
        <v>1143</v>
      </c>
      <c r="E818" s="16" t="s">
        <v>1144</v>
      </c>
      <c r="F818" s="27" t="s">
        <v>15</v>
      </c>
      <c r="G818" s="16" t="s">
        <v>1145</v>
      </c>
      <c r="H818" s="27" t="s">
        <v>1146</v>
      </c>
      <c r="I818" s="28">
        <v>127287.0</v>
      </c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ht="38.25" customHeight="1">
      <c r="A819" s="19"/>
      <c r="B819" s="19"/>
      <c r="C819" s="19"/>
      <c r="D819" s="19"/>
      <c r="E819" s="19"/>
      <c r="F819" s="19"/>
      <c r="G819" s="19"/>
      <c r="H819" s="19"/>
      <c r="I819" s="20" t="s">
        <v>1147</v>
      </c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ht="12.75" customHeight="1">
      <c r="A820" s="21"/>
      <c r="B820" s="21"/>
      <c r="C820" s="21"/>
      <c r="D820" s="21"/>
      <c r="E820" s="21"/>
      <c r="F820" s="21"/>
      <c r="G820" s="21"/>
      <c r="H820" s="21"/>
      <c r="I820" s="29" t="s">
        <v>1148</v>
      </c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ht="12.75" customHeight="1">
      <c r="A821" s="23">
        <v>1833.0</v>
      </c>
      <c r="B821" s="24">
        <v>39932.0</v>
      </c>
      <c r="C821" s="24" t="str">
        <f>DATE((YEAR(B821)+3+3+3),MONTH(B821),DAY(B821))</f>
        <v>29.04.2018</v>
      </c>
      <c r="D821" s="27" t="s">
        <v>1149</v>
      </c>
      <c r="E821" s="16" t="s">
        <v>1150</v>
      </c>
      <c r="F821" s="25" t="s">
        <v>624</v>
      </c>
      <c r="G821" s="16" t="s">
        <v>1151</v>
      </c>
      <c r="H821" s="27" t="s">
        <v>887</v>
      </c>
      <c r="I821" s="28">
        <v>140402.0</v>
      </c>
    </row>
    <row r="822" ht="36.0" customHeight="1">
      <c r="A822" s="19"/>
      <c r="B822" s="19"/>
      <c r="C822" s="19"/>
      <c r="D822" s="19"/>
      <c r="E822" s="19"/>
      <c r="F822" s="19"/>
      <c r="G822" s="19"/>
      <c r="H822" s="19"/>
      <c r="I822" s="20" t="s">
        <v>888</v>
      </c>
    </row>
    <row r="823" ht="12.75" customHeight="1">
      <c r="A823" s="21"/>
      <c r="B823" s="21"/>
      <c r="C823" s="21"/>
      <c r="D823" s="21"/>
      <c r="E823" s="21"/>
      <c r="F823" s="21"/>
      <c r="G823" s="21"/>
      <c r="H823" s="21"/>
      <c r="I823" s="29" t="s">
        <v>889</v>
      </c>
    </row>
    <row r="824" ht="12.75" customHeight="1">
      <c r="A824" s="23">
        <v>1834.0</v>
      </c>
      <c r="B824" s="24">
        <v>39932.0</v>
      </c>
      <c r="C824" s="24" t="str">
        <f>DATE((YEAR(B824)+3+3+3),MONTH(B824),DAY(B824))</f>
        <v>29.04.2018</v>
      </c>
      <c r="D824" s="27" t="s">
        <v>1152</v>
      </c>
      <c r="E824" s="16" t="s">
        <v>1153</v>
      </c>
      <c r="F824" s="25" t="s">
        <v>624</v>
      </c>
      <c r="G824" s="16" t="s">
        <v>1151</v>
      </c>
      <c r="H824" s="27" t="s">
        <v>887</v>
      </c>
      <c r="I824" s="28">
        <v>140402.0</v>
      </c>
    </row>
    <row r="825" ht="48.0" customHeight="1">
      <c r="A825" s="19"/>
      <c r="B825" s="19"/>
      <c r="C825" s="19"/>
      <c r="D825" s="19"/>
      <c r="E825" s="19"/>
      <c r="F825" s="19"/>
      <c r="G825" s="19"/>
      <c r="H825" s="19"/>
      <c r="I825" s="20" t="s">
        <v>888</v>
      </c>
    </row>
    <row r="826" ht="12.75" customHeight="1">
      <c r="A826" s="21"/>
      <c r="B826" s="21"/>
      <c r="C826" s="21"/>
      <c r="D826" s="21"/>
      <c r="E826" s="21"/>
      <c r="F826" s="21"/>
      <c r="G826" s="21"/>
      <c r="H826" s="21"/>
      <c r="I826" s="29" t="s">
        <v>889</v>
      </c>
    </row>
    <row r="827" ht="12.75" customHeight="1">
      <c r="A827" s="23">
        <v>1835.0</v>
      </c>
      <c r="B827" s="24">
        <v>39932.0</v>
      </c>
      <c r="C827" s="24" t="str">
        <f>DATE((YEAR(B827)+3+3+3),MONTH(B827),DAY(B827))</f>
        <v>29.04.2018</v>
      </c>
      <c r="D827" s="27" t="s">
        <v>1154</v>
      </c>
      <c r="E827" s="16" t="s">
        <v>1155</v>
      </c>
      <c r="F827" s="25" t="s">
        <v>624</v>
      </c>
      <c r="G827" s="16" t="s">
        <v>1151</v>
      </c>
      <c r="H827" s="27" t="s">
        <v>887</v>
      </c>
      <c r="I827" s="28">
        <v>140402.0</v>
      </c>
    </row>
    <row r="828" ht="38.25" customHeight="1">
      <c r="A828" s="19"/>
      <c r="B828" s="19"/>
      <c r="C828" s="19"/>
      <c r="D828" s="19"/>
      <c r="E828" s="19"/>
      <c r="F828" s="19"/>
      <c r="G828" s="19"/>
      <c r="H828" s="19"/>
      <c r="I828" s="20" t="s">
        <v>888</v>
      </c>
    </row>
    <row r="829" ht="12.75" customHeight="1">
      <c r="A829" s="21"/>
      <c r="B829" s="21"/>
      <c r="C829" s="21"/>
      <c r="D829" s="21"/>
      <c r="E829" s="21"/>
      <c r="F829" s="21"/>
      <c r="G829" s="21"/>
      <c r="H829" s="21"/>
      <c r="I829" s="29" t="s">
        <v>889</v>
      </c>
    </row>
    <row r="830" ht="12.75" customHeight="1">
      <c r="A830" s="23">
        <v>1836.0</v>
      </c>
      <c r="B830" s="24">
        <v>39932.0</v>
      </c>
      <c r="C830" s="24" t="str">
        <f>DATE((YEAR(B830)+3+3+3),MONTH(B830),DAY(B830))</f>
        <v>29.04.2018</v>
      </c>
      <c r="D830" s="27" t="s">
        <v>1156</v>
      </c>
      <c r="E830" s="16" t="s">
        <v>1157</v>
      </c>
      <c r="F830" s="25" t="s">
        <v>624</v>
      </c>
      <c r="G830" s="16" t="s">
        <v>1151</v>
      </c>
      <c r="H830" s="27" t="s">
        <v>887</v>
      </c>
      <c r="I830" s="28">
        <v>140402.0</v>
      </c>
    </row>
    <row r="831" ht="36.0" customHeight="1">
      <c r="A831" s="19"/>
      <c r="B831" s="19"/>
      <c r="C831" s="19"/>
      <c r="D831" s="19"/>
      <c r="E831" s="19"/>
      <c r="F831" s="19"/>
      <c r="G831" s="19"/>
      <c r="H831" s="19"/>
      <c r="I831" s="20" t="s">
        <v>888</v>
      </c>
    </row>
    <row r="832" ht="12.75" customHeight="1">
      <c r="A832" s="21"/>
      <c r="B832" s="21"/>
      <c r="C832" s="21"/>
      <c r="D832" s="21"/>
      <c r="E832" s="21"/>
      <c r="F832" s="21"/>
      <c r="G832" s="21"/>
      <c r="H832" s="21"/>
      <c r="I832" s="29" t="s">
        <v>889</v>
      </c>
    </row>
    <row r="833" ht="12.75" customHeight="1">
      <c r="A833" s="23" t="s">
        <v>1158</v>
      </c>
      <c r="B833" s="24">
        <v>39955.0</v>
      </c>
      <c r="C833" s="24" t="str">
        <f>DATE((YEAR(B833)+3+3+3),MONTH(B833),DAY(B833))</f>
        <v>22.05.2018</v>
      </c>
      <c r="D833" s="27" t="s">
        <v>1159</v>
      </c>
      <c r="E833" s="16" t="s">
        <v>1160</v>
      </c>
      <c r="F833" s="16" t="s">
        <v>15</v>
      </c>
      <c r="G833" s="16" t="s">
        <v>101</v>
      </c>
      <c r="H833" s="16" t="s">
        <v>117</v>
      </c>
      <c r="I833" s="28">
        <v>129515.0</v>
      </c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ht="24.0" customHeight="1">
      <c r="A834" s="19"/>
      <c r="B834" s="19"/>
      <c r="C834" s="19"/>
      <c r="D834" s="19"/>
      <c r="E834" s="19"/>
      <c r="F834" s="19"/>
      <c r="G834" s="19"/>
      <c r="H834" s="19"/>
      <c r="I834" s="20" t="s">
        <v>118</v>
      </c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ht="12.75" customHeight="1">
      <c r="A835" s="21"/>
      <c r="B835" s="21"/>
      <c r="C835" s="21"/>
      <c r="D835" s="21"/>
      <c r="E835" s="21"/>
      <c r="F835" s="21"/>
      <c r="G835" s="21"/>
      <c r="H835" s="21"/>
      <c r="I835" s="29" t="s">
        <v>123</v>
      </c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ht="12.75" customHeight="1">
      <c r="A836" s="23" t="s">
        <v>1161</v>
      </c>
      <c r="B836" s="24">
        <v>39955.0</v>
      </c>
      <c r="C836" s="24" t="str">
        <f>DATE((YEAR(B836)+3+3+3),MONTH(B836),DAY(B836))</f>
        <v>22.05.2018</v>
      </c>
      <c r="D836" s="27" t="s">
        <v>1162</v>
      </c>
      <c r="E836" s="16" t="s">
        <v>1163</v>
      </c>
      <c r="F836" s="16" t="s">
        <v>15</v>
      </c>
      <c r="G836" s="16" t="s">
        <v>101</v>
      </c>
      <c r="H836" s="16" t="s">
        <v>117</v>
      </c>
      <c r="I836" s="28">
        <v>129515.0</v>
      </c>
    </row>
    <row r="837" ht="24.0" customHeight="1">
      <c r="A837" s="19"/>
      <c r="B837" s="19"/>
      <c r="C837" s="19"/>
      <c r="D837" s="19"/>
      <c r="E837" s="19"/>
      <c r="F837" s="19"/>
      <c r="G837" s="19"/>
      <c r="H837" s="19"/>
      <c r="I837" s="20" t="s">
        <v>118</v>
      </c>
    </row>
    <row r="838" ht="12.75" customHeight="1">
      <c r="A838" s="21"/>
      <c r="B838" s="21"/>
      <c r="C838" s="21"/>
      <c r="D838" s="21"/>
      <c r="E838" s="21"/>
      <c r="F838" s="21"/>
      <c r="G838" s="21"/>
      <c r="H838" s="21"/>
      <c r="I838" s="29" t="s">
        <v>123</v>
      </c>
    </row>
    <row r="839" ht="12.75" customHeight="1">
      <c r="A839" s="23" t="s">
        <v>1164</v>
      </c>
      <c r="B839" s="24">
        <v>39975.0</v>
      </c>
      <c r="C839" s="24" t="str">
        <f>DATE((YEAR(B839)+3+3+3),MONTH(B839),DAY(B839))</f>
        <v>11.06.2018</v>
      </c>
      <c r="D839" s="27" t="s">
        <v>1165</v>
      </c>
      <c r="E839" s="16" t="s">
        <v>1166</v>
      </c>
      <c r="F839" s="27" t="s">
        <v>454</v>
      </c>
      <c r="G839" s="27" t="s">
        <v>1167</v>
      </c>
      <c r="H839" s="27" t="s">
        <v>1168</v>
      </c>
      <c r="I839" s="28">
        <v>127018.0</v>
      </c>
    </row>
    <row r="840" ht="26.25" customHeight="1">
      <c r="A840" s="19"/>
      <c r="B840" s="19"/>
      <c r="C840" s="19"/>
      <c r="D840" s="19"/>
      <c r="E840" s="19"/>
      <c r="F840" s="19"/>
      <c r="G840" s="19"/>
      <c r="H840" s="19"/>
      <c r="I840" s="20" t="s">
        <v>1169</v>
      </c>
    </row>
    <row r="841" ht="12.75" customHeight="1">
      <c r="A841" s="21"/>
      <c r="B841" s="21"/>
      <c r="C841" s="21"/>
      <c r="D841" s="21"/>
      <c r="E841" s="21"/>
      <c r="F841" s="21"/>
      <c r="G841" s="21"/>
      <c r="H841" s="21"/>
      <c r="I841" s="29" t="s">
        <v>1170</v>
      </c>
    </row>
    <row r="842" ht="12.75" customHeight="1">
      <c r="A842" s="23" t="s">
        <v>1171</v>
      </c>
      <c r="B842" s="24">
        <v>39997.0</v>
      </c>
      <c r="C842" s="24" t="str">
        <f>DATE((YEAR(B842)+3+3+3),MONTH(B842),DAY(B842))</f>
        <v>03.07.2018</v>
      </c>
      <c r="D842" s="27" t="s">
        <v>1172</v>
      </c>
      <c r="E842" s="16" t="s">
        <v>1173</v>
      </c>
      <c r="F842" s="27" t="s">
        <v>15</v>
      </c>
      <c r="G842" s="27" t="s">
        <v>1102</v>
      </c>
      <c r="H842" s="27" t="s">
        <v>523</v>
      </c>
      <c r="I842" s="28">
        <v>248009.0</v>
      </c>
    </row>
    <row r="843" ht="38.25" customHeight="1">
      <c r="A843" s="19"/>
      <c r="B843" s="19"/>
      <c r="C843" s="19"/>
      <c r="D843" s="19"/>
      <c r="E843" s="19"/>
      <c r="F843" s="19"/>
      <c r="G843" s="19"/>
      <c r="H843" s="19"/>
      <c r="I843" s="20" t="s">
        <v>524</v>
      </c>
    </row>
    <row r="844" ht="12.75" customHeight="1">
      <c r="A844" s="21"/>
      <c r="B844" s="21"/>
      <c r="C844" s="21"/>
      <c r="D844" s="21"/>
      <c r="E844" s="21"/>
      <c r="F844" s="21"/>
      <c r="G844" s="21"/>
      <c r="H844" s="21"/>
      <c r="I844" s="29" t="s">
        <v>525</v>
      </c>
    </row>
    <row r="845" ht="12.75" customHeight="1">
      <c r="A845" s="23" t="s">
        <v>1174</v>
      </c>
      <c r="B845" s="24">
        <v>40004.0</v>
      </c>
      <c r="C845" s="24" t="str">
        <f>DATE((YEAR(B845)+3+3+3),MONTH(B845),DAY(B845))</f>
        <v>10.07.2018</v>
      </c>
      <c r="D845" s="27" t="s">
        <v>1175</v>
      </c>
      <c r="E845" s="16" t="s">
        <v>1176</v>
      </c>
      <c r="F845" s="27" t="s">
        <v>15</v>
      </c>
      <c r="G845" s="27" t="s">
        <v>1177</v>
      </c>
      <c r="H845" s="27" t="s">
        <v>493</v>
      </c>
      <c r="I845" s="28">
        <v>107023.0</v>
      </c>
    </row>
    <row r="846" ht="33.75" customHeight="1">
      <c r="A846" s="19"/>
      <c r="B846" s="19"/>
      <c r="C846" s="19"/>
      <c r="D846" s="19"/>
      <c r="E846" s="19"/>
      <c r="F846" s="19"/>
      <c r="G846" s="19"/>
      <c r="H846" s="19"/>
      <c r="I846" s="20" t="s">
        <v>1178</v>
      </c>
    </row>
    <row r="847" ht="12.75" customHeight="1">
      <c r="A847" s="21"/>
      <c r="B847" s="21"/>
      <c r="C847" s="21"/>
      <c r="D847" s="21"/>
      <c r="E847" s="21"/>
      <c r="F847" s="21"/>
      <c r="G847" s="21"/>
      <c r="H847" s="21"/>
      <c r="I847" s="29" t="s">
        <v>1179</v>
      </c>
    </row>
    <row r="848" ht="12.75" customHeight="1">
      <c r="A848" s="23">
        <v>1878.0</v>
      </c>
      <c r="B848" s="24">
        <v>40025.0</v>
      </c>
      <c r="C848" s="24" t="str">
        <f>DATE((YEAR(B848)+3+3),MONTH(B848),DAY(B848))</f>
        <v>31.07.2015</v>
      </c>
      <c r="D848" s="27" t="s">
        <v>1180</v>
      </c>
      <c r="E848" s="16" t="s">
        <v>1181</v>
      </c>
      <c r="F848" s="16" t="s">
        <v>15</v>
      </c>
      <c r="G848" s="16" t="s">
        <v>1182</v>
      </c>
      <c r="H848" s="27" t="s">
        <v>1183</v>
      </c>
      <c r="I848" s="28">
        <v>119034.0</v>
      </c>
    </row>
    <row r="849" ht="38.25" customHeight="1">
      <c r="A849" s="19"/>
      <c r="B849" s="19"/>
      <c r="C849" s="19"/>
      <c r="D849" s="19"/>
      <c r="E849" s="19"/>
      <c r="F849" s="19"/>
      <c r="G849" s="19"/>
      <c r="H849" s="19"/>
      <c r="I849" s="20" t="s">
        <v>1184</v>
      </c>
    </row>
    <row r="850" ht="12.75" customHeight="1">
      <c r="A850" s="21"/>
      <c r="B850" s="21"/>
      <c r="C850" s="21"/>
      <c r="D850" s="21"/>
      <c r="E850" s="21"/>
      <c r="F850" s="21"/>
      <c r="G850" s="21"/>
      <c r="H850" s="21"/>
      <c r="I850" s="29" t="s">
        <v>1185</v>
      </c>
    </row>
    <row r="851" ht="12.75" customHeight="1">
      <c r="A851" s="23">
        <v>1883.0</v>
      </c>
      <c r="B851" s="24">
        <v>40036.0</v>
      </c>
      <c r="C851" s="24" t="str">
        <f>DATE((YEAR(B851)+3+1+3),MONTH(B851),DAY(B851))</f>
        <v>11.08.2016</v>
      </c>
      <c r="D851" s="27" t="s">
        <v>1186</v>
      </c>
      <c r="E851" s="16" t="s">
        <v>1187</v>
      </c>
      <c r="F851" s="27" t="s">
        <v>15</v>
      </c>
      <c r="G851" s="27" t="s">
        <v>1188</v>
      </c>
      <c r="H851" s="27" t="s">
        <v>294</v>
      </c>
      <c r="I851" s="28">
        <v>129226.0</v>
      </c>
    </row>
    <row r="852" ht="38.25" customHeight="1">
      <c r="A852" s="19"/>
      <c r="B852" s="19"/>
      <c r="C852" s="19"/>
      <c r="D852" s="19"/>
      <c r="E852" s="19"/>
      <c r="F852" s="19"/>
      <c r="G852" s="19"/>
      <c r="H852" s="19"/>
      <c r="I852" s="20" t="s">
        <v>295</v>
      </c>
    </row>
    <row r="853" ht="12.75" customHeight="1">
      <c r="A853" s="21"/>
      <c r="B853" s="21"/>
      <c r="C853" s="21"/>
      <c r="D853" s="21"/>
      <c r="E853" s="21"/>
      <c r="F853" s="21"/>
      <c r="G853" s="21"/>
      <c r="H853" s="21"/>
      <c r="I853" s="29" t="s">
        <v>296</v>
      </c>
    </row>
    <row r="854" ht="12.75" customHeight="1">
      <c r="A854" s="23" t="s">
        <v>1189</v>
      </c>
      <c r="B854" s="24">
        <v>40045.0</v>
      </c>
      <c r="C854" s="24" t="str">
        <f>DATE((YEAR(B854)+3+3),MONTH(B854),DAY(B854))</f>
        <v>20.08.2015</v>
      </c>
      <c r="D854" s="27" t="s">
        <v>1190</v>
      </c>
      <c r="E854" s="16" t="s">
        <v>1191</v>
      </c>
      <c r="F854" s="16" t="s">
        <v>15</v>
      </c>
      <c r="G854" s="27" t="s">
        <v>1192</v>
      </c>
      <c r="H854" s="27" t="s">
        <v>1193</v>
      </c>
      <c r="I854" s="28">
        <v>196247.0</v>
      </c>
    </row>
    <row r="855" ht="27.0" customHeight="1">
      <c r="A855" s="19"/>
      <c r="B855" s="19"/>
      <c r="C855" s="19"/>
      <c r="D855" s="19"/>
      <c r="E855" s="19"/>
      <c r="F855" s="19"/>
      <c r="G855" s="19"/>
      <c r="H855" s="19"/>
      <c r="I855" s="20" t="s">
        <v>1194</v>
      </c>
    </row>
    <row r="856" ht="12.75" customHeight="1">
      <c r="A856" s="21"/>
      <c r="B856" s="21"/>
      <c r="C856" s="21"/>
      <c r="D856" s="21"/>
      <c r="E856" s="21"/>
      <c r="F856" s="21"/>
      <c r="G856" s="21"/>
      <c r="H856" s="21"/>
      <c r="I856" s="29" t="s">
        <v>1195</v>
      </c>
    </row>
    <row r="857" ht="12.75" customHeight="1">
      <c r="A857" s="23" t="s">
        <v>1196</v>
      </c>
      <c r="B857" s="24">
        <v>40046.0</v>
      </c>
      <c r="C857" s="24" t="str">
        <f>DATE((YEAR(B857)+3+3+3),MONTH(B857),DAY(B857))</f>
        <v>21.08.2018</v>
      </c>
      <c r="D857" s="27" t="s">
        <v>1197</v>
      </c>
      <c r="E857" s="16" t="s">
        <v>1198</v>
      </c>
      <c r="F857" s="27" t="s">
        <v>15</v>
      </c>
      <c r="G857" s="16" t="s">
        <v>101</v>
      </c>
      <c r="H857" s="27" t="s">
        <v>209</v>
      </c>
      <c r="I857" s="28">
        <v>194021.0</v>
      </c>
    </row>
    <row r="858" ht="36.0" customHeight="1">
      <c r="A858" s="19"/>
      <c r="B858" s="19"/>
      <c r="C858" s="19"/>
      <c r="D858" s="19"/>
      <c r="E858" s="19"/>
      <c r="F858" s="19"/>
      <c r="G858" s="19"/>
      <c r="H858" s="19"/>
      <c r="I858" s="20" t="s">
        <v>1199</v>
      </c>
    </row>
    <row r="859" ht="12.75" customHeight="1">
      <c r="A859" s="21"/>
      <c r="B859" s="21"/>
      <c r="C859" s="21"/>
      <c r="D859" s="21"/>
      <c r="E859" s="21"/>
      <c r="F859" s="21"/>
      <c r="G859" s="21"/>
      <c r="H859" s="21"/>
      <c r="I859" s="29" t="s">
        <v>1200</v>
      </c>
    </row>
    <row r="860" ht="12.75" customHeight="1">
      <c r="A860" s="23" t="s">
        <v>1201</v>
      </c>
      <c r="B860" s="24">
        <v>40046.0</v>
      </c>
      <c r="C860" s="24" t="str">
        <f>DATE((YEAR(B860)+3+3+3),MONTH(B860),DAY(B860))</f>
        <v>21.08.2018</v>
      </c>
      <c r="D860" s="27" t="s">
        <v>1202</v>
      </c>
      <c r="E860" s="16" t="s">
        <v>1203</v>
      </c>
      <c r="F860" s="27" t="s">
        <v>15</v>
      </c>
      <c r="G860" s="16" t="s">
        <v>101</v>
      </c>
      <c r="H860" s="27" t="s">
        <v>209</v>
      </c>
      <c r="I860" s="28">
        <v>194021.0</v>
      </c>
    </row>
    <row r="861" ht="35.25" customHeight="1">
      <c r="A861" s="19"/>
      <c r="B861" s="19"/>
      <c r="C861" s="19"/>
      <c r="D861" s="19"/>
      <c r="E861" s="19"/>
      <c r="F861" s="19"/>
      <c r="G861" s="19"/>
      <c r="H861" s="19"/>
      <c r="I861" s="20" t="s">
        <v>1199</v>
      </c>
    </row>
    <row r="862" ht="12.75" customHeight="1">
      <c r="A862" s="21"/>
      <c r="B862" s="21"/>
      <c r="C862" s="21"/>
      <c r="D862" s="21"/>
      <c r="E862" s="21"/>
      <c r="F862" s="21"/>
      <c r="G862" s="21"/>
      <c r="H862" s="21"/>
      <c r="I862" s="29" t="s">
        <v>1200</v>
      </c>
    </row>
    <row r="863" ht="12.75" customHeight="1">
      <c r="A863" s="23" t="s">
        <v>1204</v>
      </c>
      <c r="B863" s="24">
        <v>40046.0</v>
      </c>
      <c r="C863" s="24" t="str">
        <f>DATE((YEAR(B863)+3+3+3),MONTH(B863),DAY(B863))</f>
        <v>21.08.2018</v>
      </c>
      <c r="D863" s="27" t="s">
        <v>1205</v>
      </c>
      <c r="E863" s="16" t="s">
        <v>1206</v>
      </c>
      <c r="F863" s="27" t="s">
        <v>15</v>
      </c>
      <c r="G863" s="27" t="s">
        <v>1207</v>
      </c>
      <c r="H863" s="27" t="s">
        <v>1208</v>
      </c>
      <c r="I863" s="28">
        <v>127018.0</v>
      </c>
    </row>
    <row r="864" ht="36.0" customHeight="1">
      <c r="A864" s="19"/>
      <c r="B864" s="19"/>
      <c r="C864" s="19"/>
      <c r="D864" s="19"/>
      <c r="E864" s="19"/>
      <c r="F864" s="19"/>
      <c r="G864" s="19"/>
      <c r="H864" s="19"/>
      <c r="I864" s="20" t="s">
        <v>1209</v>
      </c>
    </row>
    <row r="865" ht="12.75" customHeight="1">
      <c r="A865" s="21"/>
      <c r="B865" s="21"/>
      <c r="C865" s="21"/>
      <c r="D865" s="21"/>
      <c r="E865" s="21"/>
      <c r="F865" s="21"/>
      <c r="G865" s="21"/>
      <c r="H865" s="21"/>
      <c r="I865" s="29" t="s">
        <v>870</v>
      </c>
    </row>
    <row r="866" ht="12.75" customHeight="1">
      <c r="A866" s="23" t="s">
        <v>1210</v>
      </c>
      <c r="B866" s="24">
        <v>40049.0</v>
      </c>
      <c r="C866" s="24" t="str">
        <f>DATE((YEAR(B866)+3+3),MONTH(B866),DAY(B866))</f>
        <v>24.08.2015</v>
      </c>
      <c r="D866" s="27" t="s">
        <v>1211</v>
      </c>
      <c r="E866" s="16" t="s">
        <v>1212</v>
      </c>
      <c r="F866" s="27" t="s">
        <v>15</v>
      </c>
      <c r="G866" s="27" t="s">
        <v>1213</v>
      </c>
      <c r="H866" s="16" t="s">
        <v>186</v>
      </c>
      <c r="I866" s="28">
        <v>111396.0</v>
      </c>
    </row>
    <row r="867" ht="24.0" customHeight="1">
      <c r="A867" s="19"/>
      <c r="B867" s="19"/>
      <c r="C867" s="19"/>
      <c r="D867" s="19"/>
      <c r="E867" s="19"/>
      <c r="F867" s="19"/>
      <c r="G867" s="19"/>
      <c r="H867" s="19"/>
      <c r="I867" s="20" t="s">
        <v>187</v>
      </c>
    </row>
    <row r="868" ht="12.75" customHeight="1">
      <c r="A868" s="21"/>
      <c r="B868" s="21"/>
      <c r="C868" s="21"/>
      <c r="D868" s="21"/>
      <c r="E868" s="21"/>
      <c r="F868" s="21"/>
      <c r="G868" s="21"/>
      <c r="H868" s="21"/>
      <c r="I868" s="22" t="s">
        <v>971</v>
      </c>
    </row>
    <row r="869" ht="12.75" customHeight="1">
      <c r="A869" s="23" t="s">
        <v>1214</v>
      </c>
      <c r="B869" s="24">
        <v>40066.0</v>
      </c>
      <c r="C869" s="24" t="str">
        <f>DATE((YEAR(B869)+3+3),MONTH(B869),DAY(B869))</f>
        <v>10.09.2015</v>
      </c>
      <c r="D869" s="27" t="s">
        <v>1215</v>
      </c>
      <c r="E869" s="16" t="s">
        <v>1216</v>
      </c>
      <c r="F869" s="27" t="s">
        <v>15</v>
      </c>
      <c r="G869" s="27" t="s">
        <v>1217</v>
      </c>
      <c r="H869" s="27" t="s">
        <v>868</v>
      </c>
      <c r="I869" s="28">
        <v>127018.0</v>
      </c>
    </row>
    <row r="870" ht="38.25" customHeight="1">
      <c r="A870" s="19"/>
      <c r="B870" s="19"/>
      <c r="C870" s="19"/>
      <c r="D870" s="19"/>
      <c r="E870" s="19"/>
      <c r="F870" s="19"/>
      <c r="G870" s="19"/>
      <c r="H870" s="19"/>
      <c r="I870" s="20" t="s">
        <v>1139</v>
      </c>
    </row>
    <row r="871" ht="12.75" customHeight="1">
      <c r="A871" s="21"/>
      <c r="B871" s="21"/>
      <c r="C871" s="21"/>
      <c r="D871" s="21"/>
      <c r="E871" s="21"/>
      <c r="F871" s="21"/>
      <c r="G871" s="21"/>
      <c r="H871" s="21"/>
      <c r="I871" s="29" t="s">
        <v>870</v>
      </c>
    </row>
    <row r="872" ht="12.75" customHeight="1">
      <c r="A872" s="23">
        <v>1907.0</v>
      </c>
      <c r="B872" s="24">
        <v>40067.0</v>
      </c>
      <c r="C872" s="24" t="str">
        <f>DATE((YEAR(B872)+3+3+3),MONTH(B872),DAY(B872))</f>
        <v>11.09.2018</v>
      </c>
      <c r="D872" s="27" t="s">
        <v>1218</v>
      </c>
      <c r="E872" s="16" t="s">
        <v>1219</v>
      </c>
      <c r="F872" s="16" t="s">
        <v>15</v>
      </c>
      <c r="G872" s="16" t="s">
        <v>1220</v>
      </c>
      <c r="H872" s="16" t="s">
        <v>139</v>
      </c>
      <c r="I872" s="28">
        <v>190000.0</v>
      </c>
    </row>
    <row r="873" ht="24.0" customHeight="1">
      <c r="A873" s="19"/>
      <c r="B873" s="19"/>
      <c r="C873" s="19"/>
      <c r="D873" s="19"/>
      <c r="E873" s="19"/>
      <c r="F873" s="19"/>
      <c r="G873" s="19"/>
      <c r="H873" s="19"/>
      <c r="I873" s="20" t="s">
        <v>218</v>
      </c>
    </row>
    <row r="874" ht="12.75" customHeight="1">
      <c r="A874" s="21"/>
      <c r="B874" s="21"/>
      <c r="C874" s="21"/>
      <c r="D874" s="21"/>
      <c r="E874" s="21"/>
      <c r="F874" s="21"/>
      <c r="G874" s="21"/>
      <c r="H874" s="21"/>
      <c r="I874" s="29" t="s">
        <v>141</v>
      </c>
    </row>
    <row r="875" ht="12.75" customHeight="1">
      <c r="A875" s="23" t="s">
        <v>1221</v>
      </c>
      <c r="B875" s="24">
        <v>40073.0</v>
      </c>
      <c r="C875" s="24" t="str">
        <f>DATE((YEAR(B875)+3+3),MONTH(B875),DAY(B875))</f>
        <v>17.09.2015</v>
      </c>
      <c r="D875" s="27" t="s">
        <v>1222</v>
      </c>
      <c r="E875" s="16" t="s">
        <v>1223</v>
      </c>
      <c r="F875" s="27" t="s">
        <v>15</v>
      </c>
      <c r="G875" s="27" t="s">
        <v>1224</v>
      </c>
      <c r="H875" s="27" t="s">
        <v>868</v>
      </c>
      <c r="I875" s="28">
        <v>127018.0</v>
      </c>
    </row>
    <row r="876" ht="35.25" customHeight="1">
      <c r="A876" s="19"/>
      <c r="B876" s="19"/>
      <c r="C876" s="19"/>
      <c r="D876" s="19"/>
      <c r="E876" s="19"/>
      <c r="F876" s="19"/>
      <c r="G876" s="19"/>
      <c r="H876" s="19"/>
      <c r="I876" s="20" t="s">
        <v>1225</v>
      </c>
    </row>
    <row r="877" ht="12.75" customHeight="1">
      <c r="A877" s="21"/>
      <c r="B877" s="21"/>
      <c r="C877" s="21"/>
      <c r="D877" s="21"/>
      <c r="E877" s="21"/>
      <c r="F877" s="21"/>
      <c r="G877" s="21"/>
      <c r="H877" s="21"/>
      <c r="I877" s="29" t="s">
        <v>870</v>
      </c>
    </row>
    <row r="878" ht="12.75" customHeight="1">
      <c r="A878" s="23" t="s">
        <v>1226</v>
      </c>
      <c r="B878" s="24">
        <v>40073.0</v>
      </c>
      <c r="C878" s="24" t="str">
        <f>DATE((YEAR(B878)+3+3),MONTH(B878),DAY(B878))</f>
        <v>17.09.2015</v>
      </c>
      <c r="D878" s="27" t="s">
        <v>1222</v>
      </c>
      <c r="E878" s="16" t="s">
        <v>1227</v>
      </c>
      <c r="F878" s="27" t="s">
        <v>15</v>
      </c>
      <c r="G878" s="27" t="s">
        <v>1224</v>
      </c>
      <c r="H878" s="27" t="s">
        <v>868</v>
      </c>
      <c r="I878" s="28">
        <v>127018.0</v>
      </c>
    </row>
    <row r="879" ht="36.0" customHeight="1">
      <c r="A879" s="19"/>
      <c r="B879" s="19"/>
      <c r="C879" s="19"/>
      <c r="D879" s="19"/>
      <c r="E879" s="19"/>
      <c r="F879" s="19"/>
      <c r="G879" s="19"/>
      <c r="H879" s="19"/>
      <c r="I879" s="20" t="s">
        <v>1225</v>
      </c>
    </row>
    <row r="880" ht="12.75" customHeight="1">
      <c r="A880" s="21"/>
      <c r="B880" s="21"/>
      <c r="C880" s="21"/>
      <c r="D880" s="21"/>
      <c r="E880" s="21"/>
      <c r="F880" s="21"/>
      <c r="G880" s="21"/>
      <c r="H880" s="21"/>
      <c r="I880" s="29" t="s">
        <v>870</v>
      </c>
    </row>
    <row r="881" ht="12.75" customHeight="1">
      <c r="A881" s="23" t="s">
        <v>1228</v>
      </c>
      <c r="B881" s="24">
        <v>40078.0</v>
      </c>
      <c r="C881" s="24" t="str">
        <f>DATE((YEAR(B881)+3+3),MONTH(B881),DAY(B881))</f>
        <v>22.09.2015</v>
      </c>
      <c r="D881" s="27" t="s">
        <v>1229</v>
      </c>
      <c r="E881" s="16" t="s">
        <v>1230</v>
      </c>
      <c r="F881" s="27" t="s">
        <v>15</v>
      </c>
      <c r="G881" s="27" t="s">
        <v>1231</v>
      </c>
      <c r="H881" s="27" t="s">
        <v>1232</v>
      </c>
      <c r="I881" s="26">
        <v>115114.0</v>
      </c>
    </row>
    <row r="882" ht="36.75" customHeight="1">
      <c r="A882" s="19"/>
      <c r="B882" s="19"/>
      <c r="C882" s="19"/>
      <c r="D882" s="19"/>
      <c r="E882" s="19"/>
      <c r="F882" s="19"/>
      <c r="G882" s="19"/>
      <c r="H882" s="19"/>
      <c r="I882" s="46" t="s">
        <v>1233</v>
      </c>
    </row>
    <row r="883" ht="12.75" customHeight="1">
      <c r="A883" s="21"/>
      <c r="B883" s="21"/>
      <c r="C883" s="21"/>
      <c r="D883" s="21"/>
      <c r="E883" s="21"/>
      <c r="F883" s="21"/>
      <c r="G883" s="21"/>
      <c r="H883" s="21"/>
      <c r="I883" s="26" t="s">
        <v>1234</v>
      </c>
    </row>
    <row r="884" ht="12.75" customHeight="1">
      <c r="A884" s="23">
        <v>1922.0</v>
      </c>
      <c r="B884" s="24">
        <v>40094.0</v>
      </c>
      <c r="C884" s="24" t="str">
        <f>DATE((YEAR(B884)+3+3),MONTH(B884),DAY(B884))</f>
        <v>08.10.2015</v>
      </c>
      <c r="D884" s="27" t="s">
        <v>1235</v>
      </c>
      <c r="E884" s="16" t="s">
        <v>1236</v>
      </c>
      <c r="F884" s="27" t="s">
        <v>15</v>
      </c>
      <c r="G884" s="27" t="s">
        <v>1237</v>
      </c>
      <c r="H884" s="27" t="s">
        <v>1116</v>
      </c>
      <c r="I884" s="28">
        <v>117420.0</v>
      </c>
    </row>
    <row r="885" ht="36.75" customHeight="1">
      <c r="A885" s="19"/>
      <c r="B885" s="19"/>
      <c r="C885" s="19"/>
      <c r="D885" s="19"/>
      <c r="E885" s="19"/>
      <c r="F885" s="19"/>
      <c r="G885" s="19"/>
      <c r="H885" s="19"/>
      <c r="I885" s="20" t="s">
        <v>1238</v>
      </c>
    </row>
    <row r="886" ht="12.75" customHeight="1">
      <c r="A886" s="21"/>
      <c r="B886" s="21"/>
      <c r="C886" s="21"/>
      <c r="D886" s="21"/>
      <c r="E886" s="21"/>
      <c r="F886" s="21"/>
      <c r="G886" s="21"/>
      <c r="H886" s="21"/>
      <c r="I886" s="29" t="s">
        <v>1118</v>
      </c>
    </row>
    <row r="887" ht="12.75" customHeight="1">
      <c r="A887" s="23">
        <v>1923.0</v>
      </c>
      <c r="B887" s="24">
        <v>40099.0</v>
      </c>
      <c r="C887" s="24" t="str">
        <f>DATE((YEAR(B887)+3+3+3),MONTH(B887),DAY(B887))</f>
        <v>13.10.2018</v>
      </c>
      <c r="D887" s="27" t="s">
        <v>1239</v>
      </c>
      <c r="E887" s="16" t="s">
        <v>1240</v>
      </c>
      <c r="F887" s="27" t="s">
        <v>15</v>
      </c>
      <c r="G887" s="27" t="s">
        <v>116</v>
      </c>
      <c r="H887" s="27" t="s">
        <v>247</v>
      </c>
      <c r="I887" s="28">
        <v>141090.0</v>
      </c>
    </row>
    <row r="888" ht="60.0" customHeight="1">
      <c r="A888" s="19"/>
      <c r="B888" s="19"/>
      <c r="C888" s="19"/>
      <c r="D888" s="19"/>
      <c r="E888" s="19"/>
      <c r="F888" s="19"/>
      <c r="G888" s="19"/>
      <c r="H888" s="19"/>
      <c r="I888" s="20" t="s">
        <v>248</v>
      </c>
    </row>
    <row r="889" ht="12.75" customHeight="1">
      <c r="A889" s="21"/>
      <c r="B889" s="21"/>
      <c r="C889" s="21"/>
      <c r="D889" s="21"/>
      <c r="E889" s="21"/>
      <c r="F889" s="21"/>
      <c r="G889" s="21"/>
      <c r="H889" s="21"/>
      <c r="I889" s="22" t="s">
        <v>249</v>
      </c>
    </row>
    <row r="890" ht="12.75" customHeight="1">
      <c r="A890" s="23">
        <v>1927.0</v>
      </c>
      <c r="B890" s="24">
        <v>40113.0</v>
      </c>
      <c r="C890" s="24" t="str">
        <f>DATE((YEAR(B890)+3+3+3),MONTH(B890),DAY(B890))</f>
        <v>27.10.2018</v>
      </c>
      <c r="D890" s="27" t="s">
        <v>1241</v>
      </c>
      <c r="E890" s="16" t="s">
        <v>1242</v>
      </c>
      <c r="F890" s="27" t="s">
        <v>15</v>
      </c>
      <c r="G890" s="16" t="s">
        <v>1243</v>
      </c>
      <c r="H890" s="27" t="s">
        <v>253</v>
      </c>
      <c r="I890" s="28">
        <v>125047.0</v>
      </c>
    </row>
    <row r="891" ht="27.0" customHeight="1">
      <c r="A891" s="19"/>
      <c r="B891" s="19"/>
      <c r="C891" s="19"/>
      <c r="D891" s="19"/>
      <c r="E891" s="19"/>
      <c r="F891" s="19"/>
      <c r="G891" s="19"/>
      <c r="H891" s="19"/>
      <c r="I891" s="20" t="s">
        <v>254</v>
      </c>
    </row>
    <row r="892" ht="12.75" customHeight="1">
      <c r="A892" s="19"/>
      <c r="B892" s="19"/>
      <c r="C892" s="19"/>
      <c r="D892" s="19"/>
      <c r="E892" s="19"/>
      <c r="F892" s="19"/>
      <c r="G892" s="21"/>
      <c r="H892" s="21"/>
      <c r="I892" s="22" t="s">
        <v>255</v>
      </c>
    </row>
    <row r="893" ht="12.75" customHeight="1">
      <c r="A893" s="19"/>
      <c r="B893" s="19"/>
      <c r="C893" s="19"/>
      <c r="D893" s="19"/>
      <c r="E893" s="19"/>
      <c r="F893" s="19"/>
      <c r="G893" s="35"/>
      <c r="H893" s="27" t="s">
        <v>1116</v>
      </c>
      <c r="I893" s="28">
        <v>115201.0</v>
      </c>
    </row>
    <row r="894" ht="41.25" customHeight="1">
      <c r="A894" s="19"/>
      <c r="B894" s="19"/>
      <c r="C894" s="19"/>
      <c r="D894" s="19"/>
      <c r="E894" s="19"/>
      <c r="F894" s="19"/>
      <c r="G894" s="19"/>
      <c r="H894" s="19"/>
      <c r="I894" s="20" t="s">
        <v>1117</v>
      </c>
    </row>
    <row r="895" ht="12.75" customHeight="1">
      <c r="A895" s="21"/>
      <c r="B895" s="21"/>
      <c r="C895" s="21"/>
      <c r="D895" s="21"/>
      <c r="E895" s="21"/>
      <c r="F895" s="21"/>
      <c r="G895" s="21"/>
      <c r="H895" s="21"/>
      <c r="I895" s="29" t="s">
        <v>1118</v>
      </c>
    </row>
    <row r="896" ht="12.75" customHeight="1">
      <c r="A896" s="23" t="s">
        <v>1244</v>
      </c>
      <c r="B896" s="24">
        <v>40113.0</v>
      </c>
      <c r="C896" s="24" t="str">
        <f>DATE((YEAR(B896)+3+3+3),MONTH(B896),DAY(B896))</f>
        <v>27.10.2018</v>
      </c>
      <c r="D896" s="27" t="s">
        <v>1245</v>
      </c>
      <c r="E896" s="16" t="s">
        <v>1246</v>
      </c>
      <c r="F896" s="27" t="s">
        <v>15</v>
      </c>
      <c r="G896" s="16" t="s">
        <v>1243</v>
      </c>
      <c r="H896" s="27" t="s">
        <v>253</v>
      </c>
      <c r="I896" s="28">
        <v>125047.0</v>
      </c>
    </row>
    <row r="897" ht="42.0" customHeight="1">
      <c r="A897" s="19"/>
      <c r="B897" s="19"/>
      <c r="C897" s="19"/>
      <c r="D897" s="19"/>
      <c r="E897" s="19"/>
      <c r="F897" s="19"/>
      <c r="G897" s="19"/>
      <c r="H897" s="19"/>
      <c r="I897" s="20" t="s">
        <v>254</v>
      </c>
    </row>
    <row r="898" ht="15.75" customHeight="1">
      <c r="A898" s="19"/>
      <c r="B898" s="19"/>
      <c r="C898" s="19"/>
      <c r="D898" s="19"/>
      <c r="E898" s="19"/>
      <c r="F898" s="19"/>
      <c r="G898" s="21"/>
      <c r="H898" s="21"/>
      <c r="I898" s="22" t="s">
        <v>255</v>
      </c>
    </row>
    <row r="899" ht="12.75" customHeight="1">
      <c r="A899" s="19"/>
      <c r="B899" s="19"/>
      <c r="C899" s="19"/>
      <c r="D899" s="19"/>
      <c r="E899" s="19"/>
      <c r="F899" s="19"/>
      <c r="G899" s="35"/>
      <c r="H899" s="27" t="s">
        <v>1247</v>
      </c>
      <c r="I899" s="31">
        <v>117420.0</v>
      </c>
    </row>
    <row r="900" ht="36.0" customHeight="1">
      <c r="A900" s="19"/>
      <c r="B900" s="19"/>
      <c r="C900" s="19"/>
      <c r="D900" s="19"/>
      <c r="E900" s="19"/>
      <c r="F900" s="19"/>
      <c r="G900" s="19"/>
      <c r="H900" s="19"/>
      <c r="I900" s="32" t="s">
        <v>1248</v>
      </c>
    </row>
    <row r="901" ht="12.75" customHeight="1">
      <c r="A901" s="21"/>
      <c r="B901" s="21"/>
      <c r="C901" s="21"/>
      <c r="D901" s="21"/>
      <c r="E901" s="21"/>
      <c r="F901" s="21"/>
      <c r="G901" s="21"/>
      <c r="H901" s="21"/>
      <c r="I901" s="33" t="s">
        <v>1118</v>
      </c>
    </row>
    <row r="902" ht="12.75" customHeight="1">
      <c r="A902" s="23" t="s">
        <v>1249</v>
      </c>
      <c r="B902" s="24">
        <v>40312.0</v>
      </c>
      <c r="C902" s="24" t="str">
        <f>DATE((YEAR(B902)+3+3),MONTH(B902),DAY(B902))</f>
        <v>14.05.2016</v>
      </c>
      <c r="D902" s="27" t="s">
        <v>1250</v>
      </c>
      <c r="E902" s="16" t="s">
        <v>1251</v>
      </c>
      <c r="F902" s="27" t="s">
        <v>15</v>
      </c>
      <c r="G902" s="16" t="s">
        <v>1243</v>
      </c>
      <c r="H902" s="27" t="s">
        <v>253</v>
      </c>
      <c r="I902" s="28">
        <v>125047.0</v>
      </c>
    </row>
    <row r="903" ht="55.5" customHeight="1">
      <c r="A903" s="19"/>
      <c r="B903" s="19"/>
      <c r="C903" s="19"/>
      <c r="D903" s="19"/>
      <c r="E903" s="19"/>
      <c r="F903" s="19"/>
      <c r="G903" s="19"/>
      <c r="H903" s="19"/>
      <c r="I903" s="20" t="s">
        <v>254</v>
      </c>
    </row>
    <row r="904" ht="12.75" customHeight="1">
      <c r="A904" s="19"/>
      <c r="B904" s="19"/>
      <c r="C904" s="19"/>
      <c r="D904" s="19"/>
      <c r="E904" s="19"/>
      <c r="F904" s="19"/>
      <c r="G904" s="21"/>
      <c r="H904" s="21"/>
      <c r="I904" s="22" t="s">
        <v>255</v>
      </c>
    </row>
    <row r="905" ht="12.75" customHeight="1">
      <c r="A905" s="19"/>
      <c r="B905" s="19"/>
      <c r="C905" s="19"/>
      <c r="D905" s="19"/>
      <c r="E905" s="19"/>
      <c r="F905" s="19"/>
      <c r="G905" s="35"/>
      <c r="H905" s="27" t="s">
        <v>1247</v>
      </c>
      <c r="I905" s="31">
        <v>117420.0</v>
      </c>
    </row>
    <row r="906" ht="59.25" customHeight="1">
      <c r="A906" s="19"/>
      <c r="B906" s="19"/>
      <c r="C906" s="19"/>
      <c r="D906" s="19"/>
      <c r="E906" s="19"/>
      <c r="F906" s="19"/>
      <c r="G906" s="19"/>
      <c r="H906" s="19"/>
      <c r="I906" s="32" t="s">
        <v>1248</v>
      </c>
    </row>
    <row r="907" ht="12.75" customHeight="1">
      <c r="A907" s="21"/>
      <c r="B907" s="21"/>
      <c r="C907" s="21"/>
      <c r="D907" s="21"/>
      <c r="E907" s="21"/>
      <c r="F907" s="21"/>
      <c r="G907" s="21"/>
      <c r="H907" s="21"/>
      <c r="I907" s="33" t="s">
        <v>1118</v>
      </c>
    </row>
    <row r="908" ht="12.75" customHeight="1">
      <c r="A908" s="23">
        <v>1929.0</v>
      </c>
      <c r="B908" s="24">
        <v>40113.0</v>
      </c>
      <c r="C908" s="24" t="str">
        <f>DATE((YEAR(B908)+3+3+3),MONTH(B908),DAY(B908))</f>
        <v>27.10.2018</v>
      </c>
      <c r="D908" s="27" t="s">
        <v>1252</v>
      </c>
      <c r="E908" s="16" t="s">
        <v>1253</v>
      </c>
      <c r="F908" s="27" t="s">
        <v>15</v>
      </c>
      <c r="G908" s="16" t="s">
        <v>1243</v>
      </c>
      <c r="H908" s="27" t="s">
        <v>253</v>
      </c>
      <c r="I908" s="28">
        <v>125047.0</v>
      </c>
    </row>
    <row r="909" ht="33.75" customHeight="1">
      <c r="A909" s="19"/>
      <c r="B909" s="19"/>
      <c r="C909" s="19"/>
      <c r="D909" s="19"/>
      <c r="E909" s="19"/>
      <c r="F909" s="19"/>
      <c r="G909" s="19"/>
      <c r="H909" s="19"/>
      <c r="I909" s="20" t="s">
        <v>254</v>
      </c>
    </row>
    <row r="910" ht="15.0" customHeight="1">
      <c r="A910" s="19"/>
      <c r="B910" s="19"/>
      <c r="C910" s="19"/>
      <c r="D910" s="19"/>
      <c r="E910" s="19"/>
      <c r="F910" s="19"/>
      <c r="G910" s="21"/>
      <c r="H910" s="21"/>
      <c r="I910" s="22" t="s">
        <v>255</v>
      </c>
    </row>
    <row r="911" ht="12.75" customHeight="1">
      <c r="A911" s="19"/>
      <c r="B911" s="19"/>
      <c r="C911" s="19"/>
      <c r="D911" s="19"/>
      <c r="E911" s="19"/>
      <c r="F911" s="19"/>
      <c r="G911" s="35"/>
      <c r="H911" s="27" t="s">
        <v>1247</v>
      </c>
      <c r="I911" s="31">
        <v>117420.0</v>
      </c>
    </row>
    <row r="912" ht="40.5" customHeight="1">
      <c r="A912" s="19"/>
      <c r="B912" s="19"/>
      <c r="C912" s="19"/>
      <c r="D912" s="19"/>
      <c r="E912" s="19"/>
      <c r="F912" s="19"/>
      <c r="G912" s="19"/>
      <c r="H912" s="19"/>
      <c r="I912" s="32" t="s">
        <v>1248</v>
      </c>
    </row>
    <row r="913" ht="12.75" customHeight="1">
      <c r="A913" s="21"/>
      <c r="B913" s="21"/>
      <c r="C913" s="21"/>
      <c r="D913" s="21"/>
      <c r="E913" s="21"/>
      <c r="F913" s="21"/>
      <c r="G913" s="21"/>
      <c r="H913" s="21"/>
      <c r="I913" s="33" t="s">
        <v>1118</v>
      </c>
    </row>
    <row r="914" ht="12.75" customHeight="1">
      <c r="A914" s="23" t="s">
        <v>1254</v>
      </c>
      <c r="B914" s="24">
        <v>40312.0</v>
      </c>
      <c r="C914" s="24" t="str">
        <f>DATE((YEAR(B914)+3+3),MONTH(B914),DAY(B914))</f>
        <v>14.05.2016</v>
      </c>
      <c r="D914" s="27" t="s">
        <v>1255</v>
      </c>
      <c r="E914" s="16" t="s">
        <v>1256</v>
      </c>
      <c r="F914" s="27" t="s">
        <v>15</v>
      </c>
      <c r="G914" s="16" t="s">
        <v>1243</v>
      </c>
      <c r="H914" s="27" t="s">
        <v>253</v>
      </c>
      <c r="I914" s="28">
        <v>125047.0</v>
      </c>
    </row>
    <row r="915" ht="54.75" customHeight="1">
      <c r="A915" s="19"/>
      <c r="B915" s="19"/>
      <c r="C915" s="19"/>
      <c r="D915" s="19"/>
      <c r="E915" s="19"/>
      <c r="F915" s="19"/>
      <c r="G915" s="19"/>
      <c r="H915" s="19"/>
      <c r="I915" s="20" t="s">
        <v>254</v>
      </c>
    </row>
    <row r="916" ht="12.75" customHeight="1">
      <c r="A916" s="19"/>
      <c r="B916" s="19"/>
      <c r="C916" s="19"/>
      <c r="D916" s="19"/>
      <c r="E916" s="19"/>
      <c r="F916" s="19"/>
      <c r="G916" s="21"/>
      <c r="H916" s="21"/>
      <c r="I916" s="22" t="s">
        <v>255</v>
      </c>
    </row>
    <row r="917" ht="12.75" customHeight="1">
      <c r="A917" s="19"/>
      <c r="B917" s="19"/>
      <c r="C917" s="19"/>
      <c r="D917" s="19"/>
      <c r="E917" s="19"/>
      <c r="F917" s="19"/>
      <c r="G917" s="35"/>
      <c r="H917" s="27" t="s">
        <v>1247</v>
      </c>
      <c r="I917" s="31">
        <v>117420.0</v>
      </c>
    </row>
    <row r="918" ht="59.25" customHeight="1">
      <c r="A918" s="19"/>
      <c r="B918" s="19"/>
      <c r="C918" s="19"/>
      <c r="D918" s="19"/>
      <c r="E918" s="19"/>
      <c r="F918" s="19"/>
      <c r="G918" s="19"/>
      <c r="H918" s="19"/>
      <c r="I918" s="32" t="s">
        <v>1248</v>
      </c>
    </row>
    <row r="919" ht="12.75" customHeight="1">
      <c r="A919" s="21"/>
      <c r="B919" s="21"/>
      <c r="C919" s="21"/>
      <c r="D919" s="21"/>
      <c r="E919" s="21"/>
      <c r="F919" s="21"/>
      <c r="G919" s="21"/>
      <c r="H919" s="21"/>
      <c r="I919" s="33" t="s">
        <v>1118</v>
      </c>
    </row>
    <row r="920" ht="12.75" customHeight="1">
      <c r="A920" s="23">
        <v>1930.0</v>
      </c>
      <c r="B920" s="24">
        <v>40115.0</v>
      </c>
      <c r="C920" s="24" t="str">
        <f>DATE((YEAR(B920)+3+3+3),MONTH(B920),DAY(B920))</f>
        <v>29.10.2018</v>
      </c>
      <c r="D920" s="27" t="s">
        <v>1257</v>
      </c>
      <c r="E920" s="16" t="s">
        <v>1258</v>
      </c>
      <c r="F920" s="27" t="s">
        <v>15</v>
      </c>
      <c r="G920" s="16" t="s">
        <v>1115</v>
      </c>
      <c r="H920" s="27" t="s">
        <v>253</v>
      </c>
      <c r="I920" s="28">
        <v>125047.0</v>
      </c>
    </row>
    <row r="921" ht="38.25" customHeight="1">
      <c r="A921" s="19"/>
      <c r="B921" s="19"/>
      <c r="C921" s="19"/>
      <c r="D921" s="19"/>
      <c r="E921" s="19"/>
      <c r="F921" s="19"/>
      <c r="G921" s="19"/>
      <c r="H921" s="19"/>
      <c r="I921" s="20" t="s">
        <v>254</v>
      </c>
    </row>
    <row r="922" ht="12.75" customHeight="1">
      <c r="A922" s="19"/>
      <c r="B922" s="19"/>
      <c r="C922" s="19"/>
      <c r="D922" s="19"/>
      <c r="E922" s="19"/>
      <c r="F922" s="19"/>
      <c r="G922" s="21"/>
      <c r="H922" s="21"/>
      <c r="I922" s="22" t="s">
        <v>255</v>
      </c>
    </row>
    <row r="923" ht="12.75" customHeight="1">
      <c r="A923" s="19"/>
      <c r="B923" s="19"/>
      <c r="C923" s="19"/>
      <c r="D923" s="19"/>
      <c r="E923" s="19"/>
      <c r="F923" s="19"/>
      <c r="G923" s="35"/>
      <c r="H923" s="27" t="s">
        <v>1247</v>
      </c>
      <c r="I923" s="31">
        <v>117420.0</v>
      </c>
    </row>
    <row r="924" ht="40.5" customHeight="1">
      <c r="A924" s="19"/>
      <c r="B924" s="19"/>
      <c r="C924" s="19"/>
      <c r="D924" s="19"/>
      <c r="E924" s="19"/>
      <c r="F924" s="19"/>
      <c r="G924" s="19"/>
      <c r="H924" s="19"/>
      <c r="I924" s="32" t="s">
        <v>1248</v>
      </c>
    </row>
    <row r="925" ht="12.75" customHeight="1">
      <c r="A925" s="21"/>
      <c r="B925" s="21"/>
      <c r="C925" s="21"/>
      <c r="D925" s="21"/>
      <c r="E925" s="21"/>
      <c r="F925" s="21"/>
      <c r="G925" s="21"/>
      <c r="H925" s="21"/>
      <c r="I925" s="33" t="s">
        <v>1118</v>
      </c>
    </row>
    <row r="926" ht="12.75" customHeight="1">
      <c r="A926" s="23" t="s">
        <v>1259</v>
      </c>
      <c r="B926" s="24">
        <v>40115.0</v>
      </c>
      <c r="C926" s="24" t="str">
        <f>DATE((YEAR(B926)+3+3),MONTH(B926),DAY(B926))</f>
        <v>29.10.2015</v>
      </c>
      <c r="D926" s="27" t="s">
        <v>1260</v>
      </c>
      <c r="E926" s="16" t="s">
        <v>1261</v>
      </c>
      <c r="F926" s="27" t="s">
        <v>15</v>
      </c>
      <c r="G926" s="16" t="s">
        <v>1115</v>
      </c>
      <c r="H926" s="27" t="s">
        <v>253</v>
      </c>
      <c r="I926" s="28">
        <v>125047.0</v>
      </c>
    </row>
    <row r="927" ht="42.0" customHeight="1">
      <c r="A927" s="19"/>
      <c r="B927" s="19"/>
      <c r="C927" s="19"/>
      <c r="D927" s="19"/>
      <c r="E927" s="19"/>
      <c r="F927" s="19"/>
      <c r="G927" s="19"/>
      <c r="H927" s="19"/>
      <c r="I927" s="20" t="s">
        <v>254</v>
      </c>
    </row>
    <row r="928" ht="12.75" customHeight="1">
      <c r="A928" s="19"/>
      <c r="B928" s="19"/>
      <c r="C928" s="19"/>
      <c r="D928" s="19"/>
      <c r="E928" s="19"/>
      <c r="F928" s="19"/>
      <c r="G928" s="21"/>
      <c r="H928" s="21"/>
      <c r="I928" s="22" t="s">
        <v>255</v>
      </c>
    </row>
    <row r="929" ht="12.75" customHeight="1">
      <c r="A929" s="19"/>
      <c r="B929" s="19"/>
      <c r="C929" s="19"/>
      <c r="D929" s="19"/>
      <c r="E929" s="19"/>
      <c r="F929" s="19"/>
      <c r="G929" s="35"/>
      <c r="H929" s="27" t="s">
        <v>1247</v>
      </c>
      <c r="I929" s="31">
        <v>117420.0</v>
      </c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ht="36.0" customHeight="1">
      <c r="A930" s="19"/>
      <c r="B930" s="19"/>
      <c r="C930" s="19"/>
      <c r="D930" s="19"/>
      <c r="E930" s="19"/>
      <c r="F930" s="19"/>
      <c r="G930" s="19"/>
      <c r="H930" s="19"/>
      <c r="I930" s="32" t="s">
        <v>1248</v>
      </c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ht="12.75" customHeight="1">
      <c r="A931" s="21"/>
      <c r="B931" s="21"/>
      <c r="C931" s="21"/>
      <c r="D931" s="21"/>
      <c r="E931" s="21"/>
      <c r="F931" s="21"/>
      <c r="G931" s="21"/>
      <c r="H931" s="21"/>
      <c r="I931" s="33" t="s">
        <v>1118</v>
      </c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ht="12.75" customHeight="1">
      <c r="A932" s="23">
        <v>1932.0</v>
      </c>
      <c r="B932" s="24">
        <v>40115.0</v>
      </c>
      <c r="C932" s="24" t="str">
        <f>DATE((YEAR(B932)+3+3),MONTH(B932),DAY(B932))</f>
        <v>29.10.2015</v>
      </c>
      <c r="D932" s="27" t="s">
        <v>1262</v>
      </c>
      <c r="E932" s="16" t="s">
        <v>1263</v>
      </c>
      <c r="F932" s="27" t="s">
        <v>15</v>
      </c>
      <c r="G932" s="16" t="s">
        <v>1264</v>
      </c>
      <c r="H932" s="27" t="s">
        <v>253</v>
      </c>
      <c r="I932" s="28">
        <v>125047.0</v>
      </c>
    </row>
    <row r="933" ht="36.0" customHeight="1">
      <c r="A933" s="19"/>
      <c r="B933" s="19"/>
      <c r="C933" s="19"/>
      <c r="D933" s="19"/>
      <c r="E933" s="19"/>
      <c r="F933" s="19"/>
      <c r="G933" s="19"/>
      <c r="H933" s="19"/>
      <c r="I933" s="20" t="s">
        <v>254</v>
      </c>
    </row>
    <row r="934" ht="12.75" customHeight="1">
      <c r="A934" s="19"/>
      <c r="B934" s="19"/>
      <c r="C934" s="19"/>
      <c r="D934" s="19"/>
      <c r="E934" s="19"/>
      <c r="F934" s="19"/>
      <c r="G934" s="21"/>
      <c r="H934" s="21"/>
      <c r="I934" s="22" t="s">
        <v>255</v>
      </c>
    </row>
    <row r="935" ht="12.75" customHeight="1">
      <c r="A935" s="19"/>
      <c r="B935" s="19"/>
      <c r="C935" s="19"/>
      <c r="D935" s="19"/>
      <c r="E935" s="19"/>
      <c r="F935" s="19"/>
      <c r="G935" s="35"/>
      <c r="H935" s="27" t="s">
        <v>1247</v>
      </c>
      <c r="I935" s="31">
        <v>117420.0</v>
      </c>
    </row>
    <row r="936" ht="36.0" customHeight="1">
      <c r="A936" s="19"/>
      <c r="B936" s="19"/>
      <c r="C936" s="19"/>
      <c r="D936" s="19"/>
      <c r="E936" s="19"/>
      <c r="F936" s="19"/>
      <c r="G936" s="19"/>
      <c r="H936" s="19"/>
      <c r="I936" s="32" t="s">
        <v>1248</v>
      </c>
    </row>
    <row r="937" ht="12.75" customHeight="1">
      <c r="A937" s="21"/>
      <c r="B937" s="21"/>
      <c r="C937" s="21"/>
      <c r="D937" s="21"/>
      <c r="E937" s="21"/>
      <c r="F937" s="21"/>
      <c r="G937" s="21"/>
      <c r="H937" s="21"/>
      <c r="I937" s="33" t="s">
        <v>1118</v>
      </c>
    </row>
    <row r="938" ht="12.75" customHeight="1">
      <c r="A938" s="23" t="s">
        <v>1265</v>
      </c>
      <c r="B938" s="24">
        <v>40137.0</v>
      </c>
      <c r="C938" s="24" t="str">
        <f>DATE((YEAR(B938)+3+3+3),MONTH(B938),DAY(B938))</f>
        <v>20.11.2018</v>
      </c>
      <c r="D938" s="27" t="s">
        <v>1266</v>
      </c>
      <c r="E938" s="16" t="s">
        <v>1267</v>
      </c>
      <c r="F938" s="27" t="s">
        <v>15</v>
      </c>
      <c r="G938" s="27" t="s">
        <v>607</v>
      </c>
      <c r="H938" s="27" t="s">
        <v>608</v>
      </c>
      <c r="I938" s="28">
        <v>125438.0</v>
      </c>
    </row>
    <row r="939" ht="36.0" customHeight="1">
      <c r="A939" s="19"/>
      <c r="B939" s="19"/>
      <c r="C939" s="19"/>
      <c r="D939" s="19"/>
      <c r="E939" s="19"/>
      <c r="F939" s="19"/>
      <c r="G939" s="19"/>
      <c r="H939" s="19"/>
      <c r="I939" s="20" t="s">
        <v>609</v>
      </c>
    </row>
    <row r="940" ht="12.75" customHeight="1">
      <c r="A940" s="21"/>
      <c r="B940" s="21"/>
      <c r="C940" s="21"/>
      <c r="D940" s="21"/>
      <c r="E940" s="21"/>
      <c r="F940" s="21"/>
      <c r="G940" s="21"/>
      <c r="H940" s="21"/>
      <c r="I940" s="29" t="s">
        <v>1268</v>
      </c>
    </row>
    <row r="941" ht="13.5" customHeight="1">
      <c r="A941" s="23">
        <v>1946.0</v>
      </c>
      <c r="B941" s="24">
        <v>40137.0</v>
      </c>
      <c r="C941" s="24" t="str">
        <f>DATE((YEAR(B941)+3+3),MONTH(B941),DAY(B941))</f>
        <v>20.11.2015</v>
      </c>
      <c r="D941" s="27" t="s">
        <v>1269</v>
      </c>
      <c r="E941" s="16" t="s">
        <v>1270</v>
      </c>
      <c r="F941" s="16" t="s">
        <v>1088</v>
      </c>
      <c r="G941" s="27" t="s">
        <v>138</v>
      </c>
      <c r="H941" s="27" t="s">
        <v>1271</v>
      </c>
      <c r="I941" s="28">
        <v>426070.0</v>
      </c>
    </row>
    <row r="942" ht="50.25" customHeight="1">
      <c r="A942" s="19"/>
      <c r="B942" s="19"/>
      <c r="C942" s="19"/>
      <c r="D942" s="19"/>
      <c r="E942" s="19"/>
      <c r="F942" s="19"/>
      <c r="G942" s="19"/>
      <c r="H942" s="19"/>
      <c r="I942" s="20" t="s">
        <v>1272</v>
      </c>
    </row>
    <row r="943" ht="12.75" customHeight="1">
      <c r="A943" s="21"/>
      <c r="B943" s="21"/>
      <c r="C943" s="21"/>
      <c r="D943" s="21"/>
      <c r="E943" s="21"/>
      <c r="F943" s="21"/>
      <c r="G943" s="21"/>
      <c r="H943" s="21"/>
      <c r="I943" s="29" t="s">
        <v>1273</v>
      </c>
    </row>
    <row r="944" ht="13.5" customHeight="1">
      <c r="A944" s="23" t="s">
        <v>1274</v>
      </c>
      <c r="B944" s="24">
        <v>40137.0</v>
      </c>
      <c r="C944" s="24" t="str">
        <f>DATE((YEAR(B944)+3+3),MONTH(B944),DAY(B944))</f>
        <v>20.11.2015</v>
      </c>
      <c r="D944" s="27" t="s">
        <v>1275</v>
      </c>
      <c r="E944" s="16" t="s">
        <v>1276</v>
      </c>
      <c r="F944" s="16" t="s">
        <v>1277</v>
      </c>
      <c r="G944" s="27" t="s">
        <v>138</v>
      </c>
      <c r="H944" s="27" t="s">
        <v>1271</v>
      </c>
      <c r="I944" s="28">
        <v>426070.0</v>
      </c>
    </row>
    <row r="945" ht="33.0" customHeight="1">
      <c r="A945" s="19"/>
      <c r="B945" s="19"/>
      <c r="C945" s="19"/>
      <c r="D945" s="19"/>
      <c r="E945" s="19"/>
      <c r="F945" s="19"/>
      <c r="G945" s="19"/>
      <c r="H945" s="19"/>
      <c r="I945" s="20" t="s">
        <v>1272</v>
      </c>
    </row>
    <row r="946" ht="13.5" customHeight="1">
      <c r="A946" s="21"/>
      <c r="B946" s="21"/>
      <c r="C946" s="21"/>
      <c r="D946" s="21"/>
      <c r="E946" s="21"/>
      <c r="F946" s="21"/>
      <c r="G946" s="21"/>
      <c r="H946" s="21"/>
      <c r="I946" s="29" t="s">
        <v>1273</v>
      </c>
    </row>
    <row r="947" ht="13.5" customHeight="1">
      <c r="A947" s="23" t="s">
        <v>1278</v>
      </c>
      <c r="B947" s="24">
        <v>40137.0</v>
      </c>
      <c r="C947" s="24" t="str">
        <f>DATE((YEAR(B947)+3+3),MONTH(B947),DAY(B947))</f>
        <v>20.11.2015</v>
      </c>
      <c r="D947" s="27" t="s">
        <v>1279</v>
      </c>
      <c r="E947" s="16" t="s">
        <v>1280</v>
      </c>
      <c r="F947" s="16" t="s">
        <v>1088</v>
      </c>
      <c r="G947" s="27" t="s">
        <v>138</v>
      </c>
      <c r="H947" s="27" t="s">
        <v>1271</v>
      </c>
      <c r="I947" s="28">
        <v>426070.0</v>
      </c>
    </row>
    <row r="948" ht="33.0" customHeight="1">
      <c r="A948" s="19"/>
      <c r="B948" s="19"/>
      <c r="C948" s="19"/>
      <c r="D948" s="19"/>
      <c r="E948" s="19"/>
      <c r="F948" s="19"/>
      <c r="G948" s="19"/>
      <c r="H948" s="19"/>
      <c r="I948" s="20" t="s">
        <v>1272</v>
      </c>
    </row>
    <row r="949" ht="13.5" customHeight="1">
      <c r="A949" s="21"/>
      <c r="B949" s="21"/>
      <c r="C949" s="21"/>
      <c r="D949" s="21"/>
      <c r="E949" s="21"/>
      <c r="F949" s="21"/>
      <c r="G949" s="21"/>
      <c r="H949" s="21"/>
      <c r="I949" s="29" t="s">
        <v>1273</v>
      </c>
    </row>
    <row r="950" ht="12.75" customHeight="1">
      <c r="A950" s="23" t="s">
        <v>1281</v>
      </c>
      <c r="B950" s="24">
        <v>40140.0</v>
      </c>
      <c r="C950" s="24" t="str">
        <f>DATE((YEAR(B950)+3+3),MONTH(B950),DAY(B950))</f>
        <v>23.11.2015</v>
      </c>
      <c r="D950" s="27" t="s">
        <v>1282</v>
      </c>
      <c r="E950" s="16" t="s">
        <v>1283</v>
      </c>
      <c r="F950" s="27" t="s">
        <v>15</v>
      </c>
      <c r="G950" s="16" t="s">
        <v>1115</v>
      </c>
      <c r="H950" s="27" t="s">
        <v>253</v>
      </c>
      <c r="I950" s="28">
        <v>125047.0</v>
      </c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ht="48.0" customHeight="1">
      <c r="A951" s="19"/>
      <c r="B951" s="19"/>
      <c r="C951" s="19"/>
      <c r="D951" s="19"/>
      <c r="E951" s="19"/>
      <c r="F951" s="19"/>
      <c r="G951" s="19"/>
      <c r="H951" s="19"/>
      <c r="I951" s="20" t="s">
        <v>254</v>
      </c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ht="12.75" customHeight="1">
      <c r="A952" s="19"/>
      <c r="B952" s="19"/>
      <c r="C952" s="19"/>
      <c r="D952" s="19"/>
      <c r="E952" s="19"/>
      <c r="F952" s="19"/>
      <c r="G952" s="21"/>
      <c r="H952" s="21"/>
      <c r="I952" s="22" t="s">
        <v>255</v>
      </c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ht="12.75" customHeight="1">
      <c r="A953" s="19"/>
      <c r="B953" s="19"/>
      <c r="C953" s="19"/>
      <c r="D953" s="19"/>
      <c r="E953" s="19"/>
      <c r="F953" s="19"/>
      <c r="G953" s="35"/>
      <c r="H953" s="27" t="s">
        <v>1116</v>
      </c>
      <c r="I953" s="28">
        <v>115201.0</v>
      </c>
    </row>
    <row r="954" ht="36.75" customHeight="1">
      <c r="A954" s="19"/>
      <c r="B954" s="19"/>
      <c r="C954" s="19"/>
      <c r="D954" s="19"/>
      <c r="E954" s="19"/>
      <c r="F954" s="19"/>
      <c r="G954" s="19"/>
      <c r="H954" s="19"/>
      <c r="I954" s="20" t="s">
        <v>1117</v>
      </c>
    </row>
    <row r="955" ht="12.75" customHeight="1">
      <c r="A955" s="21"/>
      <c r="B955" s="21"/>
      <c r="C955" s="21"/>
      <c r="D955" s="21"/>
      <c r="E955" s="21"/>
      <c r="F955" s="21"/>
      <c r="G955" s="21"/>
      <c r="H955" s="21"/>
      <c r="I955" s="29" t="s">
        <v>1118</v>
      </c>
    </row>
    <row r="956" ht="12.75" customHeight="1">
      <c r="A956" s="23">
        <v>1959.0</v>
      </c>
      <c r="B956" s="24">
        <v>40149.0</v>
      </c>
      <c r="C956" s="24" t="str">
        <f>DATE((YEAR(B956)+3+3+3),MONTH(B956),DAY(B956))</f>
        <v>02.12.2018</v>
      </c>
      <c r="D956" s="27" t="s">
        <v>1284</v>
      </c>
      <c r="E956" s="16" t="s">
        <v>1285</v>
      </c>
      <c r="F956" s="27" t="s">
        <v>15</v>
      </c>
      <c r="G956" s="27" t="s">
        <v>1231</v>
      </c>
      <c r="H956" s="27" t="s">
        <v>868</v>
      </c>
      <c r="I956" s="28">
        <v>127018.0</v>
      </c>
    </row>
    <row r="957" ht="41.25" customHeight="1">
      <c r="A957" s="19"/>
      <c r="B957" s="19"/>
      <c r="C957" s="19"/>
      <c r="D957" s="19"/>
      <c r="E957" s="19"/>
      <c r="F957" s="19"/>
      <c r="G957" s="19"/>
      <c r="H957" s="19"/>
      <c r="I957" s="20" t="s">
        <v>1225</v>
      </c>
    </row>
    <row r="958" ht="17.25" customHeight="1">
      <c r="A958" s="21"/>
      <c r="B958" s="21"/>
      <c r="C958" s="21"/>
      <c r="D958" s="21"/>
      <c r="E958" s="21"/>
      <c r="F958" s="21"/>
      <c r="G958" s="21"/>
      <c r="H958" s="21"/>
      <c r="I958" s="29" t="s">
        <v>870</v>
      </c>
    </row>
    <row r="959" ht="12.75" customHeight="1">
      <c r="A959" s="23" t="s">
        <v>1286</v>
      </c>
      <c r="B959" s="24">
        <v>40150.0</v>
      </c>
      <c r="C959" s="24" t="str">
        <f>DATE((YEAR(B959)+3+3),MONTH(B959),DAY(B959))</f>
        <v>03.12.2015</v>
      </c>
      <c r="D959" s="27" t="s">
        <v>1186</v>
      </c>
      <c r="E959" s="16" t="s">
        <v>1287</v>
      </c>
      <c r="F959" s="27" t="s">
        <v>15</v>
      </c>
      <c r="G959" s="27" t="s">
        <v>1288</v>
      </c>
      <c r="H959" s="27" t="s">
        <v>294</v>
      </c>
      <c r="I959" s="28">
        <v>129226.0</v>
      </c>
    </row>
    <row r="960" ht="24.0" customHeight="1">
      <c r="A960" s="19"/>
      <c r="B960" s="19"/>
      <c r="C960" s="19"/>
      <c r="D960" s="19"/>
      <c r="E960" s="19"/>
      <c r="F960" s="19"/>
      <c r="G960" s="19"/>
      <c r="H960" s="19"/>
      <c r="I960" s="20" t="s">
        <v>295</v>
      </c>
    </row>
    <row r="961" ht="12.75" customHeight="1">
      <c r="A961" s="21"/>
      <c r="B961" s="21"/>
      <c r="C961" s="21"/>
      <c r="D961" s="21"/>
      <c r="E961" s="21"/>
      <c r="F961" s="21"/>
      <c r="G961" s="21"/>
      <c r="H961" s="21"/>
      <c r="I961" s="29" t="s">
        <v>296</v>
      </c>
    </row>
    <row r="962" ht="12.75" customHeight="1">
      <c r="A962" s="23">
        <v>1967.0</v>
      </c>
      <c r="B962" s="24">
        <v>40154.0</v>
      </c>
      <c r="C962" s="24" t="str">
        <f>DATE((YEAR(B962)+3+3),MONTH(B962),DAY(B962))</f>
        <v>07.12.2015</v>
      </c>
      <c r="D962" s="27" t="s">
        <v>1289</v>
      </c>
      <c r="E962" s="16" t="s">
        <v>1290</v>
      </c>
      <c r="F962" s="27" t="s">
        <v>15</v>
      </c>
      <c r="G962" s="27" t="s">
        <v>1291</v>
      </c>
      <c r="H962" s="27" t="s">
        <v>868</v>
      </c>
      <c r="I962" s="28">
        <v>127018.0</v>
      </c>
    </row>
    <row r="963" ht="36.75" customHeight="1">
      <c r="A963" s="19"/>
      <c r="B963" s="19"/>
      <c r="C963" s="19"/>
      <c r="D963" s="19"/>
      <c r="E963" s="19"/>
      <c r="F963" s="19"/>
      <c r="G963" s="19"/>
      <c r="H963" s="19"/>
      <c r="I963" s="20" t="s">
        <v>869</v>
      </c>
    </row>
    <row r="964" ht="12.75" customHeight="1">
      <c r="A964" s="21"/>
      <c r="B964" s="21"/>
      <c r="C964" s="21"/>
      <c r="D964" s="21"/>
      <c r="E964" s="21"/>
      <c r="F964" s="21"/>
      <c r="G964" s="21"/>
      <c r="H964" s="21"/>
      <c r="I964" s="29" t="s">
        <v>870</v>
      </c>
    </row>
    <row r="965" ht="12.75" customHeight="1">
      <c r="A965" s="23" t="s">
        <v>1292</v>
      </c>
      <c r="B965" s="44">
        <v>40156.0</v>
      </c>
      <c r="C965" s="44" t="str">
        <f>DATE((YEAR(B965)+3+3+3),MONTH(B965),DAY(B965))</f>
        <v>09.12.2018</v>
      </c>
      <c r="D965" s="27" t="s">
        <v>479</v>
      </c>
      <c r="E965" s="16" t="s">
        <v>1293</v>
      </c>
      <c r="F965" s="25" t="s">
        <v>15</v>
      </c>
      <c r="G965" s="27" t="s">
        <v>1294</v>
      </c>
      <c r="H965" s="27" t="s">
        <v>481</v>
      </c>
      <c r="I965" s="28">
        <v>194044.0</v>
      </c>
    </row>
    <row r="966" ht="60.0" customHeight="1">
      <c r="A966" s="19"/>
      <c r="B966" s="19"/>
      <c r="C966" s="19"/>
      <c r="D966" s="19"/>
      <c r="E966" s="19"/>
      <c r="F966" s="19"/>
      <c r="G966" s="19"/>
      <c r="H966" s="19"/>
      <c r="I966" s="20" t="s">
        <v>482</v>
      </c>
    </row>
    <row r="967" ht="12.75" customHeight="1">
      <c r="A967" s="21"/>
      <c r="B967" s="21"/>
      <c r="C967" s="21"/>
      <c r="D967" s="21"/>
      <c r="E967" s="21"/>
      <c r="F967" s="21"/>
      <c r="G967" s="21"/>
      <c r="H967" s="21"/>
      <c r="I967" s="29" t="s">
        <v>483</v>
      </c>
    </row>
    <row r="968" ht="13.5" customHeight="1">
      <c r="A968" s="23" t="s">
        <v>1295</v>
      </c>
      <c r="B968" s="44">
        <v>40158.0</v>
      </c>
      <c r="C968" s="44" t="str">
        <f>DATE((YEAR(B968)+3+3+3),MONTH(B968),DAY(B968))</f>
        <v>11.12.2018</v>
      </c>
      <c r="D968" s="27" t="s">
        <v>1296</v>
      </c>
      <c r="E968" s="16" t="s">
        <v>1297</v>
      </c>
      <c r="F968" s="25" t="s">
        <v>15</v>
      </c>
      <c r="G968" s="27" t="s">
        <v>1298</v>
      </c>
      <c r="H968" s="27" t="s">
        <v>561</v>
      </c>
      <c r="I968" s="28">
        <v>123557.0</v>
      </c>
    </row>
    <row r="969" ht="33.0" customHeight="1">
      <c r="A969" s="19"/>
      <c r="B969" s="19"/>
      <c r="C969" s="19"/>
      <c r="D969" s="19"/>
      <c r="E969" s="19"/>
      <c r="F969" s="19"/>
      <c r="G969" s="19"/>
      <c r="H969" s="19"/>
      <c r="I969" s="20" t="s">
        <v>562</v>
      </c>
    </row>
    <row r="970" ht="13.5" customHeight="1">
      <c r="A970" s="21"/>
      <c r="B970" s="21"/>
      <c r="C970" s="21"/>
      <c r="D970" s="21"/>
      <c r="E970" s="21"/>
      <c r="F970" s="21"/>
      <c r="G970" s="21"/>
      <c r="H970" s="21"/>
      <c r="I970" s="29" t="s">
        <v>563</v>
      </c>
    </row>
    <row r="971" ht="13.5" customHeight="1">
      <c r="A971" s="23">
        <v>1977.0</v>
      </c>
      <c r="B971" s="44">
        <v>40158.0</v>
      </c>
      <c r="C971" s="44" t="str">
        <f>DATE((YEAR(B971)+3+3),MONTH(B971),DAY(B971))</f>
        <v>11.12.2015</v>
      </c>
      <c r="D971" s="27" t="s">
        <v>964</v>
      </c>
      <c r="E971" s="16" t="s">
        <v>1299</v>
      </c>
      <c r="F971" s="25" t="s">
        <v>15</v>
      </c>
      <c r="G971" s="27" t="s">
        <v>1298</v>
      </c>
      <c r="H971" s="27" t="s">
        <v>561</v>
      </c>
      <c r="I971" s="28">
        <v>123557.0</v>
      </c>
    </row>
    <row r="972" ht="33.0" customHeight="1">
      <c r="A972" s="19"/>
      <c r="B972" s="19"/>
      <c r="C972" s="19"/>
      <c r="D972" s="19"/>
      <c r="E972" s="19"/>
      <c r="F972" s="19"/>
      <c r="G972" s="19"/>
      <c r="H972" s="19"/>
      <c r="I972" s="20" t="s">
        <v>562</v>
      </c>
    </row>
    <row r="973" ht="13.5" customHeight="1">
      <c r="A973" s="21"/>
      <c r="B973" s="21"/>
      <c r="C973" s="21"/>
      <c r="D973" s="21"/>
      <c r="E973" s="21"/>
      <c r="F973" s="21"/>
      <c r="G973" s="21"/>
      <c r="H973" s="21"/>
      <c r="I973" s="29" t="s">
        <v>563</v>
      </c>
    </row>
    <row r="974" ht="12.75" customHeight="1">
      <c r="A974" s="23" t="s">
        <v>1300</v>
      </c>
      <c r="B974" s="24">
        <v>40170.0</v>
      </c>
      <c r="C974" s="24" t="str">
        <f>DATE((YEAR(B974)+3+3),MONTH(B974),DAY(B974))</f>
        <v>23.12.2015</v>
      </c>
      <c r="D974" s="27" t="s">
        <v>1301</v>
      </c>
      <c r="E974" s="16" t="s">
        <v>1302</v>
      </c>
      <c r="F974" s="27" t="s">
        <v>15</v>
      </c>
      <c r="G974" s="16" t="s">
        <v>1115</v>
      </c>
      <c r="H974" s="27" t="s">
        <v>253</v>
      </c>
      <c r="I974" s="28">
        <v>125047.0</v>
      </c>
    </row>
    <row r="975" ht="36.0" customHeight="1">
      <c r="A975" s="19"/>
      <c r="B975" s="19"/>
      <c r="C975" s="19"/>
      <c r="D975" s="19"/>
      <c r="E975" s="19"/>
      <c r="F975" s="19"/>
      <c r="G975" s="19"/>
      <c r="H975" s="19"/>
      <c r="I975" s="20" t="s">
        <v>254</v>
      </c>
    </row>
    <row r="976" ht="12.75" customHeight="1">
      <c r="A976" s="19"/>
      <c r="B976" s="19"/>
      <c r="C976" s="19"/>
      <c r="D976" s="19"/>
      <c r="E976" s="19"/>
      <c r="F976" s="19"/>
      <c r="G976" s="21"/>
      <c r="H976" s="21"/>
      <c r="I976" s="22" t="s">
        <v>255</v>
      </c>
    </row>
    <row r="977" ht="12.75" customHeight="1">
      <c r="A977" s="19"/>
      <c r="B977" s="19"/>
      <c r="C977" s="19"/>
      <c r="D977" s="19"/>
      <c r="E977" s="19"/>
      <c r="F977" s="19"/>
      <c r="G977" s="35"/>
      <c r="H977" s="27" t="s">
        <v>1116</v>
      </c>
      <c r="I977" s="28">
        <v>115201.0</v>
      </c>
    </row>
    <row r="978" ht="36.0" customHeight="1">
      <c r="A978" s="19"/>
      <c r="B978" s="19"/>
      <c r="C978" s="19"/>
      <c r="D978" s="19"/>
      <c r="E978" s="19"/>
      <c r="F978" s="19"/>
      <c r="G978" s="19"/>
      <c r="H978" s="19"/>
      <c r="I978" s="20" t="s">
        <v>1117</v>
      </c>
    </row>
    <row r="979" ht="12.75" customHeight="1">
      <c r="A979" s="21"/>
      <c r="B979" s="21"/>
      <c r="C979" s="21"/>
      <c r="D979" s="21"/>
      <c r="E979" s="21"/>
      <c r="F979" s="21"/>
      <c r="G979" s="21"/>
      <c r="H979" s="21"/>
      <c r="I979" s="29" t="s">
        <v>1118</v>
      </c>
    </row>
    <row r="980" ht="12.75" customHeight="1">
      <c r="A980" s="23">
        <v>1993.0</v>
      </c>
      <c r="B980" s="24">
        <v>40171.0</v>
      </c>
      <c r="C980" s="24" t="str">
        <f>DATE((YEAR(B980)+3+3+3),MONTH(B980),DAY(B980))</f>
        <v>24.12.2018</v>
      </c>
      <c r="D980" s="27" t="s">
        <v>1303</v>
      </c>
      <c r="E980" s="16" t="s">
        <v>1304</v>
      </c>
      <c r="F980" s="27" t="s">
        <v>1305</v>
      </c>
      <c r="G980" s="27" t="s">
        <v>79</v>
      </c>
      <c r="H980" s="16" t="s">
        <v>1306</v>
      </c>
      <c r="I980" s="28">
        <v>107016.0</v>
      </c>
    </row>
    <row r="981" ht="24.0" customHeight="1">
      <c r="A981" s="19"/>
      <c r="B981" s="19"/>
      <c r="C981" s="19"/>
      <c r="D981" s="19"/>
      <c r="E981" s="19"/>
      <c r="F981" s="19"/>
      <c r="G981" s="19"/>
      <c r="H981" s="19"/>
      <c r="I981" s="20" t="s">
        <v>1076</v>
      </c>
    </row>
    <row r="982" ht="12.75" customHeight="1">
      <c r="A982" s="21"/>
      <c r="B982" s="21"/>
      <c r="C982" s="21"/>
      <c r="D982" s="21"/>
      <c r="E982" s="21"/>
      <c r="F982" s="21"/>
      <c r="G982" s="21"/>
      <c r="H982" s="21"/>
      <c r="I982" s="29" t="s">
        <v>1077</v>
      </c>
    </row>
    <row r="983" ht="12.75" customHeight="1">
      <c r="A983" s="23" t="s">
        <v>1307</v>
      </c>
      <c r="B983" s="24">
        <v>40171.0</v>
      </c>
      <c r="C983" s="24" t="str">
        <f>DATE((YEAR(B983)+3+3+3),MONTH(B983),DAY(B983))</f>
        <v>24.12.2018</v>
      </c>
      <c r="D983" s="27" t="s">
        <v>1303</v>
      </c>
      <c r="E983" s="16" t="s">
        <v>1308</v>
      </c>
      <c r="F983" s="27" t="s">
        <v>1309</v>
      </c>
      <c r="G983" s="27" t="s">
        <v>79</v>
      </c>
      <c r="H983" s="16" t="s">
        <v>1306</v>
      </c>
      <c r="I983" s="28">
        <v>107016.0</v>
      </c>
    </row>
    <row r="984" ht="24.0" customHeight="1">
      <c r="A984" s="19"/>
      <c r="B984" s="19"/>
      <c r="C984" s="19"/>
      <c r="D984" s="19"/>
      <c r="E984" s="19"/>
      <c r="F984" s="19"/>
      <c r="G984" s="19"/>
      <c r="H984" s="19"/>
      <c r="I984" s="20" t="s">
        <v>1076</v>
      </c>
    </row>
    <row r="985" ht="12.75" customHeight="1">
      <c r="A985" s="21"/>
      <c r="B985" s="21"/>
      <c r="C985" s="21"/>
      <c r="D985" s="21"/>
      <c r="E985" s="21"/>
      <c r="F985" s="21"/>
      <c r="G985" s="21"/>
      <c r="H985" s="21"/>
      <c r="I985" s="29" t="s">
        <v>1077</v>
      </c>
    </row>
    <row r="986" ht="12.75" customHeight="1">
      <c r="A986" s="23">
        <v>1995.0</v>
      </c>
      <c r="B986" s="24">
        <v>40171.0</v>
      </c>
      <c r="C986" s="24" t="str">
        <f>DATE((YEAR(B986)+3+3+3),MONTH(B986),DAY(B986))</f>
        <v>24.12.2018</v>
      </c>
      <c r="D986" s="27" t="s">
        <v>1310</v>
      </c>
      <c r="E986" s="16" t="s">
        <v>1311</v>
      </c>
      <c r="F986" s="27" t="s">
        <v>1312</v>
      </c>
      <c r="G986" s="27" t="s">
        <v>79</v>
      </c>
      <c r="H986" s="16" t="s">
        <v>1306</v>
      </c>
      <c r="I986" s="28">
        <v>107016.0</v>
      </c>
    </row>
    <row r="987" ht="38.25" customHeight="1">
      <c r="A987" s="19"/>
      <c r="B987" s="19"/>
      <c r="C987" s="19"/>
      <c r="D987" s="19"/>
      <c r="E987" s="19"/>
      <c r="F987" s="19"/>
      <c r="G987" s="19"/>
      <c r="H987" s="19"/>
      <c r="I987" s="20" t="s">
        <v>1076</v>
      </c>
    </row>
    <row r="988" ht="12.75" customHeight="1">
      <c r="A988" s="21"/>
      <c r="B988" s="21"/>
      <c r="C988" s="21"/>
      <c r="D988" s="21"/>
      <c r="E988" s="21"/>
      <c r="F988" s="21"/>
      <c r="G988" s="21"/>
      <c r="H988" s="21"/>
      <c r="I988" s="29" t="s">
        <v>1077</v>
      </c>
    </row>
    <row r="989" ht="12.75" customHeight="1">
      <c r="A989" s="23" t="s">
        <v>1313</v>
      </c>
      <c r="B989" s="24">
        <v>40171.0</v>
      </c>
      <c r="C989" s="24" t="str">
        <f>DATE((YEAR(B989)+3+3+3),MONTH(B989),DAY(B989))</f>
        <v>24.12.2018</v>
      </c>
      <c r="D989" s="27" t="s">
        <v>1310</v>
      </c>
      <c r="E989" s="16" t="s">
        <v>1314</v>
      </c>
      <c r="F989" s="27" t="s">
        <v>1315</v>
      </c>
      <c r="G989" s="27" t="s">
        <v>79</v>
      </c>
      <c r="H989" s="16" t="s">
        <v>1306</v>
      </c>
      <c r="I989" s="28">
        <v>107016.0</v>
      </c>
    </row>
    <row r="990" ht="24.0" customHeight="1">
      <c r="A990" s="19"/>
      <c r="B990" s="19"/>
      <c r="C990" s="19"/>
      <c r="D990" s="19"/>
      <c r="E990" s="19"/>
      <c r="F990" s="19"/>
      <c r="G990" s="19"/>
      <c r="H990" s="19"/>
      <c r="I990" s="20" t="s">
        <v>1076</v>
      </c>
    </row>
    <row r="991" ht="12.75" customHeight="1">
      <c r="A991" s="21"/>
      <c r="B991" s="21"/>
      <c r="C991" s="21"/>
      <c r="D991" s="21"/>
      <c r="E991" s="21"/>
      <c r="F991" s="21"/>
      <c r="G991" s="21"/>
      <c r="H991" s="21"/>
      <c r="I991" s="29" t="s">
        <v>1077</v>
      </c>
    </row>
    <row r="992" ht="12.75" customHeight="1">
      <c r="A992" s="23">
        <v>1997.0</v>
      </c>
      <c r="B992" s="24">
        <v>40172.0</v>
      </c>
      <c r="C992" s="24" t="str">
        <f>DATE((YEAR(B992)+3+3+3),MONTH(B992),DAY(B992))</f>
        <v>25.12.2018</v>
      </c>
      <c r="D992" s="27" t="s">
        <v>1316</v>
      </c>
      <c r="E992" s="16" t="s">
        <v>1317</v>
      </c>
      <c r="F992" s="16" t="s">
        <v>639</v>
      </c>
      <c r="G992" s="16" t="s">
        <v>1318</v>
      </c>
      <c r="H992" s="27" t="s">
        <v>1319</v>
      </c>
      <c r="I992" s="28">
        <v>143000.0</v>
      </c>
    </row>
    <row r="993" ht="27.75" customHeight="1">
      <c r="A993" s="19"/>
      <c r="B993" s="19"/>
      <c r="C993" s="19"/>
      <c r="D993" s="19"/>
      <c r="E993" s="19"/>
      <c r="F993" s="19"/>
      <c r="G993" s="19"/>
      <c r="H993" s="19"/>
      <c r="I993" s="20" t="s">
        <v>1320</v>
      </c>
    </row>
    <row r="994" ht="12.75" customHeight="1">
      <c r="A994" s="21"/>
      <c r="B994" s="21"/>
      <c r="C994" s="21"/>
      <c r="D994" s="21"/>
      <c r="E994" s="21"/>
      <c r="F994" s="21"/>
      <c r="G994" s="21"/>
      <c r="H994" s="21"/>
      <c r="I994" s="29" t="s">
        <v>1321</v>
      </c>
    </row>
    <row r="995" ht="12.75" customHeight="1">
      <c r="A995" s="23">
        <v>2001.0</v>
      </c>
      <c r="B995" s="24">
        <v>40189.0</v>
      </c>
      <c r="C995" s="24" t="str">
        <f>DATE((YEAR(B995)+3+3),MONTH(B995),DAY(B995))</f>
        <v>11.01.2016</v>
      </c>
      <c r="D995" s="27" t="s">
        <v>1322</v>
      </c>
      <c r="E995" s="16" t="s">
        <v>1323</v>
      </c>
      <c r="F995" s="27" t="s">
        <v>15</v>
      </c>
      <c r="G995" s="27" t="s">
        <v>79</v>
      </c>
      <c r="H995" s="27" t="s">
        <v>1324</v>
      </c>
      <c r="I995" s="28">
        <v>141980.0</v>
      </c>
    </row>
    <row r="996" ht="28.5" customHeight="1">
      <c r="A996" s="19"/>
      <c r="B996" s="19"/>
      <c r="C996" s="19"/>
      <c r="D996" s="19"/>
      <c r="E996" s="19"/>
      <c r="F996" s="19"/>
      <c r="G996" s="19"/>
      <c r="H996" s="19"/>
      <c r="I996" s="20" t="s">
        <v>1325</v>
      </c>
    </row>
    <row r="997" ht="12.75" customHeight="1">
      <c r="A997" s="21"/>
      <c r="B997" s="21"/>
      <c r="C997" s="21"/>
      <c r="D997" s="21"/>
      <c r="E997" s="21"/>
      <c r="F997" s="21"/>
      <c r="G997" s="21"/>
      <c r="H997" s="21"/>
      <c r="I997" s="29" t="s">
        <v>1326</v>
      </c>
    </row>
    <row r="998" ht="12.75" customHeight="1">
      <c r="A998" s="23">
        <v>2005.0</v>
      </c>
      <c r="B998" s="24">
        <v>40190.0</v>
      </c>
      <c r="C998" s="24" t="str">
        <f>DATE((YEAR(B998)+3+3),MONTH(B998),DAY(B998))</f>
        <v>12.01.2016</v>
      </c>
      <c r="D998" s="27" t="s">
        <v>1327</v>
      </c>
      <c r="E998" s="16" t="s">
        <v>1328</v>
      </c>
      <c r="F998" s="27" t="s">
        <v>15</v>
      </c>
      <c r="G998" s="27" t="s">
        <v>79</v>
      </c>
      <c r="H998" s="27" t="s">
        <v>1324</v>
      </c>
      <c r="I998" s="28">
        <v>141980.0</v>
      </c>
    </row>
    <row r="999" ht="33.75" customHeight="1">
      <c r="A999" s="19"/>
      <c r="B999" s="19"/>
      <c r="C999" s="19"/>
      <c r="D999" s="19"/>
      <c r="E999" s="19"/>
      <c r="F999" s="19"/>
      <c r="G999" s="19"/>
      <c r="H999" s="19"/>
      <c r="I999" s="20" t="s">
        <v>1325</v>
      </c>
    </row>
    <row r="1000" ht="12.75" customHeight="1">
      <c r="A1000" s="21"/>
      <c r="B1000" s="21"/>
      <c r="C1000" s="21"/>
      <c r="D1000" s="21"/>
      <c r="E1000" s="21"/>
      <c r="F1000" s="21"/>
      <c r="G1000" s="21"/>
      <c r="H1000" s="21"/>
      <c r="I1000" s="29" t="s">
        <v>1326</v>
      </c>
    </row>
    <row r="1001" ht="12.75" customHeight="1">
      <c r="A1001" s="23">
        <v>2006.0</v>
      </c>
      <c r="B1001" s="24">
        <v>40190.0</v>
      </c>
      <c r="C1001" s="24" t="str">
        <f>DATE((YEAR(B1001)+3+3+3),MONTH(B1001),DAY(B1001))</f>
        <v>12.01.2019</v>
      </c>
      <c r="D1001" s="27" t="s">
        <v>1329</v>
      </c>
      <c r="E1001" s="16" t="s">
        <v>1330</v>
      </c>
      <c r="F1001" s="27" t="s">
        <v>15</v>
      </c>
      <c r="G1001" s="27" t="s">
        <v>79</v>
      </c>
      <c r="H1001" s="27" t="s">
        <v>1168</v>
      </c>
      <c r="I1001" s="28">
        <v>127018.0</v>
      </c>
    </row>
    <row r="1002" ht="24.0" customHeight="1">
      <c r="A1002" s="19"/>
      <c r="B1002" s="19"/>
      <c r="C1002" s="19"/>
      <c r="D1002" s="19"/>
      <c r="E1002" s="19"/>
      <c r="F1002" s="19"/>
      <c r="G1002" s="19"/>
      <c r="H1002" s="19"/>
      <c r="I1002" s="20" t="s">
        <v>1169</v>
      </c>
    </row>
    <row r="1003" ht="12.75" customHeight="1">
      <c r="A1003" s="21"/>
      <c r="B1003" s="21"/>
      <c r="C1003" s="21"/>
      <c r="D1003" s="21"/>
      <c r="E1003" s="21"/>
      <c r="F1003" s="21"/>
      <c r="G1003" s="21"/>
      <c r="H1003" s="21"/>
      <c r="I1003" s="29" t="s">
        <v>1170</v>
      </c>
    </row>
    <row r="1004" ht="12.75" customHeight="1">
      <c r="A1004" s="23">
        <v>2010.0</v>
      </c>
      <c r="B1004" s="24">
        <v>40190.0</v>
      </c>
      <c r="C1004" s="24" t="str">
        <f>DATE((YEAR(B1004)+3+3),MONTH(B1004),DAY(B1004))</f>
        <v>12.01.2016</v>
      </c>
      <c r="D1004" s="27" t="s">
        <v>1331</v>
      </c>
      <c r="E1004" s="16" t="s">
        <v>1332</v>
      </c>
      <c r="F1004" s="27" t="s">
        <v>409</v>
      </c>
      <c r="G1004" s="27" t="s">
        <v>1333</v>
      </c>
      <c r="H1004" s="27" t="s">
        <v>703</v>
      </c>
      <c r="I1004" s="28">
        <v>107066.0</v>
      </c>
    </row>
    <row r="1005" ht="36.0" customHeight="1">
      <c r="A1005" s="19"/>
      <c r="B1005" s="19"/>
      <c r="C1005" s="19"/>
      <c r="D1005" s="19"/>
      <c r="E1005" s="19"/>
      <c r="F1005" s="19"/>
      <c r="G1005" s="19"/>
      <c r="H1005" s="19"/>
      <c r="I1005" s="20" t="s">
        <v>1334</v>
      </c>
    </row>
    <row r="1006" ht="12.75" customHeight="1">
      <c r="A1006" s="21"/>
      <c r="B1006" s="21"/>
      <c r="C1006" s="21"/>
      <c r="D1006" s="21"/>
      <c r="E1006" s="21"/>
      <c r="F1006" s="21"/>
      <c r="G1006" s="21"/>
      <c r="H1006" s="21"/>
      <c r="I1006" s="29" t="s">
        <v>705</v>
      </c>
    </row>
    <row r="1007" ht="13.5" customHeight="1">
      <c r="A1007" s="23" t="s">
        <v>1335</v>
      </c>
      <c r="B1007" s="24">
        <v>40196.0</v>
      </c>
      <c r="C1007" s="24" t="str">
        <f>DATE((YEAR(B1007)+3+3),MONTH(B1007),DAY(B1007))</f>
        <v>18.01.2016</v>
      </c>
      <c r="D1007" s="27" t="s">
        <v>526</v>
      </c>
      <c r="E1007" s="16" t="s">
        <v>527</v>
      </c>
      <c r="F1007" s="27" t="s">
        <v>337</v>
      </c>
      <c r="G1007" s="27" t="s">
        <v>1336</v>
      </c>
      <c r="H1007" s="27" t="s">
        <v>528</v>
      </c>
      <c r="I1007" s="28">
        <v>125032.0</v>
      </c>
    </row>
    <row r="1008" ht="27.0" customHeight="1">
      <c r="A1008" s="19"/>
      <c r="B1008" s="19"/>
      <c r="C1008" s="19"/>
      <c r="D1008" s="19"/>
      <c r="E1008" s="19"/>
      <c r="F1008" s="19"/>
      <c r="G1008" s="19"/>
      <c r="H1008" s="19"/>
      <c r="I1008" s="20" t="s">
        <v>529</v>
      </c>
    </row>
    <row r="1009" ht="13.5" customHeight="1">
      <c r="A1009" s="21"/>
      <c r="B1009" s="21"/>
      <c r="C1009" s="21"/>
      <c r="D1009" s="21"/>
      <c r="E1009" s="21"/>
      <c r="F1009" s="21"/>
      <c r="G1009" s="21"/>
      <c r="H1009" s="21"/>
      <c r="I1009" s="29" t="s">
        <v>530</v>
      </c>
    </row>
    <row r="1010" ht="12.75" customHeight="1">
      <c r="A1010" s="23">
        <v>2029.0</v>
      </c>
      <c r="B1010" s="24">
        <v>40205.0</v>
      </c>
      <c r="C1010" s="24" t="str">
        <f>DATE((YEAR(B1010)+3+3),MONTH(B1010),DAY(B1010))</f>
        <v>27.01.2016</v>
      </c>
      <c r="D1010" s="27" t="s">
        <v>860</v>
      </c>
      <c r="E1010" s="16" t="s">
        <v>861</v>
      </c>
      <c r="F1010" s="16" t="s">
        <v>862</v>
      </c>
      <c r="G1010" s="16" t="s">
        <v>116</v>
      </c>
      <c r="H1010" s="16" t="s">
        <v>863</v>
      </c>
      <c r="I1010" s="28">
        <v>109377.0</v>
      </c>
    </row>
    <row r="1011" ht="36.0" customHeight="1">
      <c r="A1011" s="19"/>
      <c r="B1011" s="19"/>
      <c r="C1011" s="19"/>
      <c r="D1011" s="19"/>
      <c r="E1011" s="19"/>
      <c r="F1011" s="19"/>
      <c r="G1011" s="19"/>
      <c r="H1011" s="19"/>
      <c r="I1011" s="20" t="s">
        <v>439</v>
      </c>
    </row>
    <row r="1012" ht="12.0" customHeight="1">
      <c r="A1012" s="21"/>
      <c r="B1012" s="21"/>
      <c r="C1012" s="21"/>
      <c r="D1012" s="21"/>
      <c r="E1012" s="21"/>
      <c r="F1012" s="21"/>
      <c r="G1012" s="21"/>
      <c r="H1012" s="21"/>
      <c r="I1012" s="29" t="s">
        <v>864</v>
      </c>
    </row>
    <row r="1013" ht="12.75" customHeight="1">
      <c r="A1013" s="23">
        <v>2030.0</v>
      </c>
      <c r="B1013" s="24">
        <v>40211.0</v>
      </c>
      <c r="C1013" s="24" t="str">
        <f>DATE((YEAR(B1013)+3+3),MONTH(B1013),DAY(B1013))</f>
        <v>02.02.2016</v>
      </c>
      <c r="D1013" s="27" t="s">
        <v>1337</v>
      </c>
      <c r="E1013" s="16" t="s">
        <v>1338</v>
      </c>
      <c r="F1013" s="27" t="s">
        <v>15</v>
      </c>
      <c r="G1013" s="27" t="s">
        <v>79</v>
      </c>
      <c r="H1013" s="27" t="s">
        <v>1324</v>
      </c>
      <c r="I1013" s="28">
        <v>141980.0</v>
      </c>
    </row>
    <row r="1014" ht="30.0" customHeight="1">
      <c r="A1014" s="19"/>
      <c r="B1014" s="19"/>
      <c r="C1014" s="19"/>
      <c r="D1014" s="19"/>
      <c r="E1014" s="19"/>
      <c r="F1014" s="19"/>
      <c r="G1014" s="19"/>
      <c r="H1014" s="19"/>
      <c r="I1014" s="20" t="s">
        <v>1325</v>
      </c>
    </row>
    <row r="1015" ht="12.75" customHeight="1">
      <c r="A1015" s="21"/>
      <c r="B1015" s="21"/>
      <c r="C1015" s="21"/>
      <c r="D1015" s="21"/>
      <c r="E1015" s="21"/>
      <c r="F1015" s="21"/>
      <c r="G1015" s="21"/>
      <c r="H1015" s="21"/>
      <c r="I1015" s="29" t="s">
        <v>1326</v>
      </c>
    </row>
    <row r="1016" ht="12.75" customHeight="1">
      <c r="A1016" s="23" t="s">
        <v>1339</v>
      </c>
      <c r="B1016" s="24">
        <v>40212.0</v>
      </c>
      <c r="C1016" s="24" t="str">
        <f>DATE((YEAR(B1016)+3+3),MONTH(B1016),DAY(B1016))</f>
        <v>03.02.2016</v>
      </c>
      <c r="D1016" s="27" t="s">
        <v>1340</v>
      </c>
      <c r="E1016" s="16" t="s">
        <v>1341</v>
      </c>
      <c r="F1016" s="27" t="s">
        <v>15</v>
      </c>
      <c r="G1016" s="16" t="s">
        <v>1342</v>
      </c>
      <c r="H1016" s="16" t="s">
        <v>139</v>
      </c>
      <c r="I1016" s="28">
        <v>190000.0</v>
      </c>
    </row>
    <row r="1017" ht="35.25" customHeight="1">
      <c r="A1017" s="19"/>
      <c r="B1017" s="19"/>
      <c r="C1017" s="19"/>
      <c r="D1017" s="19"/>
      <c r="E1017" s="19"/>
      <c r="F1017" s="19"/>
      <c r="G1017" s="19"/>
      <c r="H1017" s="19"/>
      <c r="I1017" s="20" t="s">
        <v>140</v>
      </c>
    </row>
    <row r="1018" ht="12.75" customHeight="1">
      <c r="A1018" s="21"/>
      <c r="B1018" s="21"/>
      <c r="C1018" s="21"/>
      <c r="D1018" s="21"/>
      <c r="E1018" s="21"/>
      <c r="F1018" s="21"/>
      <c r="G1018" s="21"/>
      <c r="H1018" s="21"/>
      <c r="I1018" s="29" t="s">
        <v>141</v>
      </c>
    </row>
    <row r="1019" ht="12.75" customHeight="1">
      <c r="A1019" s="23" t="s">
        <v>1343</v>
      </c>
      <c r="B1019" s="24">
        <v>40225.0</v>
      </c>
      <c r="C1019" s="24" t="str">
        <f>DATE((YEAR(B1019)+3+3),MONTH(B1019),DAY(B1019))</f>
        <v>16.02.2016</v>
      </c>
      <c r="D1019" s="27" t="s">
        <v>1344</v>
      </c>
      <c r="E1019" s="16" t="s">
        <v>1345</v>
      </c>
      <c r="F1019" s="27" t="s">
        <v>15</v>
      </c>
      <c r="G1019" s="27" t="s">
        <v>79</v>
      </c>
      <c r="H1019" s="27" t="s">
        <v>945</v>
      </c>
      <c r="I1019" s="28">
        <v>129343.0</v>
      </c>
    </row>
    <row r="1020" ht="36.0" customHeight="1">
      <c r="A1020" s="19"/>
      <c r="B1020" s="19"/>
      <c r="C1020" s="19"/>
      <c r="D1020" s="19"/>
      <c r="E1020" s="19"/>
      <c r="F1020" s="19"/>
      <c r="G1020" s="19"/>
      <c r="H1020" s="19"/>
      <c r="I1020" s="20" t="s">
        <v>946</v>
      </c>
    </row>
    <row r="1021" ht="12.75" customHeight="1">
      <c r="A1021" s="21"/>
      <c r="B1021" s="21"/>
      <c r="C1021" s="21"/>
      <c r="D1021" s="21"/>
      <c r="E1021" s="21"/>
      <c r="F1021" s="21"/>
      <c r="G1021" s="21"/>
      <c r="H1021" s="21"/>
      <c r="I1021" s="29" t="s">
        <v>947</v>
      </c>
    </row>
    <row r="1022" ht="12.75" customHeight="1">
      <c r="A1022" s="23">
        <v>2040.0</v>
      </c>
      <c r="B1022" s="24">
        <v>40225.0</v>
      </c>
      <c r="C1022" s="24" t="str">
        <f>DATE((YEAR(B1022)+3+3),MONTH(B1022),DAY(B1022))</f>
        <v>16.02.2016</v>
      </c>
      <c r="D1022" s="27" t="s">
        <v>1346</v>
      </c>
      <c r="E1022" s="16" t="s">
        <v>1347</v>
      </c>
      <c r="F1022" s="27" t="s">
        <v>15</v>
      </c>
      <c r="G1022" s="27" t="s">
        <v>1348</v>
      </c>
      <c r="H1022" s="27" t="s">
        <v>868</v>
      </c>
      <c r="I1022" s="28">
        <v>127018.0</v>
      </c>
    </row>
    <row r="1023" ht="36.0" customHeight="1">
      <c r="A1023" s="19"/>
      <c r="B1023" s="19"/>
      <c r="C1023" s="19"/>
      <c r="D1023" s="19"/>
      <c r="E1023" s="19"/>
      <c r="F1023" s="19"/>
      <c r="G1023" s="19"/>
      <c r="H1023" s="19"/>
      <c r="I1023" s="20" t="s">
        <v>1349</v>
      </c>
    </row>
    <row r="1024" ht="12.75" customHeight="1">
      <c r="A1024" s="21"/>
      <c r="B1024" s="21"/>
      <c r="C1024" s="21"/>
      <c r="D1024" s="21"/>
      <c r="E1024" s="21"/>
      <c r="F1024" s="21"/>
      <c r="G1024" s="21"/>
      <c r="H1024" s="21"/>
      <c r="I1024" s="29" t="s">
        <v>1350</v>
      </c>
    </row>
    <row r="1025" ht="12.75" customHeight="1">
      <c r="A1025" s="23" t="s">
        <v>1351</v>
      </c>
      <c r="B1025" s="24">
        <v>40246.0</v>
      </c>
      <c r="C1025" s="24" t="str">
        <f>DATE((YEAR(B1025)+3+3),MONTH(B1025),DAY(B1025))</f>
        <v>09.03.2016</v>
      </c>
      <c r="D1025" s="27" t="s">
        <v>1352</v>
      </c>
      <c r="E1025" s="16" t="s">
        <v>1353</v>
      </c>
      <c r="F1025" s="27" t="s">
        <v>15</v>
      </c>
      <c r="G1025" s="16" t="s">
        <v>1342</v>
      </c>
      <c r="H1025" s="16" t="s">
        <v>1354</v>
      </c>
      <c r="I1025" s="28">
        <v>350063.0</v>
      </c>
    </row>
    <row r="1026" ht="36.0" customHeight="1">
      <c r="A1026" s="19"/>
      <c r="B1026" s="19"/>
      <c r="C1026" s="19"/>
      <c r="D1026" s="19"/>
      <c r="E1026" s="19"/>
      <c r="F1026" s="19"/>
      <c r="G1026" s="19"/>
      <c r="H1026" s="19"/>
      <c r="I1026" s="20" t="s">
        <v>1355</v>
      </c>
    </row>
    <row r="1027" ht="12.75" customHeight="1">
      <c r="A1027" s="21"/>
      <c r="B1027" s="21"/>
      <c r="C1027" s="21"/>
      <c r="D1027" s="21"/>
      <c r="E1027" s="21"/>
      <c r="F1027" s="21"/>
      <c r="G1027" s="21"/>
      <c r="H1027" s="21"/>
      <c r="I1027" s="22" t="s">
        <v>1356</v>
      </c>
    </row>
    <row r="1028" ht="12.75" customHeight="1">
      <c r="A1028" s="23">
        <v>2053.0</v>
      </c>
      <c r="B1028" s="24">
        <v>40253.0</v>
      </c>
      <c r="C1028" s="24" t="str">
        <f>DATE((YEAR(B1028)+3+3),MONTH(B1028),DAY(B1028))</f>
        <v>16.03.2016</v>
      </c>
      <c r="D1028" s="27" t="s">
        <v>1357</v>
      </c>
      <c r="E1028" s="16" t="s">
        <v>1358</v>
      </c>
      <c r="F1028" s="27" t="s">
        <v>15</v>
      </c>
      <c r="G1028" s="27" t="s">
        <v>1359</v>
      </c>
      <c r="H1028" s="27" t="s">
        <v>1360</v>
      </c>
      <c r="I1028" s="28">
        <v>170023.0</v>
      </c>
    </row>
    <row r="1029" ht="28.5" customHeight="1">
      <c r="A1029" s="19"/>
      <c r="B1029" s="19"/>
      <c r="C1029" s="19"/>
      <c r="D1029" s="19"/>
      <c r="E1029" s="19"/>
      <c r="F1029" s="19"/>
      <c r="G1029" s="19"/>
      <c r="H1029" s="19"/>
      <c r="I1029" s="20" t="s">
        <v>1361</v>
      </c>
    </row>
    <row r="1030" ht="12.75" customHeight="1">
      <c r="A1030" s="21"/>
      <c r="B1030" s="21"/>
      <c r="C1030" s="21"/>
      <c r="D1030" s="21"/>
      <c r="E1030" s="21"/>
      <c r="F1030" s="21"/>
      <c r="G1030" s="21"/>
      <c r="H1030" s="21"/>
      <c r="I1030" s="29" t="s">
        <v>1362</v>
      </c>
    </row>
    <row r="1031" ht="12.75" customHeight="1">
      <c r="A1031" s="23" t="s">
        <v>1363</v>
      </c>
      <c r="B1031" s="24">
        <v>40255.0</v>
      </c>
      <c r="C1031" s="24" t="str">
        <f>DATE((YEAR(B1031)+3+3),MONTH(B1031),DAY(B1031))</f>
        <v>18.03.2016</v>
      </c>
      <c r="D1031" s="27" t="s">
        <v>1364</v>
      </c>
      <c r="E1031" s="16" t="s">
        <v>1365</v>
      </c>
      <c r="F1031" s="27" t="s">
        <v>15</v>
      </c>
      <c r="G1031" s="27" t="s">
        <v>1366</v>
      </c>
      <c r="H1031" s="27" t="s">
        <v>1367</v>
      </c>
      <c r="I1031" s="28">
        <v>620078.0</v>
      </c>
    </row>
    <row r="1032" ht="39.0" customHeight="1">
      <c r="A1032" s="19"/>
      <c r="B1032" s="19"/>
      <c r="C1032" s="19"/>
      <c r="D1032" s="19"/>
      <c r="E1032" s="19"/>
      <c r="F1032" s="19"/>
      <c r="G1032" s="19"/>
      <c r="H1032" s="19"/>
      <c r="I1032" s="20" t="s">
        <v>1368</v>
      </c>
    </row>
    <row r="1033" ht="12.75" customHeight="1">
      <c r="A1033" s="21"/>
      <c r="B1033" s="21"/>
      <c r="C1033" s="21"/>
      <c r="D1033" s="21"/>
      <c r="E1033" s="21"/>
      <c r="F1033" s="21"/>
      <c r="G1033" s="21"/>
      <c r="H1033" s="21"/>
      <c r="I1033" s="29" t="s">
        <v>1369</v>
      </c>
    </row>
    <row r="1034" ht="12.75" customHeight="1">
      <c r="A1034" s="23">
        <v>2062.0</v>
      </c>
      <c r="B1034" s="24">
        <v>40266.0</v>
      </c>
      <c r="C1034" s="24" t="str">
        <f>DATE((YEAR(B1034)+3+3),MONTH(B1034),DAY(B1034))</f>
        <v>29.03.2016</v>
      </c>
      <c r="D1034" s="27" t="s">
        <v>1370</v>
      </c>
      <c r="E1034" s="16" t="s">
        <v>1371</v>
      </c>
      <c r="F1034" s="27" t="s">
        <v>337</v>
      </c>
      <c r="G1034" s="27" t="s">
        <v>1145</v>
      </c>
      <c r="H1034" s="27" t="s">
        <v>1372</v>
      </c>
      <c r="I1034" s="28">
        <v>107174.0</v>
      </c>
    </row>
    <row r="1035" ht="31.5" customHeight="1">
      <c r="A1035" s="19"/>
      <c r="B1035" s="19"/>
      <c r="C1035" s="19"/>
      <c r="D1035" s="19"/>
      <c r="E1035" s="19"/>
      <c r="F1035" s="19"/>
      <c r="G1035" s="19"/>
      <c r="H1035" s="19"/>
      <c r="I1035" s="20" t="s">
        <v>1373</v>
      </c>
    </row>
    <row r="1036" ht="12.75" customHeight="1">
      <c r="A1036" s="21"/>
      <c r="B1036" s="21"/>
      <c r="C1036" s="21"/>
      <c r="D1036" s="21"/>
      <c r="E1036" s="21"/>
      <c r="F1036" s="21"/>
      <c r="G1036" s="21"/>
      <c r="H1036" s="21"/>
      <c r="I1036" s="29" t="s">
        <v>1374</v>
      </c>
    </row>
    <row r="1037" ht="12.75" customHeight="1">
      <c r="A1037" s="23" t="s">
        <v>1375</v>
      </c>
      <c r="B1037" s="24">
        <v>40273.0</v>
      </c>
      <c r="C1037" s="24" t="str">
        <f>DATE((YEAR(B1037)+3+3),MONTH(B1037),DAY(B1037))</f>
        <v>05.04.2016</v>
      </c>
      <c r="D1037" s="27" t="s">
        <v>1376</v>
      </c>
      <c r="E1037" s="16" t="s">
        <v>1377</v>
      </c>
      <c r="F1037" s="27" t="s">
        <v>337</v>
      </c>
      <c r="G1037" s="27" t="s">
        <v>1378</v>
      </c>
      <c r="H1037" s="27" t="s">
        <v>1379</v>
      </c>
      <c r="I1037" s="28">
        <v>119530.0</v>
      </c>
    </row>
    <row r="1038" ht="32.25" customHeight="1">
      <c r="A1038" s="19"/>
      <c r="B1038" s="19"/>
      <c r="C1038" s="19"/>
      <c r="D1038" s="19"/>
      <c r="E1038" s="19"/>
      <c r="F1038" s="19"/>
      <c r="G1038" s="19"/>
      <c r="H1038" s="19"/>
      <c r="I1038" s="20" t="s">
        <v>1380</v>
      </c>
    </row>
    <row r="1039" ht="12.75" customHeight="1">
      <c r="A1039" s="21"/>
      <c r="B1039" s="21"/>
      <c r="C1039" s="21"/>
      <c r="D1039" s="21"/>
      <c r="E1039" s="21"/>
      <c r="F1039" s="21"/>
      <c r="G1039" s="21"/>
      <c r="H1039" s="21"/>
      <c r="I1039" s="29" t="s">
        <v>1381</v>
      </c>
    </row>
    <row r="1040" ht="12.75" customHeight="1">
      <c r="A1040" s="23" t="s">
        <v>1382</v>
      </c>
      <c r="B1040" s="24">
        <v>40283.0</v>
      </c>
      <c r="C1040" s="24">
        <v>42475.0</v>
      </c>
      <c r="D1040" s="27" t="s">
        <v>1383</v>
      </c>
      <c r="E1040" s="16" t="s">
        <v>1384</v>
      </c>
      <c r="F1040" s="15" t="s">
        <v>624</v>
      </c>
      <c r="G1040" s="27" t="s">
        <v>1385</v>
      </c>
      <c r="H1040" s="16" t="s">
        <v>1070</v>
      </c>
      <c r="I1040" s="30">
        <v>117393.0</v>
      </c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</row>
    <row r="1041" ht="38.25" customHeight="1">
      <c r="A1041" s="19"/>
      <c r="B1041" s="19"/>
      <c r="C1041" s="19"/>
      <c r="D1041" s="19"/>
      <c r="E1041" s="19"/>
      <c r="F1041" s="19"/>
      <c r="G1041" s="19"/>
      <c r="H1041" s="19"/>
      <c r="I1041" s="20" t="s">
        <v>1386</v>
      </c>
      <c r="J1041" s="18"/>
      <c r="K1041" s="18"/>
      <c r="L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  <c r="Y1041" s="18"/>
      <c r="Z1041" s="18"/>
    </row>
    <row r="1042" ht="12.75" customHeight="1">
      <c r="A1042" s="21"/>
      <c r="B1042" s="21"/>
      <c r="C1042" s="21"/>
      <c r="D1042" s="21"/>
      <c r="E1042" s="21"/>
      <c r="F1042" s="21"/>
      <c r="G1042" s="21"/>
      <c r="H1042" s="21"/>
      <c r="I1042" s="22" t="s">
        <v>1387</v>
      </c>
      <c r="J1042" s="18"/>
      <c r="K1042" s="18"/>
      <c r="L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  <c r="Y1042" s="18"/>
      <c r="Z1042" s="18"/>
    </row>
    <row r="1043" ht="12.75" customHeight="1">
      <c r="A1043" s="23" t="s">
        <v>1388</v>
      </c>
      <c r="B1043" s="24">
        <v>40284.0</v>
      </c>
      <c r="C1043" s="24" t="str">
        <f>DATE((YEAR(B1043)+3+3),MONTH(B1043),DAY(B1043))</f>
        <v>16.04.2016</v>
      </c>
      <c r="D1043" s="27" t="s">
        <v>1389</v>
      </c>
      <c r="E1043" s="16" t="s">
        <v>1390</v>
      </c>
      <c r="F1043" s="15" t="s">
        <v>624</v>
      </c>
      <c r="G1043" s="15" t="s">
        <v>733</v>
      </c>
      <c r="H1043" s="16" t="s">
        <v>391</v>
      </c>
      <c r="I1043" s="28">
        <v>125319.0</v>
      </c>
    </row>
    <row r="1044" ht="12.75" customHeight="1">
      <c r="A1044" s="19"/>
      <c r="B1044" s="19"/>
      <c r="C1044" s="19"/>
      <c r="D1044" s="19"/>
      <c r="E1044" s="19"/>
      <c r="F1044" s="19"/>
      <c r="G1044" s="19"/>
      <c r="H1044" s="19"/>
      <c r="I1044" s="20" t="s">
        <v>392</v>
      </c>
    </row>
    <row r="1045" ht="12.75" customHeight="1">
      <c r="A1045" s="21"/>
      <c r="B1045" s="21"/>
      <c r="C1045" s="21"/>
      <c r="D1045" s="21"/>
      <c r="E1045" s="21"/>
      <c r="F1045" s="21"/>
      <c r="G1045" s="21"/>
      <c r="H1045" s="21"/>
      <c r="I1045" s="29" t="s">
        <v>1391</v>
      </c>
    </row>
    <row r="1046" ht="12.75" customHeight="1">
      <c r="A1046" s="23" t="s">
        <v>1392</v>
      </c>
      <c r="B1046" s="24">
        <v>40679.0</v>
      </c>
      <c r="C1046" s="24" t="str">
        <f>DATE((YEAR(B1046)+6),MONTH(B1046),DAY(B1046))</f>
        <v>16.05.2017</v>
      </c>
      <c r="D1046" s="27" t="s">
        <v>1393</v>
      </c>
      <c r="E1046" s="16" t="s">
        <v>1394</v>
      </c>
      <c r="F1046" s="27" t="s">
        <v>15</v>
      </c>
      <c r="G1046" s="27" t="s">
        <v>116</v>
      </c>
      <c r="H1046" s="27" t="s">
        <v>247</v>
      </c>
      <c r="I1046" s="28">
        <v>141090.0</v>
      </c>
      <c r="J1046" s="18"/>
      <c r="K1046" s="18"/>
      <c r="L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  <c r="Y1046" s="18"/>
      <c r="Z1046" s="18"/>
    </row>
    <row r="1047" ht="38.25" customHeight="1">
      <c r="A1047" s="19"/>
      <c r="B1047" s="19"/>
      <c r="C1047" s="19"/>
      <c r="D1047" s="19"/>
      <c r="E1047" s="19"/>
      <c r="F1047" s="19"/>
      <c r="G1047" s="19"/>
      <c r="H1047" s="19"/>
      <c r="I1047" s="20" t="s">
        <v>248</v>
      </c>
      <c r="J1047" s="18"/>
      <c r="K1047" s="18"/>
      <c r="L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  <c r="Y1047" s="18"/>
      <c r="Z1047" s="18"/>
    </row>
    <row r="1048" ht="12.75" customHeight="1">
      <c r="A1048" s="21"/>
      <c r="B1048" s="21"/>
      <c r="C1048" s="21"/>
      <c r="D1048" s="21"/>
      <c r="E1048" s="21"/>
      <c r="F1048" s="21"/>
      <c r="G1048" s="21"/>
      <c r="H1048" s="21"/>
      <c r="I1048" s="22" t="s">
        <v>249</v>
      </c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</row>
    <row r="1049" ht="12.75" customHeight="1">
      <c r="A1049" s="23">
        <v>2079.0</v>
      </c>
      <c r="B1049" s="24">
        <v>40288.0</v>
      </c>
      <c r="C1049" s="24" t="str">
        <f>DATE((YEAR(B1049)+3+3),MONTH(B1049),DAY(B1049))</f>
        <v>20.04.2016</v>
      </c>
      <c r="D1049" s="27" t="s">
        <v>1395</v>
      </c>
      <c r="E1049" s="16" t="s">
        <v>1396</v>
      </c>
      <c r="F1049" s="27" t="s">
        <v>15</v>
      </c>
      <c r="G1049" s="27" t="s">
        <v>1131</v>
      </c>
      <c r="H1049" s="27" t="s">
        <v>1132</v>
      </c>
      <c r="I1049" s="28">
        <v>141090.0</v>
      </c>
    </row>
    <row r="1050" ht="36.75" customHeight="1">
      <c r="A1050" s="19"/>
      <c r="B1050" s="19"/>
      <c r="C1050" s="19"/>
      <c r="D1050" s="19"/>
      <c r="E1050" s="19"/>
      <c r="F1050" s="19"/>
      <c r="G1050" s="19"/>
      <c r="H1050" s="19"/>
      <c r="I1050" s="20" t="s">
        <v>248</v>
      </c>
    </row>
    <row r="1051" ht="12.75" customHeight="1">
      <c r="A1051" s="21"/>
      <c r="B1051" s="21"/>
      <c r="C1051" s="21"/>
      <c r="D1051" s="21"/>
      <c r="E1051" s="21"/>
      <c r="F1051" s="21"/>
      <c r="G1051" s="21"/>
      <c r="H1051" s="21"/>
      <c r="I1051" s="29" t="s">
        <v>1133</v>
      </c>
    </row>
    <row r="1052" ht="12.75" customHeight="1">
      <c r="A1052" s="23" t="s">
        <v>1397</v>
      </c>
      <c r="B1052" s="24">
        <v>40288.0</v>
      </c>
      <c r="C1052" s="24" t="str">
        <f>DATE((YEAR(B1052)+3+3),MONTH(B1052),DAY(B1052))</f>
        <v>20.04.2016</v>
      </c>
      <c r="D1052" s="27" t="s">
        <v>1398</v>
      </c>
      <c r="E1052" s="16" t="s">
        <v>1399</v>
      </c>
      <c r="F1052" s="27" t="s">
        <v>15</v>
      </c>
      <c r="G1052" s="27" t="s">
        <v>1131</v>
      </c>
      <c r="H1052" s="27" t="s">
        <v>1132</v>
      </c>
      <c r="I1052" s="28">
        <v>141090.0</v>
      </c>
    </row>
    <row r="1053" ht="36.75" customHeight="1">
      <c r="A1053" s="19"/>
      <c r="B1053" s="19"/>
      <c r="C1053" s="19"/>
      <c r="D1053" s="19"/>
      <c r="E1053" s="19"/>
      <c r="F1053" s="19"/>
      <c r="G1053" s="19"/>
      <c r="H1053" s="19"/>
      <c r="I1053" s="20" t="s">
        <v>248</v>
      </c>
    </row>
    <row r="1054" ht="12.75" customHeight="1">
      <c r="A1054" s="21"/>
      <c r="B1054" s="21"/>
      <c r="C1054" s="21"/>
      <c r="D1054" s="21"/>
      <c r="E1054" s="21"/>
      <c r="F1054" s="21"/>
      <c r="G1054" s="21"/>
      <c r="H1054" s="21"/>
      <c r="I1054" s="29" t="s">
        <v>1133</v>
      </c>
    </row>
    <row r="1055" ht="12.75" customHeight="1">
      <c r="A1055" s="23" t="s">
        <v>1400</v>
      </c>
      <c r="B1055" s="24">
        <v>40316.0</v>
      </c>
      <c r="C1055" s="24" t="str">
        <f>DATE((YEAR(B1055)+3+3),MONTH(B1055),DAY(B1055))</f>
        <v>18.05.2016</v>
      </c>
      <c r="D1055" s="27" t="s">
        <v>1401</v>
      </c>
      <c r="E1055" s="16" t="s">
        <v>1402</v>
      </c>
      <c r="F1055" s="27" t="s">
        <v>198</v>
      </c>
      <c r="G1055" s="27" t="s">
        <v>1403</v>
      </c>
      <c r="H1055" s="27" t="s">
        <v>1404</v>
      </c>
      <c r="I1055" s="28">
        <v>109074.0</v>
      </c>
    </row>
    <row r="1056" ht="33.75" customHeight="1">
      <c r="A1056" s="19"/>
      <c r="B1056" s="19"/>
      <c r="C1056" s="19"/>
      <c r="D1056" s="19"/>
      <c r="E1056" s="19"/>
      <c r="F1056" s="19"/>
      <c r="G1056" s="19"/>
      <c r="H1056" s="19"/>
      <c r="I1056" s="20" t="s">
        <v>1405</v>
      </c>
    </row>
    <row r="1057" ht="12.75" customHeight="1">
      <c r="A1057" s="21"/>
      <c r="B1057" s="21"/>
      <c r="C1057" s="21"/>
      <c r="D1057" s="21"/>
      <c r="E1057" s="21"/>
      <c r="F1057" s="21"/>
      <c r="G1057" s="21"/>
      <c r="H1057" s="21"/>
      <c r="I1057" s="29" t="s">
        <v>1406</v>
      </c>
    </row>
    <row r="1058" ht="12.75" customHeight="1">
      <c r="A1058" s="23" t="s">
        <v>1407</v>
      </c>
      <c r="B1058" s="24">
        <v>40318.0</v>
      </c>
      <c r="C1058" s="24" t="str">
        <f>DATE((YEAR(B1058)+3+3),MONTH(B1058),DAY(B1058))</f>
        <v>20.05.2016</v>
      </c>
      <c r="D1058" s="27" t="s">
        <v>1408</v>
      </c>
      <c r="E1058" s="16" t="s">
        <v>1409</v>
      </c>
      <c r="F1058" s="27" t="s">
        <v>1410</v>
      </c>
      <c r="G1058" s="27" t="s">
        <v>1411</v>
      </c>
      <c r="H1058" s="27" t="s">
        <v>1412</v>
      </c>
      <c r="I1058" s="28">
        <v>142210.0</v>
      </c>
    </row>
    <row r="1059" ht="46.5" customHeight="1">
      <c r="A1059" s="19"/>
      <c r="B1059" s="19"/>
      <c r="C1059" s="19"/>
      <c r="D1059" s="19"/>
      <c r="E1059" s="19"/>
      <c r="F1059" s="19"/>
      <c r="G1059" s="19"/>
      <c r="H1059" s="19"/>
      <c r="I1059" s="20" t="s">
        <v>1413</v>
      </c>
    </row>
    <row r="1060" ht="12.75" customHeight="1">
      <c r="A1060" s="21"/>
      <c r="B1060" s="21"/>
      <c r="C1060" s="21"/>
      <c r="D1060" s="21"/>
      <c r="E1060" s="21"/>
      <c r="F1060" s="21"/>
      <c r="G1060" s="21"/>
      <c r="H1060" s="21"/>
      <c r="I1060" s="29" t="s">
        <v>1414</v>
      </c>
    </row>
    <row r="1061" ht="12.75" customHeight="1">
      <c r="A1061" s="23" t="s">
        <v>1415</v>
      </c>
      <c r="B1061" s="24">
        <v>40318.0</v>
      </c>
      <c r="C1061" s="24" t="str">
        <f>DATE((YEAR(B1061)+3+3),MONTH(B1061),DAY(B1061))</f>
        <v>20.05.2016</v>
      </c>
      <c r="D1061" s="27" t="s">
        <v>1416</v>
      </c>
      <c r="E1061" s="16" t="s">
        <v>1417</v>
      </c>
      <c r="F1061" s="27" t="s">
        <v>15</v>
      </c>
      <c r="G1061" s="27" t="s">
        <v>1418</v>
      </c>
      <c r="H1061" s="27" t="s">
        <v>868</v>
      </c>
      <c r="I1061" s="28">
        <v>127018.0</v>
      </c>
    </row>
    <row r="1062" ht="35.25" customHeight="1">
      <c r="A1062" s="19"/>
      <c r="B1062" s="19"/>
      <c r="C1062" s="19"/>
      <c r="D1062" s="19"/>
      <c r="E1062" s="19"/>
      <c r="F1062" s="19"/>
      <c r="G1062" s="19"/>
      <c r="H1062" s="19"/>
      <c r="I1062" s="20" t="s">
        <v>1419</v>
      </c>
    </row>
    <row r="1063" ht="12.75" customHeight="1">
      <c r="A1063" s="21"/>
      <c r="B1063" s="21"/>
      <c r="C1063" s="21"/>
      <c r="D1063" s="21"/>
      <c r="E1063" s="21"/>
      <c r="F1063" s="21"/>
      <c r="G1063" s="21"/>
      <c r="H1063" s="21"/>
      <c r="I1063" s="29" t="s">
        <v>1350</v>
      </c>
    </row>
    <row r="1064" ht="12.75" customHeight="1">
      <c r="A1064" s="23" t="s">
        <v>1420</v>
      </c>
      <c r="B1064" s="24">
        <v>40322.0</v>
      </c>
      <c r="C1064" s="24" t="str">
        <f>DATE((YEAR(B1064)+3+3),MONTH(B1064),DAY(B1064))</f>
        <v>24.05.2016</v>
      </c>
      <c r="D1064" s="27" t="s">
        <v>1421</v>
      </c>
      <c r="E1064" s="16" t="s">
        <v>1422</v>
      </c>
      <c r="F1064" s="16" t="s">
        <v>683</v>
      </c>
      <c r="G1064" s="27" t="s">
        <v>1237</v>
      </c>
      <c r="H1064" s="27" t="s">
        <v>494</v>
      </c>
      <c r="I1064" s="28">
        <v>123317.0</v>
      </c>
    </row>
    <row r="1065" ht="36.75" customHeight="1">
      <c r="A1065" s="19"/>
      <c r="B1065" s="19"/>
      <c r="C1065" s="19"/>
      <c r="D1065" s="19"/>
      <c r="E1065" s="19"/>
      <c r="F1065" s="19"/>
      <c r="G1065" s="19"/>
      <c r="H1065" s="19"/>
      <c r="I1065" s="20" t="s">
        <v>495</v>
      </c>
    </row>
    <row r="1066" ht="12.75" customHeight="1">
      <c r="A1066" s="21"/>
      <c r="B1066" s="21"/>
      <c r="C1066" s="21"/>
      <c r="D1066" s="21"/>
      <c r="E1066" s="21"/>
      <c r="F1066" s="21"/>
      <c r="G1066" s="21"/>
      <c r="H1066" s="21"/>
      <c r="I1066" s="29" t="s">
        <v>1423</v>
      </c>
    </row>
    <row r="1067" ht="13.5" customHeight="1">
      <c r="A1067" s="23" t="s">
        <v>1424</v>
      </c>
      <c r="B1067" s="24">
        <v>40330.0</v>
      </c>
      <c r="C1067" s="24" t="str">
        <f>DATE((YEAR(B1067)+3+3),MONTH(B1067),DAY(B1067))</f>
        <v>01.06.2016</v>
      </c>
      <c r="D1067" s="27" t="s">
        <v>1425</v>
      </c>
      <c r="E1067" s="16" t="s">
        <v>1426</v>
      </c>
      <c r="F1067" s="27" t="s">
        <v>15</v>
      </c>
      <c r="G1067" s="16" t="s">
        <v>1427</v>
      </c>
      <c r="H1067" s="27" t="s">
        <v>1428</v>
      </c>
      <c r="I1067" s="28">
        <v>124460.0</v>
      </c>
    </row>
    <row r="1068" ht="33.0" customHeight="1">
      <c r="A1068" s="19"/>
      <c r="B1068" s="19"/>
      <c r="C1068" s="19"/>
      <c r="D1068" s="19"/>
      <c r="E1068" s="19"/>
      <c r="F1068" s="19"/>
      <c r="G1068" s="19"/>
      <c r="H1068" s="19"/>
      <c r="I1068" s="20" t="s">
        <v>1429</v>
      </c>
    </row>
    <row r="1069" ht="13.5" customHeight="1">
      <c r="A1069" s="21"/>
      <c r="B1069" s="21"/>
      <c r="C1069" s="21"/>
      <c r="D1069" s="21"/>
      <c r="E1069" s="21"/>
      <c r="F1069" s="21"/>
      <c r="G1069" s="21"/>
      <c r="H1069" s="21"/>
      <c r="I1069" s="29" t="s">
        <v>1430</v>
      </c>
    </row>
    <row r="1070" ht="12.75" customHeight="1">
      <c r="A1070" s="23" t="s">
        <v>1431</v>
      </c>
      <c r="B1070" s="24">
        <v>40330.0</v>
      </c>
      <c r="C1070" s="24" t="str">
        <f>DATE((YEAR(B1070)+3+3),MONTH(B1070),DAY(B1070))</f>
        <v>01.06.2016</v>
      </c>
      <c r="D1070" s="27" t="s">
        <v>1432</v>
      </c>
      <c r="E1070" s="16" t="s">
        <v>1433</v>
      </c>
      <c r="F1070" s="27" t="s">
        <v>15</v>
      </c>
      <c r="G1070" s="16" t="s">
        <v>1427</v>
      </c>
      <c r="H1070" s="27" t="s">
        <v>1428</v>
      </c>
      <c r="I1070" s="28">
        <v>124460.0</v>
      </c>
      <c r="J1070" s="18"/>
      <c r="K1070" s="18"/>
      <c r="L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  <c r="Y1070" s="18"/>
      <c r="Z1070" s="18"/>
    </row>
    <row r="1071" ht="36.75" customHeight="1">
      <c r="A1071" s="19"/>
      <c r="B1071" s="19"/>
      <c r="C1071" s="19"/>
      <c r="D1071" s="19"/>
      <c r="E1071" s="19"/>
      <c r="F1071" s="19"/>
      <c r="G1071" s="19"/>
      <c r="H1071" s="19"/>
      <c r="I1071" s="20" t="s">
        <v>1429</v>
      </c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</row>
    <row r="1072" ht="12.75" customHeight="1">
      <c r="A1072" s="21"/>
      <c r="B1072" s="21"/>
      <c r="C1072" s="21"/>
      <c r="D1072" s="21"/>
      <c r="E1072" s="21"/>
      <c r="F1072" s="21"/>
      <c r="G1072" s="21"/>
      <c r="H1072" s="21"/>
      <c r="I1072" s="29" t="s">
        <v>1430</v>
      </c>
      <c r="J1072" s="18"/>
      <c r="K1072" s="18"/>
      <c r="L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  <c r="Y1072" s="18"/>
      <c r="Z1072" s="18"/>
    </row>
    <row r="1073" ht="12.75" customHeight="1">
      <c r="A1073" s="23" t="s">
        <v>1434</v>
      </c>
      <c r="B1073" s="24">
        <v>40325.0</v>
      </c>
      <c r="C1073" s="24" t="str">
        <f>DATE((YEAR(B1073)+3+3),MONTH(B1073),DAY(B1073))</f>
        <v>27.05.2016</v>
      </c>
      <c r="D1073" s="27" t="s">
        <v>1435</v>
      </c>
      <c r="E1073" s="16" t="s">
        <v>1436</v>
      </c>
      <c r="F1073" s="27" t="s">
        <v>15</v>
      </c>
      <c r="G1073" s="16" t="s">
        <v>1427</v>
      </c>
      <c r="H1073" s="27" t="s">
        <v>1428</v>
      </c>
      <c r="I1073" s="28">
        <v>124460.0</v>
      </c>
    </row>
    <row r="1074" ht="40.5" customHeight="1">
      <c r="A1074" s="19"/>
      <c r="B1074" s="19"/>
      <c r="C1074" s="19"/>
      <c r="D1074" s="19"/>
      <c r="E1074" s="19"/>
      <c r="F1074" s="19"/>
      <c r="G1074" s="19"/>
      <c r="H1074" s="19"/>
      <c r="I1074" s="20" t="s">
        <v>1429</v>
      </c>
    </row>
    <row r="1075" ht="12.75" customHeight="1">
      <c r="A1075" s="21"/>
      <c r="B1075" s="21"/>
      <c r="C1075" s="21"/>
      <c r="D1075" s="21"/>
      <c r="E1075" s="21"/>
      <c r="F1075" s="21"/>
      <c r="G1075" s="21"/>
      <c r="H1075" s="21"/>
      <c r="I1075" s="29" t="s">
        <v>1430</v>
      </c>
    </row>
    <row r="1076" ht="12.75" customHeight="1">
      <c r="A1076" s="23">
        <v>2105.0</v>
      </c>
      <c r="B1076" s="24">
        <v>40329.0</v>
      </c>
      <c r="C1076" s="24" t="str">
        <f>DATE((YEAR(B1076)+3+3),MONTH(B1076),DAY(B1076))</f>
        <v>31.05.2016</v>
      </c>
      <c r="D1076" s="27" t="s">
        <v>1437</v>
      </c>
      <c r="E1076" s="16" t="s">
        <v>1438</v>
      </c>
      <c r="F1076" s="27" t="s">
        <v>978</v>
      </c>
      <c r="G1076" s="27" t="s">
        <v>916</v>
      </c>
      <c r="H1076" s="27" t="s">
        <v>1439</v>
      </c>
      <c r="I1076" s="28">
        <v>124460.0</v>
      </c>
    </row>
    <row r="1077" ht="41.25" customHeight="1">
      <c r="A1077" s="19"/>
      <c r="B1077" s="19"/>
      <c r="C1077" s="19"/>
      <c r="D1077" s="19"/>
      <c r="E1077" s="19"/>
      <c r="F1077" s="19"/>
      <c r="G1077" s="19"/>
      <c r="H1077" s="19"/>
      <c r="I1077" s="20" t="s">
        <v>1440</v>
      </c>
    </row>
    <row r="1078" ht="14.25" customHeight="1">
      <c r="A1078" s="21"/>
      <c r="B1078" s="21"/>
      <c r="C1078" s="21"/>
      <c r="D1078" s="21"/>
      <c r="E1078" s="21"/>
      <c r="F1078" s="21"/>
      <c r="G1078" s="21"/>
      <c r="H1078" s="21"/>
      <c r="I1078" s="29" t="s">
        <v>1441</v>
      </c>
    </row>
    <row r="1079" ht="12.75" customHeight="1">
      <c r="A1079" s="23" t="s">
        <v>1442</v>
      </c>
      <c r="B1079" s="24">
        <v>40345.0</v>
      </c>
      <c r="C1079" s="24" t="str">
        <f>DATE((YEAR(B1079)+3+3),MONTH(B1079),DAY(B1079))</f>
        <v>16.06.2016</v>
      </c>
      <c r="D1079" s="27" t="s">
        <v>1443</v>
      </c>
      <c r="E1079" s="16" t="s">
        <v>1444</v>
      </c>
      <c r="F1079" s="27" t="s">
        <v>15</v>
      </c>
      <c r="G1079" s="27" t="s">
        <v>1445</v>
      </c>
      <c r="H1079" s="27" t="s">
        <v>1116</v>
      </c>
      <c r="I1079" s="47">
        <v>117420.0</v>
      </c>
    </row>
    <row r="1080" ht="33.0" customHeight="1">
      <c r="A1080" s="19"/>
      <c r="B1080" s="19"/>
      <c r="C1080" s="19"/>
      <c r="D1080" s="19"/>
      <c r="E1080" s="19"/>
      <c r="F1080" s="19"/>
      <c r="G1080" s="19"/>
      <c r="H1080" s="19"/>
      <c r="I1080" s="48" t="s">
        <v>1238</v>
      </c>
    </row>
    <row r="1081" ht="12.75" customHeight="1">
      <c r="A1081" s="21"/>
      <c r="B1081" s="21"/>
      <c r="C1081" s="21"/>
      <c r="D1081" s="21"/>
      <c r="E1081" s="21"/>
      <c r="F1081" s="21"/>
      <c r="G1081" s="21"/>
      <c r="H1081" s="21"/>
      <c r="I1081" s="49" t="s">
        <v>1118</v>
      </c>
    </row>
    <row r="1082" ht="12.75" customHeight="1">
      <c r="A1082" s="23" t="s">
        <v>1446</v>
      </c>
      <c r="B1082" s="24">
        <v>40352.0</v>
      </c>
      <c r="C1082" s="24" t="str">
        <f>DATE((YEAR(B1082)+3+3),MONTH(B1082),DAY(B1082))</f>
        <v>23.06.2016</v>
      </c>
      <c r="D1082" s="27" t="s">
        <v>1447</v>
      </c>
      <c r="E1082" s="16" t="s">
        <v>1448</v>
      </c>
      <c r="F1082" s="27" t="s">
        <v>15</v>
      </c>
      <c r="G1082" s="15" t="s">
        <v>733</v>
      </c>
      <c r="H1082" s="16" t="s">
        <v>1449</v>
      </c>
      <c r="I1082" s="28">
        <v>125438.0</v>
      </c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</row>
    <row r="1083" ht="37.5" customHeight="1">
      <c r="A1083" s="19"/>
      <c r="B1083" s="19"/>
      <c r="C1083" s="19"/>
      <c r="D1083" s="19"/>
      <c r="E1083" s="19"/>
      <c r="F1083" s="19"/>
      <c r="G1083" s="19"/>
      <c r="H1083" s="19"/>
      <c r="I1083" s="20" t="s">
        <v>609</v>
      </c>
      <c r="J1083" s="18"/>
      <c r="K1083" s="18"/>
      <c r="L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  <c r="Y1083" s="18"/>
      <c r="Z1083" s="18"/>
    </row>
    <row r="1084" ht="12.75" customHeight="1">
      <c r="A1084" s="21"/>
      <c r="B1084" s="21"/>
      <c r="C1084" s="21"/>
      <c r="D1084" s="21"/>
      <c r="E1084" s="21"/>
      <c r="F1084" s="21"/>
      <c r="G1084" s="21"/>
      <c r="H1084" s="21"/>
      <c r="I1084" s="29" t="s">
        <v>610</v>
      </c>
      <c r="J1084" s="18"/>
      <c r="K1084" s="18"/>
      <c r="L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  <c r="Y1084" s="18"/>
      <c r="Z1084" s="18"/>
    </row>
    <row r="1085" ht="12.75" customHeight="1">
      <c r="A1085" s="23">
        <v>2124.0</v>
      </c>
      <c r="B1085" s="24">
        <v>40358.0</v>
      </c>
      <c r="C1085" s="24" t="str">
        <f>DATE((YEAR(B1085)+3+3),MONTH(B1085),DAY(B1085))</f>
        <v>29.06.2016</v>
      </c>
      <c r="D1085" s="27" t="s">
        <v>1450</v>
      </c>
      <c r="E1085" s="16" t="s">
        <v>1451</v>
      </c>
      <c r="F1085" s="27" t="s">
        <v>931</v>
      </c>
      <c r="G1085" s="27" t="s">
        <v>1452</v>
      </c>
      <c r="H1085" s="27" t="s">
        <v>312</v>
      </c>
      <c r="I1085" s="28">
        <v>198188.0</v>
      </c>
    </row>
    <row r="1086" ht="24.0" customHeight="1">
      <c r="A1086" s="19"/>
      <c r="B1086" s="19"/>
      <c r="C1086" s="19"/>
      <c r="D1086" s="19"/>
      <c r="E1086" s="19"/>
      <c r="F1086" s="19"/>
      <c r="G1086" s="19"/>
      <c r="H1086" s="19"/>
      <c r="I1086" s="20" t="s">
        <v>469</v>
      </c>
    </row>
    <row r="1087" ht="12.75" customHeight="1">
      <c r="A1087" s="21"/>
      <c r="B1087" s="21"/>
      <c r="C1087" s="21"/>
      <c r="D1087" s="21"/>
      <c r="E1087" s="21"/>
      <c r="F1087" s="21"/>
      <c r="G1087" s="21"/>
      <c r="H1087" s="21"/>
      <c r="I1087" s="29" t="s">
        <v>328</v>
      </c>
    </row>
    <row r="1088" ht="12.75" customHeight="1">
      <c r="A1088" s="23">
        <v>2130.0</v>
      </c>
      <c r="B1088" s="24">
        <v>40367.0</v>
      </c>
      <c r="C1088" s="24" t="str">
        <f>DATE((YEAR(B1088)+3+3),MONTH(B1088),DAY(B1088))</f>
        <v>08.07.2016</v>
      </c>
      <c r="D1088" s="27" t="s">
        <v>1453</v>
      </c>
      <c r="E1088" s="16" t="s">
        <v>1454</v>
      </c>
      <c r="F1088" s="27" t="s">
        <v>15</v>
      </c>
      <c r="G1088" s="16" t="s">
        <v>879</v>
      </c>
      <c r="H1088" s="27" t="s">
        <v>1455</v>
      </c>
      <c r="I1088" s="28">
        <v>105318.0</v>
      </c>
    </row>
    <row r="1089" ht="36.75" customHeight="1">
      <c r="A1089" s="19"/>
      <c r="B1089" s="19"/>
      <c r="C1089" s="19"/>
      <c r="D1089" s="19"/>
      <c r="E1089" s="19"/>
      <c r="F1089" s="19"/>
      <c r="G1089" s="19"/>
      <c r="H1089" s="19"/>
      <c r="I1089" s="20" t="s">
        <v>1456</v>
      </c>
    </row>
    <row r="1090" ht="12.75" customHeight="1">
      <c r="A1090" s="21"/>
      <c r="B1090" s="21"/>
      <c r="C1090" s="21"/>
      <c r="D1090" s="21"/>
      <c r="E1090" s="21"/>
      <c r="F1090" s="21"/>
      <c r="G1090" s="21"/>
      <c r="H1090" s="21"/>
      <c r="I1090" s="29" t="s">
        <v>1457</v>
      </c>
    </row>
    <row r="1091" ht="12.75" customHeight="1">
      <c r="A1091" s="23" t="s">
        <v>1458</v>
      </c>
      <c r="B1091" s="24">
        <v>40373.0</v>
      </c>
      <c r="C1091" s="24" t="str">
        <f>DATE((YEAR(B1091)+3+3),MONTH(B1091),DAY(B1091))</f>
        <v>14.07.2016</v>
      </c>
      <c r="D1091" s="27" t="s">
        <v>1459</v>
      </c>
      <c r="E1091" s="16" t="s">
        <v>1460</v>
      </c>
      <c r="F1091" s="27" t="s">
        <v>15</v>
      </c>
      <c r="G1091" s="16" t="s">
        <v>1461</v>
      </c>
      <c r="H1091" s="16" t="s">
        <v>145</v>
      </c>
      <c r="I1091" s="28">
        <v>190000.0</v>
      </c>
    </row>
    <row r="1092" ht="30.75" customHeight="1">
      <c r="A1092" s="19"/>
      <c r="B1092" s="19"/>
      <c r="C1092" s="19"/>
      <c r="D1092" s="19"/>
      <c r="E1092" s="19"/>
      <c r="F1092" s="19"/>
      <c r="G1092" s="19"/>
      <c r="H1092" s="19"/>
      <c r="I1092" s="20" t="s">
        <v>218</v>
      </c>
    </row>
    <row r="1093" ht="12.75" customHeight="1">
      <c r="A1093" s="21"/>
      <c r="B1093" s="21"/>
      <c r="C1093" s="21"/>
      <c r="D1093" s="21"/>
      <c r="E1093" s="21"/>
      <c r="F1093" s="21"/>
      <c r="G1093" s="21"/>
      <c r="H1093" s="21"/>
      <c r="I1093" s="29" t="s">
        <v>141</v>
      </c>
    </row>
    <row r="1094" ht="12.75" customHeight="1">
      <c r="A1094" s="23" t="s">
        <v>1462</v>
      </c>
      <c r="B1094" s="24">
        <v>40378.0</v>
      </c>
      <c r="C1094" s="24" t="str">
        <f>DATE((YEAR(B1094)+3+3),MONTH(B1094),DAY(B1094))</f>
        <v>19.07.2016</v>
      </c>
      <c r="D1094" s="27" t="s">
        <v>1463</v>
      </c>
      <c r="E1094" s="16" t="s">
        <v>1464</v>
      </c>
      <c r="F1094" s="27" t="s">
        <v>15</v>
      </c>
      <c r="G1094" s="16" t="s">
        <v>1465</v>
      </c>
      <c r="H1094" s="27" t="s">
        <v>273</v>
      </c>
      <c r="I1094" s="28">
        <v>107996.0</v>
      </c>
    </row>
    <row r="1095" ht="36.0" customHeight="1">
      <c r="A1095" s="19"/>
      <c r="B1095" s="19"/>
      <c r="C1095" s="19"/>
      <c r="D1095" s="19"/>
      <c r="E1095" s="19"/>
      <c r="F1095" s="19"/>
      <c r="G1095" s="19"/>
      <c r="H1095" s="19"/>
      <c r="I1095" s="20" t="s">
        <v>1466</v>
      </c>
    </row>
    <row r="1096" ht="12.75" customHeight="1">
      <c r="A1096" s="21"/>
      <c r="B1096" s="21"/>
      <c r="C1096" s="21"/>
      <c r="D1096" s="21"/>
      <c r="E1096" s="21"/>
      <c r="F1096" s="21"/>
      <c r="G1096" s="21"/>
      <c r="H1096" s="21"/>
      <c r="I1096" s="29" t="s">
        <v>457</v>
      </c>
    </row>
    <row r="1097" ht="12.75" customHeight="1">
      <c r="A1097" s="23" t="s">
        <v>1467</v>
      </c>
      <c r="B1097" s="24">
        <v>40379.0</v>
      </c>
      <c r="C1097" s="24" t="str">
        <f>DATE((YEAR(B1097)+3+3),MONTH(B1097),DAY(B1097))</f>
        <v>20.07.2016</v>
      </c>
      <c r="D1097" s="27" t="s">
        <v>1468</v>
      </c>
      <c r="E1097" s="16" t="s">
        <v>1469</v>
      </c>
      <c r="F1097" s="16" t="s">
        <v>1470</v>
      </c>
      <c r="G1097" s="16" t="s">
        <v>1471</v>
      </c>
      <c r="H1097" s="27" t="s">
        <v>1472</v>
      </c>
      <c r="I1097" s="28">
        <v>119285.0</v>
      </c>
      <c r="J1097" s="18"/>
      <c r="K1097" s="18"/>
      <c r="L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  <c r="Y1097" s="18"/>
      <c r="Z1097" s="18"/>
    </row>
    <row r="1098" ht="38.25" customHeight="1">
      <c r="A1098" s="19"/>
      <c r="B1098" s="19"/>
      <c r="C1098" s="19"/>
      <c r="D1098" s="19"/>
      <c r="E1098" s="19"/>
      <c r="F1098" s="19"/>
      <c r="G1098" s="19"/>
      <c r="H1098" s="19"/>
      <c r="I1098" s="20" t="s">
        <v>1473</v>
      </c>
      <c r="J1098" s="18"/>
      <c r="K1098" s="18"/>
      <c r="L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  <c r="Y1098" s="18"/>
      <c r="Z1098" s="18"/>
    </row>
    <row r="1099" ht="12.75" customHeight="1">
      <c r="A1099" s="21"/>
      <c r="B1099" s="21"/>
      <c r="C1099" s="21"/>
      <c r="D1099" s="21"/>
      <c r="E1099" s="21"/>
      <c r="F1099" s="21"/>
      <c r="G1099" s="21"/>
      <c r="H1099" s="21"/>
      <c r="I1099" s="29" t="s">
        <v>1474</v>
      </c>
      <c r="J1099" s="18"/>
      <c r="K1099" s="18"/>
      <c r="L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  <c r="Y1099" s="18"/>
      <c r="Z1099" s="18"/>
    </row>
    <row r="1100" ht="12.75" customHeight="1">
      <c r="A1100" s="23">
        <v>2141.0</v>
      </c>
      <c r="B1100" s="24">
        <v>40382.0</v>
      </c>
      <c r="C1100" s="24" t="str">
        <f>DATE((YEAR(B1100)+3+3),MONTH(B1100),DAY(B1100))</f>
        <v>23.07.2016</v>
      </c>
      <c r="D1100" s="27" t="s">
        <v>1475</v>
      </c>
      <c r="E1100" s="16" t="s">
        <v>1476</v>
      </c>
      <c r="F1100" s="27" t="s">
        <v>15</v>
      </c>
      <c r="G1100" s="16" t="s">
        <v>1022</v>
      </c>
      <c r="H1100" s="16" t="s">
        <v>1477</v>
      </c>
      <c r="I1100" s="28">
        <v>194064.0</v>
      </c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</row>
    <row r="1101" ht="35.25" customHeight="1">
      <c r="A1101" s="19"/>
      <c r="B1101" s="19"/>
      <c r="C1101" s="19"/>
      <c r="D1101" s="19"/>
      <c r="E1101" s="19"/>
      <c r="F1101" s="19"/>
      <c r="G1101" s="19"/>
      <c r="H1101" s="19"/>
      <c r="I1101" s="20" t="s">
        <v>1478</v>
      </c>
      <c r="J1101" s="18"/>
      <c r="K1101" s="18"/>
      <c r="L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  <c r="Y1101" s="18"/>
      <c r="Z1101" s="18"/>
    </row>
    <row r="1102" ht="12.75" customHeight="1">
      <c r="A1102" s="21"/>
      <c r="B1102" s="21"/>
      <c r="C1102" s="21"/>
      <c r="D1102" s="21"/>
      <c r="E1102" s="21"/>
      <c r="F1102" s="21"/>
      <c r="G1102" s="21"/>
      <c r="H1102" s="21"/>
      <c r="I1102" s="29" t="s">
        <v>1479</v>
      </c>
      <c r="J1102" s="18"/>
      <c r="K1102" s="18"/>
      <c r="L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  <c r="Y1102" s="18"/>
      <c r="Z1102" s="18"/>
    </row>
    <row r="1103" ht="12.75" customHeight="1">
      <c r="A1103" s="23">
        <v>2142.0</v>
      </c>
      <c r="B1103" s="24">
        <v>40386.0</v>
      </c>
      <c r="C1103" s="24" t="str">
        <f>DATE((YEAR(B1103)+6),MONTH(B1103),DAY(B1103))</f>
        <v>27.07.2016</v>
      </c>
      <c r="D1103" s="27" t="s">
        <v>1480</v>
      </c>
      <c r="E1103" s="16" t="s">
        <v>1481</v>
      </c>
      <c r="F1103" s="27" t="s">
        <v>1482</v>
      </c>
      <c r="G1103" s="27" t="s">
        <v>1483</v>
      </c>
      <c r="H1103" s="16" t="s">
        <v>1484</v>
      </c>
      <c r="I1103" s="28">
        <v>117447.0</v>
      </c>
    </row>
    <row r="1104" ht="36.0" customHeight="1">
      <c r="A1104" s="19"/>
      <c r="B1104" s="19"/>
      <c r="C1104" s="19"/>
      <c r="D1104" s="19"/>
      <c r="E1104" s="19"/>
      <c r="F1104" s="19"/>
      <c r="G1104" s="19"/>
      <c r="H1104" s="19"/>
      <c r="I1104" s="20" t="s">
        <v>1485</v>
      </c>
    </row>
    <row r="1105" ht="12.75" customHeight="1">
      <c r="A1105" s="21"/>
      <c r="B1105" s="21"/>
      <c r="C1105" s="21"/>
      <c r="D1105" s="21"/>
      <c r="E1105" s="21"/>
      <c r="F1105" s="21"/>
      <c r="G1105" s="21"/>
      <c r="H1105" s="21"/>
      <c r="I1105" s="29" t="s">
        <v>1486</v>
      </c>
    </row>
    <row r="1106" ht="12.75" customHeight="1">
      <c r="A1106" s="23">
        <v>2144.0</v>
      </c>
      <c r="B1106" s="24">
        <v>40388.0</v>
      </c>
      <c r="C1106" s="24" t="str">
        <f>DATE((YEAR(B1106)+3+3),MONTH(B1106),DAY(B1106))</f>
        <v>29.07.2016</v>
      </c>
      <c r="D1106" s="25" t="s">
        <v>1487</v>
      </c>
      <c r="E1106" s="16" t="s">
        <v>1488</v>
      </c>
      <c r="F1106" s="25" t="s">
        <v>15</v>
      </c>
      <c r="G1106" s="27" t="s">
        <v>116</v>
      </c>
      <c r="H1106" s="27" t="s">
        <v>247</v>
      </c>
      <c r="I1106" s="28">
        <v>141090.0</v>
      </c>
      <c r="J1106" s="18"/>
      <c r="K1106" s="18"/>
      <c r="L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  <c r="Y1106" s="18"/>
      <c r="Z1106" s="18"/>
    </row>
    <row r="1107" ht="38.25" customHeight="1">
      <c r="A1107" s="19"/>
      <c r="B1107" s="19"/>
      <c r="C1107" s="19"/>
      <c r="D1107" s="19"/>
      <c r="E1107" s="19"/>
      <c r="F1107" s="19"/>
      <c r="G1107" s="19"/>
      <c r="H1107" s="19"/>
      <c r="I1107" s="20" t="s">
        <v>248</v>
      </c>
      <c r="J1107" s="18"/>
      <c r="K1107" s="18"/>
      <c r="L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  <c r="Y1107" s="18"/>
      <c r="Z1107" s="18"/>
    </row>
    <row r="1108" ht="12.75" customHeight="1">
      <c r="A1108" s="21"/>
      <c r="B1108" s="21"/>
      <c r="C1108" s="21"/>
      <c r="D1108" s="21"/>
      <c r="E1108" s="21"/>
      <c r="F1108" s="21"/>
      <c r="G1108" s="21"/>
      <c r="H1108" s="21"/>
      <c r="I1108" s="22" t="s">
        <v>249</v>
      </c>
      <c r="J1108" s="18"/>
      <c r="K1108" s="18"/>
      <c r="L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  <c r="Y1108" s="18"/>
      <c r="Z1108" s="18"/>
    </row>
    <row r="1109" ht="12.75" customHeight="1">
      <c r="A1109" s="23">
        <v>2145.0</v>
      </c>
      <c r="B1109" s="24">
        <v>40389.0</v>
      </c>
      <c r="C1109" s="24" t="str">
        <f>DATE((YEAR(B1109)+3+3),MONTH(B1109),DAY(B1109))</f>
        <v>30.07.2016</v>
      </c>
      <c r="D1109" s="27" t="s">
        <v>1489</v>
      </c>
      <c r="E1109" s="16" t="s">
        <v>1490</v>
      </c>
      <c r="F1109" s="27" t="s">
        <v>15</v>
      </c>
      <c r="G1109" s="27" t="s">
        <v>1491</v>
      </c>
      <c r="H1109" s="27" t="s">
        <v>1492</v>
      </c>
      <c r="I1109" s="28">
        <v>113114.0</v>
      </c>
      <c r="J1109" s="18"/>
      <c r="K1109" s="18"/>
      <c r="L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  <c r="Y1109" s="18"/>
      <c r="Z1109" s="18"/>
    </row>
    <row r="1110" ht="38.25" customHeight="1">
      <c r="A1110" s="19"/>
      <c r="B1110" s="19"/>
      <c r="C1110" s="19"/>
      <c r="D1110" s="19"/>
      <c r="E1110" s="19"/>
      <c r="F1110" s="19"/>
      <c r="G1110" s="19"/>
      <c r="H1110" s="19"/>
      <c r="I1110" s="20" t="s">
        <v>1493</v>
      </c>
      <c r="J1110" s="18"/>
      <c r="K1110" s="18"/>
      <c r="L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  <c r="Y1110" s="18"/>
      <c r="Z1110" s="18"/>
    </row>
    <row r="1111" ht="12.75" customHeight="1">
      <c r="A1111" s="21"/>
      <c r="B1111" s="21"/>
      <c r="C1111" s="21"/>
      <c r="D1111" s="21"/>
      <c r="E1111" s="21"/>
      <c r="F1111" s="21"/>
      <c r="G1111" s="21"/>
      <c r="H1111" s="21"/>
      <c r="I1111" s="29" t="s">
        <v>1494</v>
      </c>
      <c r="J1111" s="18"/>
      <c r="K1111" s="18"/>
      <c r="L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  <c r="Y1111" s="18"/>
      <c r="Z1111" s="18"/>
    </row>
    <row r="1112" ht="12.75" customHeight="1">
      <c r="A1112" s="23">
        <v>2146.0</v>
      </c>
      <c r="B1112" s="24">
        <v>40389.0</v>
      </c>
      <c r="C1112" s="24" t="str">
        <f>DATE((YEAR(B1112)+3+3),MONTH(B1112),DAY(B1112))</f>
        <v>30.07.2016</v>
      </c>
      <c r="D1112" s="27" t="s">
        <v>1495</v>
      </c>
      <c r="E1112" s="16" t="s">
        <v>1496</v>
      </c>
      <c r="F1112" s="27" t="s">
        <v>15</v>
      </c>
      <c r="G1112" s="27" t="s">
        <v>1497</v>
      </c>
      <c r="H1112" s="27" t="s">
        <v>868</v>
      </c>
      <c r="I1112" s="28">
        <v>127018.0</v>
      </c>
    </row>
    <row r="1113" ht="37.5" customHeight="1">
      <c r="A1113" s="19"/>
      <c r="B1113" s="19"/>
      <c r="C1113" s="19"/>
      <c r="D1113" s="19"/>
      <c r="E1113" s="19"/>
      <c r="F1113" s="19"/>
      <c r="G1113" s="19"/>
      <c r="H1113" s="19"/>
      <c r="I1113" s="20" t="s">
        <v>1349</v>
      </c>
    </row>
    <row r="1114" ht="12.75" customHeight="1">
      <c r="A1114" s="21"/>
      <c r="B1114" s="21"/>
      <c r="C1114" s="21"/>
      <c r="D1114" s="21"/>
      <c r="E1114" s="21"/>
      <c r="F1114" s="21"/>
      <c r="G1114" s="21"/>
      <c r="H1114" s="21"/>
      <c r="I1114" s="29" t="s">
        <v>1350</v>
      </c>
    </row>
    <row r="1115" ht="12.75" customHeight="1">
      <c r="A1115" s="23">
        <v>2147.0</v>
      </c>
      <c r="B1115" s="24">
        <v>40389.0</v>
      </c>
      <c r="C1115" s="24" t="str">
        <f>DATE((YEAR(B1115)+3+3),MONTH(B1115),DAY(B1115))</f>
        <v>30.07.2016</v>
      </c>
      <c r="D1115" s="27" t="s">
        <v>1498</v>
      </c>
      <c r="E1115" s="16" t="s">
        <v>1499</v>
      </c>
      <c r="F1115" s="27" t="s">
        <v>15</v>
      </c>
      <c r="G1115" s="27" t="s">
        <v>1497</v>
      </c>
      <c r="H1115" s="27" t="s">
        <v>868</v>
      </c>
      <c r="I1115" s="28">
        <v>127018.0</v>
      </c>
    </row>
    <row r="1116" ht="36.0" customHeight="1">
      <c r="A1116" s="19"/>
      <c r="B1116" s="19"/>
      <c r="C1116" s="19"/>
      <c r="D1116" s="19"/>
      <c r="E1116" s="19"/>
      <c r="F1116" s="19"/>
      <c r="G1116" s="19"/>
      <c r="H1116" s="19"/>
      <c r="I1116" s="20" t="s">
        <v>1349</v>
      </c>
    </row>
    <row r="1117" ht="12.75" customHeight="1">
      <c r="A1117" s="21"/>
      <c r="B1117" s="21"/>
      <c r="C1117" s="21"/>
      <c r="D1117" s="21"/>
      <c r="E1117" s="21"/>
      <c r="F1117" s="21"/>
      <c r="G1117" s="21"/>
      <c r="H1117" s="21"/>
      <c r="I1117" s="29" t="s">
        <v>1350</v>
      </c>
    </row>
    <row r="1118" ht="12.75" customHeight="1">
      <c r="A1118" s="23" t="s">
        <v>1500</v>
      </c>
      <c r="B1118" s="24">
        <v>40399.0</v>
      </c>
      <c r="C1118" s="24" t="str">
        <f>DATE((YEAR(B1118)+3+3),MONTH(B1118),DAY(B1118))</f>
        <v>09.08.2016</v>
      </c>
      <c r="D1118" s="27" t="s">
        <v>1501</v>
      </c>
      <c r="E1118" s="16" t="s">
        <v>1502</v>
      </c>
      <c r="F1118" s="27" t="s">
        <v>15</v>
      </c>
      <c r="G1118" s="27" t="s">
        <v>1503</v>
      </c>
      <c r="H1118" s="27" t="s">
        <v>1116</v>
      </c>
      <c r="I1118" s="28">
        <v>115201.0</v>
      </c>
    </row>
    <row r="1119" ht="36.0" customHeight="1">
      <c r="A1119" s="19"/>
      <c r="B1119" s="19"/>
      <c r="C1119" s="19"/>
      <c r="D1119" s="19"/>
      <c r="E1119" s="19"/>
      <c r="F1119" s="19"/>
      <c r="G1119" s="19"/>
      <c r="H1119" s="19"/>
      <c r="I1119" s="20" t="s">
        <v>1117</v>
      </c>
    </row>
    <row r="1120" ht="12.75" customHeight="1">
      <c r="A1120" s="21"/>
      <c r="B1120" s="21"/>
      <c r="C1120" s="21"/>
      <c r="D1120" s="21"/>
      <c r="E1120" s="21"/>
      <c r="F1120" s="21"/>
      <c r="G1120" s="21"/>
      <c r="H1120" s="21"/>
      <c r="I1120" s="29" t="s">
        <v>1118</v>
      </c>
    </row>
    <row r="1121" ht="12.75" customHeight="1">
      <c r="A1121" s="23">
        <v>2152.0</v>
      </c>
      <c r="B1121" s="24">
        <v>40400.0</v>
      </c>
      <c r="C1121" s="24" t="str">
        <f>DATE((YEAR(B1121)+3+3),MONTH(B1121),DAY(B1121))</f>
        <v>10.08.2016</v>
      </c>
      <c r="D1121" s="27" t="s">
        <v>1504</v>
      </c>
      <c r="E1121" s="16" t="s">
        <v>1505</v>
      </c>
      <c r="F1121" s="27" t="s">
        <v>15</v>
      </c>
      <c r="G1121" s="27" t="s">
        <v>1506</v>
      </c>
      <c r="H1121" s="16" t="s">
        <v>455</v>
      </c>
      <c r="I1121" s="28">
        <v>107996.0</v>
      </c>
    </row>
    <row r="1122" ht="48.75" customHeight="1">
      <c r="A1122" s="19"/>
      <c r="B1122" s="19"/>
      <c r="C1122" s="19"/>
      <c r="D1122" s="19"/>
      <c r="E1122" s="19"/>
      <c r="F1122" s="19"/>
      <c r="G1122" s="19"/>
      <c r="H1122" s="19"/>
      <c r="I1122" s="20" t="s">
        <v>1507</v>
      </c>
    </row>
    <row r="1123" ht="12.75" customHeight="1">
      <c r="A1123" s="21"/>
      <c r="B1123" s="21"/>
      <c r="C1123" s="21"/>
      <c r="D1123" s="21"/>
      <c r="E1123" s="21"/>
      <c r="F1123" s="21"/>
      <c r="G1123" s="21"/>
      <c r="H1123" s="21"/>
      <c r="I1123" s="29" t="s">
        <v>1508</v>
      </c>
    </row>
    <row r="1124" ht="12.75" customHeight="1">
      <c r="A1124" s="23">
        <v>2153.0</v>
      </c>
      <c r="B1124" s="24">
        <v>40400.0</v>
      </c>
      <c r="C1124" s="24" t="str">
        <f>DATE((YEAR(B1124)+3+3),MONTH(B1124),DAY(B1124))</f>
        <v>10.08.2016</v>
      </c>
      <c r="D1124" s="27" t="s">
        <v>1509</v>
      </c>
      <c r="E1124" s="16" t="s">
        <v>1510</v>
      </c>
      <c r="F1124" s="27" t="s">
        <v>15</v>
      </c>
      <c r="G1124" s="27" t="s">
        <v>1511</v>
      </c>
      <c r="H1124" s="27" t="s">
        <v>561</v>
      </c>
      <c r="I1124" s="28">
        <v>123557.0</v>
      </c>
    </row>
    <row r="1125" ht="39.0" customHeight="1">
      <c r="A1125" s="19"/>
      <c r="B1125" s="19"/>
      <c r="C1125" s="19"/>
      <c r="D1125" s="19"/>
      <c r="E1125" s="19"/>
      <c r="F1125" s="19"/>
      <c r="G1125" s="19"/>
      <c r="H1125" s="19"/>
      <c r="I1125" s="20" t="s">
        <v>562</v>
      </c>
    </row>
    <row r="1126" ht="12.75" customHeight="1">
      <c r="A1126" s="21"/>
      <c r="B1126" s="21"/>
      <c r="C1126" s="21"/>
      <c r="D1126" s="21"/>
      <c r="E1126" s="21"/>
      <c r="F1126" s="21"/>
      <c r="G1126" s="21"/>
      <c r="H1126" s="21"/>
      <c r="I1126" s="29" t="s">
        <v>563</v>
      </c>
    </row>
    <row r="1127" ht="12.75" customHeight="1">
      <c r="A1127" s="23" t="s">
        <v>1512</v>
      </c>
      <c r="B1127" s="24">
        <v>40402.0</v>
      </c>
      <c r="C1127" s="24" t="str">
        <f>DATE((YEAR(B1127)+3+3),MONTH(B1127),DAY(B1127))</f>
        <v>12.08.2016</v>
      </c>
      <c r="D1127" s="27" t="s">
        <v>1513</v>
      </c>
      <c r="E1127" s="16" t="s">
        <v>1514</v>
      </c>
      <c r="F1127" s="27" t="s">
        <v>15</v>
      </c>
      <c r="G1127" s="27" t="s">
        <v>1515</v>
      </c>
      <c r="H1127" s="16" t="s">
        <v>1516</v>
      </c>
      <c r="I1127" s="28">
        <v>111396.0</v>
      </c>
    </row>
    <row r="1128" ht="24.0" customHeight="1">
      <c r="A1128" s="19"/>
      <c r="B1128" s="19"/>
      <c r="C1128" s="19"/>
      <c r="D1128" s="19"/>
      <c r="E1128" s="19"/>
      <c r="F1128" s="19"/>
      <c r="G1128" s="19"/>
      <c r="H1128" s="19"/>
      <c r="I1128" s="20" t="s">
        <v>187</v>
      </c>
    </row>
    <row r="1129" ht="12.75" customHeight="1">
      <c r="A1129" s="21"/>
      <c r="B1129" s="21"/>
      <c r="C1129" s="21"/>
      <c r="D1129" s="21"/>
      <c r="E1129" s="21"/>
      <c r="F1129" s="21"/>
      <c r="G1129" s="21"/>
      <c r="H1129" s="21"/>
      <c r="I1129" s="22" t="s">
        <v>971</v>
      </c>
    </row>
    <row r="1130" ht="12.75" customHeight="1">
      <c r="A1130" s="23" t="s">
        <v>1517</v>
      </c>
      <c r="B1130" s="24">
        <v>40406.0</v>
      </c>
      <c r="C1130" s="24" t="str">
        <f>DATE((YEAR(B1130)+3+3),MONTH(B1130),DAY(B1130))</f>
        <v>16.08.2016</v>
      </c>
      <c r="D1130" s="27" t="s">
        <v>1518</v>
      </c>
      <c r="E1130" s="16" t="s">
        <v>1519</v>
      </c>
      <c r="F1130" s="27" t="s">
        <v>15</v>
      </c>
      <c r="G1130" s="27" t="s">
        <v>1520</v>
      </c>
      <c r="H1130" s="16" t="s">
        <v>1521</v>
      </c>
      <c r="I1130" s="28">
        <v>119421.0</v>
      </c>
    </row>
    <row r="1131" ht="36.0" customHeight="1">
      <c r="A1131" s="19"/>
      <c r="B1131" s="19"/>
      <c r="C1131" s="19"/>
      <c r="D1131" s="19"/>
      <c r="E1131" s="19"/>
      <c r="F1131" s="19"/>
      <c r="G1131" s="19"/>
      <c r="H1131" s="19"/>
      <c r="I1131" s="20" t="s">
        <v>1522</v>
      </c>
    </row>
    <row r="1132" ht="12.75" customHeight="1">
      <c r="A1132" s="21"/>
      <c r="B1132" s="21"/>
      <c r="C1132" s="21"/>
      <c r="D1132" s="21"/>
      <c r="E1132" s="21"/>
      <c r="F1132" s="21"/>
      <c r="G1132" s="21"/>
      <c r="H1132" s="21"/>
      <c r="I1132" s="29" t="s">
        <v>1523</v>
      </c>
    </row>
    <row r="1133" ht="12.75" customHeight="1">
      <c r="A1133" s="23" t="s">
        <v>1524</v>
      </c>
      <c r="B1133" s="24">
        <v>40407.0</v>
      </c>
      <c r="C1133" s="24" t="str">
        <f>DATE((YEAR(B1133)+3+3),MONTH(B1133),DAY(B1133))</f>
        <v>17.08.2016</v>
      </c>
      <c r="D1133" s="27" t="s">
        <v>1525</v>
      </c>
      <c r="E1133" s="16" t="s">
        <v>1526</v>
      </c>
      <c r="F1133" s="27" t="s">
        <v>15</v>
      </c>
      <c r="G1133" s="27" t="s">
        <v>1527</v>
      </c>
      <c r="H1133" s="16" t="s">
        <v>1528</v>
      </c>
      <c r="I1133" s="28">
        <v>198188.0</v>
      </c>
    </row>
    <row r="1134" ht="24.0" customHeight="1">
      <c r="A1134" s="19"/>
      <c r="B1134" s="19"/>
      <c r="C1134" s="19"/>
      <c r="D1134" s="19"/>
      <c r="E1134" s="19"/>
      <c r="F1134" s="19"/>
      <c r="G1134" s="19"/>
      <c r="H1134" s="19"/>
      <c r="I1134" s="20" t="s">
        <v>1529</v>
      </c>
    </row>
    <row r="1135" ht="12.75" customHeight="1">
      <c r="A1135" s="21"/>
      <c r="B1135" s="21"/>
      <c r="C1135" s="21"/>
      <c r="D1135" s="21"/>
      <c r="E1135" s="21"/>
      <c r="F1135" s="21"/>
      <c r="G1135" s="21"/>
      <c r="H1135" s="21"/>
      <c r="I1135" s="29" t="s">
        <v>328</v>
      </c>
    </row>
    <row r="1136" ht="12.75" customHeight="1">
      <c r="A1136" s="23" t="s">
        <v>1530</v>
      </c>
      <c r="B1136" s="24">
        <v>40407.0</v>
      </c>
      <c r="C1136" s="24" t="str">
        <f>DATE((YEAR(B1136)+3+3),MONTH(B1136),DAY(B1136))</f>
        <v>17.08.2016</v>
      </c>
      <c r="D1136" s="27" t="s">
        <v>1531</v>
      </c>
      <c r="E1136" s="16" t="s">
        <v>1532</v>
      </c>
      <c r="F1136" s="27" t="s">
        <v>409</v>
      </c>
      <c r="G1136" s="27" t="s">
        <v>1533</v>
      </c>
      <c r="H1136" s="16" t="s">
        <v>936</v>
      </c>
      <c r="I1136" s="28">
        <v>119602.0</v>
      </c>
    </row>
    <row r="1137" ht="36.75" customHeight="1">
      <c r="A1137" s="19"/>
      <c r="B1137" s="19"/>
      <c r="C1137" s="19"/>
      <c r="D1137" s="19"/>
      <c r="E1137" s="19"/>
      <c r="F1137" s="19"/>
      <c r="G1137" s="19"/>
      <c r="H1137" s="19"/>
      <c r="I1137" s="20" t="s">
        <v>1534</v>
      </c>
    </row>
    <row r="1138" ht="12.75" customHeight="1">
      <c r="A1138" s="21"/>
      <c r="B1138" s="21"/>
      <c r="C1138" s="21"/>
      <c r="D1138" s="21"/>
      <c r="E1138" s="21"/>
      <c r="F1138" s="21"/>
      <c r="G1138" s="21"/>
      <c r="H1138" s="21"/>
      <c r="I1138" s="29" t="s">
        <v>152</v>
      </c>
    </row>
    <row r="1139" ht="14.25" customHeight="1">
      <c r="A1139" s="23" t="s">
        <v>1535</v>
      </c>
      <c r="B1139" s="24">
        <v>40421.0</v>
      </c>
      <c r="C1139" s="24" t="str">
        <f>DATE((YEAR(B1139)+3+3),MONTH(B1139),DAY(B1139))</f>
        <v>31.08.2016</v>
      </c>
      <c r="D1139" s="27" t="s">
        <v>1536</v>
      </c>
      <c r="E1139" s="16" t="s">
        <v>1537</v>
      </c>
      <c r="F1139" s="27" t="s">
        <v>15</v>
      </c>
      <c r="G1139" s="27" t="s">
        <v>1538</v>
      </c>
      <c r="H1139" s="16" t="s">
        <v>1521</v>
      </c>
      <c r="I1139" s="28">
        <v>119421.0</v>
      </c>
    </row>
    <row r="1140" ht="33.75" customHeight="1">
      <c r="A1140" s="19"/>
      <c r="B1140" s="19"/>
      <c r="C1140" s="19"/>
      <c r="D1140" s="19"/>
      <c r="E1140" s="19"/>
      <c r="F1140" s="19"/>
      <c r="G1140" s="19"/>
      <c r="H1140" s="19"/>
      <c r="I1140" s="20" t="s">
        <v>1539</v>
      </c>
    </row>
    <row r="1141" ht="13.5" customHeight="1">
      <c r="A1141" s="21"/>
      <c r="B1141" s="21"/>
      <c r="C1141" s="21"/>
      <c r="D1141" s="21"/>
      <c r="E1141" s="21"/>
      <c r="F1141" s="21"/>
      <c r="G1141" s="21"/>
      <c r="H1141" s="21"/>
      <c r="I1141" s="29" t="s">
        <v>1523</v>
      </c>
    </row>
    <row r="1142" ht="13.5" customHeight="1">
      <c r="A1142" s="23" t="s">
        <v>1540</v>
      </c>
      <c r="B1142" s="24">
        <v>40441.0</v>
      </c>
      <c r="C1142" s="24" t="str">
        <f>DATE((YEAR(B1142)+3+3),MONTH(B1142),DAY(B1142))</f>
        <v>20.09.2016</v>
      </c>
      <c r="D1142" s="27" t="s">
        <v>1541</v>
      </c>
      <c r="E1142" s="16" t="s">
        <v>1542</v>
      </c>
      <c r="F1142" s="27" t="s">
        <v>15</v>
      </c>
      <c r="G1142" s="27" t="s">
        <v>1543</v>
      </c>
      <c r="H1142" s="27" t="s">
        <v>868</v>
      </c>
      <c r="I1142" s="28">
        <v>127018.0</v>
      </c>
      <c r="J1142" s="18"/>
      <c r="K1142" s="18"/>
      <c r="L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  <c r="Y1142" s="18"/>
      <c r="Z1142" s="18"/>
    </row>
    <row r="1143" ht="39.0" customHeight="1">
      <c r="A1143" s="19"/>
      <c r="B1143" s="19"/>
      <c r="C1143" s="19"/>
      <c r="D1143" s="19"/>
      <c r="E1143" s="19"/>
      <c r="F1143" s="19"/>
      <c r="G1143" s="19"/>
      <c r="H1143" s="19"/>
      <c r="I1143" s="20" t="s">
        <v>1349</v>
      </c>
      <c r="J1143" s="18"/>
      <c r="K1143" s="18"/>
      <c r="L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  <c r="Y1143" s="18"/>
      <c r="Z1143" s="18"/>
    </row>
    <row r="1144" ht="12.75" customHeight="1">
      <c r="A1144" s="21"/>
      <c r="B1144" s="21"/>
      <c r="C1144" s="21"/>
      <c r="D1144" s="21"/>
      <c r="E1144" s="21"/>
      <c r="F1144" s="21"/>
      <c r="G1144" s="21"/>
      <c r="H1144" s="21"/>
      <c r="I1144" s="29" t="s">
        <v>1350</v>
      </c>
      <c r="J1144" s="18"/>
      <c r="K1144" s="18"/>
      <c r="L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  <c r="Y1144" s="18"/>
      <c r="Z1144" s="18"/>
    </row>
    <row r="1145" ht="12.75" customHeight="1">
      <c r="A1145" s="23" t="s">
        <v>1544</v>
      </c>
      <c r="B1145" s="24">
        <v>41527.0</v>
      </c>
      <c r="C1145" s="24" t="str">
        <f>DATE((YEAR(B1145)+3),MONTH(B1145),DAY(B1145))</f>
        <v>10.09.2016</v>
      </c>
      <c r="D1145" s="27" t="s">
        <v>1545</v>
      </c>
      <c r="E1145" s="16" t="s">
        <v>1546</v>
      </c>
      <c r="F1145" s="16" t="s">
        <v>15</v>
      </c>
      <c r="G1145" s="16" t="s">
        <v>1547</v>
      </c>
      <c r="H1145" s="16" t="s">
        <v>1548</v>
      </c>
      <c r="I1145" s="28">
        <v>121357.0</v>
      </c>
    </row>
    <row r="1146" ht="36.0" customHeight="1">
      <c r="A1146" s="19"/>
      <c r="B1146" s="19"/>
      <c r="C1146" s="19"/>
      <c r="D1146" s="19"/>
      <c r="E1146" s="19"/>
      <c r="F1146" s="19"/>
      <c r="G1146" s="19"/>
      <c r="H1146" s="19"/>
      <c r="I1146" s="20" t="s">
        <v>1549</v>
      </c>
    </row>
    <row r="1147" ht="12.75" customHeight="1">
      <c r="A1147" s="21"/>
      <c r="B1147" s="21"/>
      <c r="C1147" s="21"/>
      <c r="D1147" s="21"/>
      <c r="E1147" s="21"/>
      <c r="F1147" s="21"/>
      <c r="G1147" s="21"/>
      <c r="H1147" s="21"/>
      <c r="I1147" s="22" t="s">
        <v>1550</v>
      </c>
    </row>
    <row r="1148" ht="12.75" customHeight="1">
      <c r="A1148" s="23">
        <v>2168.0</v>
      </c>
      <c r="B1148" s="24">
        <v>40434.0</v>
      </c>
      <c r="C1148" s="24" t="str">
        <f>DATE((YEAR(B1148)+6),MONTH(B1148),DAY(B1148))</f>
        <v>13.09.2016</v>
      </c>
      <c r="D1148" s="27" t="s">
        <v>1551</v>
      </c>
      <c r="E1148" s="16" t="s">
        <v>1552</v>
      </c>
      <c r="F1148" s="27" t="s">
        <v>15</v>
      </c>
      <c r="G1148" s="27" t="s">
        <v>79</v>
      </c>
      <c r="H1148" s="27" t="s">
        <v>306</v>
      </c>
      <c r="I1148" s="28" t="str">
        <f>#REF!+1</f>
        <v>#REF!</v>
      </c>
    </row>
    <row r="1149" ht="36.0" customHeight="1">
      <c r="A1149" s="19"/>
      <c r="B1149" s="19"/>
      <c r="C1149" s="19"/>
      <c r="D1149" s="19"/>
      <c r="E1149" s="19"/>
      <c r="F1149" s="19"/>
      <c r="G1149" s="19"/>
      <c r="H1149" s="19"/>
      <c r="I1149" s="20" t="s">
        <v>1553</v>
      </c>
    </row>
    <row r="1150" ht="12.75" customHeight="1">
      <c r="A1150" s="21"/>
      <c r="B1150" s="21"/>
      <c r="C1150" s="21"/>
      <c r="D1150" s="21"/>
      <c r="E1150" s="21"/>
      <c r="F1150" s="21"/>
      <c r="G1150" s="21"/>
      <c r="H1150" s="21"/>
      <c r="I1150" s="22" t="s">
        <v>308</v>
      </c>
    </row>
    <row r="1151" ht="12.75" customHeight="1">
      <c r="A1151" s="23" t="s">
        <v>1554</v>
      </c>
      <c r="B1151" s="24">
        <v>40434.0</v>
      </c>
      <c r="C1151" s="24" t="str">
        <f>DATE((YEAR(B1151)+3+3),MONTH(B1151),DAY(B1151))</f>
        <v>13.09.2016</v>
      </c>
      <c r="D1151" s="27" t="s">
        <v>1555</v>
      </c>
      <c r="E1151" s="16" t="s">
        <v>1556</v>
      </c>
      <c r="F1151" s="27" t="s">
        <v>15</v>
      </c>
      <c r="G1151" s="27" t="s">
        <v>665</v>
      </c>
      <c r="H1151" s="41" t="s">
        <v>666</v>
      </c>
      <c r="I1151" s="28">
        <v>123363.0</v>
      </c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</row>
    <row r="1152" ht="38.25" customHeight="1">
      <c r="A1152" s="19"/>
      <c r="B1152" s="19"/>
      <c r="C1152" s="19"/>
      <c r="D1152" s="19"/>
      <c r="E1152" s="19"/>
      <c r="F1152" s="19"/>
      <c r="G1152" s="19"/>
      <c r="H1152" s="19"/>
      <c r="I1152" s="20" t="s">
        <v>667</v>
      </c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</row>
    <row r="1153" ht="12.75" customHeight="1">
      <c r="A1153" s="21"/>
      <c r="B1153" s="21"/>
      <c r="C1153" s="21"/>
      <c r="D1153" s="21"/>
      <c r="E1153" s="21"/>
      <c r="F1153" s="21"/>
      <c r="G1153" s="21"/>
      <c r="H1153" s="21"/>
      <c r="I1153" s="29" t="s">
        <v>668</v>
      </c>
      <c r="J1153" s="18"/>
      <c r="K1153" s="18"/>
      <c r="L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  <c r="Y1153" s="18"/>
      <c r="Z1153" s="18"/>
    </row>
    <row r="1154" ht="12.75" customHeight="1">
      <c r="A1154" s="23" t="s">
        <v>1557</v>
      </c>
      <c r="B1154" s="24">
        <v>40441.0</v>
      </c>
      <c r="C1154" s="24" t="str">
        <f>DATE((YEAR(B1154)+3+3),MONTH(B1154),DAY(B1154))</f>
        <v>20.09.2016</v>
      </c>
      <c r="D1154" s="27" t="s">
        <v>1558</v>
      </c>
      <c r="E1154" s="16" t="s">
        <v>1559</v>
      </c>
      <c r="F1154" s="27" t="s">
        <v>15</v>
      </c>
      <c r="G1154" s="27" t="s">
        <v>1543</v>
      </c>
      <c r="H1154" s="27" t="s">
        <v>868</v>
      </c>
      <c r="I1154" s="28">
        <v>127018.0</v>
      </c>
    </row>
    <row r="1155" ht="36.75" customHeight="1">
      <c r="A1155" s="19"/>
      <c r="B1155" s="19"/>
      <c r="C1155" s="19"/>
      <c r="D1155" s="19"/>
      <c r="E1155" s="19"/>
      <c r="F1155" s="19"/>
      <c r="G1155" s="19"/>
      <c r="H1155" s="19"/>
      <c r="I1155" s="20" t="s">
        <v>1349</v>
      </c>
    </row>
    <row r="1156" ht="12.75" customHeight="1">
      <c r="A1156" s="21"/>
      <c r="B1156" s="21"/>
      <c r="C1156" s="21"/>
      <c r="D1156" s="21"/>
      <c r="E1156" s="21"/>
      <c r="F1156" s="21"/>
      <c r="G1156" s="21"/>
      <c r="H1156" s="21"/>
      <c r="I1156" s="29" t="s">
        <v>1350</v>
      </c>
    </row>
    <row r="1157" ht="15.0" customHeight="1">
      <c r="A1157" s="23" t="s">
        <v>1560</v>
      </c>
      <c r="B1157" s="24">
        <v>40441.0</v>
      </c>
      <c r="C1157" s="24" t="str">
        <f>DATE((YEAR(B1157)+3+3),MONTH(B1157),DAY(B1157))</f>
        <v>20.09.2016</v>
      </c>
      <c r="D1157" s="27" t="s">
        <v>1561</v>
      </c>
      <c r="E1157" s="16" t="s">
        <v>1562</v>
      </c>
      <c r="F1157" s="27" t="s">
        <v>15</v>
      </c>
      <c r="G1157" s="27" t="s">
        <v>1543</v>
      </c>
      <c r="H1157" s="27" t="s">
        <v>868</v>
      </c>
      <c r="I1157" s="28">
        <v>127018.0</v>
      </c>
    </row>
    <row r="1158" ht="48.0" customHeight="1">
      <c r="A1158" s="19"/>
      <c r="B1158" s="19"/>
      <c r="C1158" s="19"/>
      <c r="D1158" s="19"/>
      <c r="E1158" s="19"/>
      <c r="F1158" s="19"/>
      <c r="G1158" s="19"/>
      <c r="H1158" s="19"/>
      <c r="I1158" s="20" t="s">
        <v>1349</v>
      </c>
    </row>
    <row r="1159" ht="12.75" customHeight="1">
      <c r="A1159" s="21"/>
      <c r="B1159" s="21"/>
      <c r="C1159" s="21"/>
      <c r="D1159" s="21"/>
      <c r="E1159" s="21"/>
      <c r="F1159" s="21"/>
      <c r="G1159" s="21"/>
      <c r="H1159" s="21"/>
      <c r="I1159" s="29" t="s">
        <v>1350</v>
      </c>
    </row>
    <row r="1160" ht="12.75" customHeight="1">
      <c r="A1160" s="23" t="s">
        <v>1563</v>
      </c>
      <c r="B1160" s="24">
        <v>40444.0</v>
      </c>
      <c r="C1160" s="24" t="str">
        <f>DATE((YEAR(B1160)+6),MONTH(B1160),DAY(B1160))</f>
        <v>23.09.2016</v>
      </c>
      <c r="D1160" s="27" t="s">
        <v>1564</v>
      </c>
      <c r="E1160" s="16" t="s">
        <v>1565</v>
      </c>
      <c r="F1160" s="16" t="s">
        <v>15</v>
      </c>
      <c r="G1160" s="16" t="s">
        <v>1566</v>
      </c>
      <c r="H1160" s="16" t="s">
        <v>1567</v>
      </c>
      <c r="I1160" s="28">
        <v>121471.0</v>
      </c>
    </row>
    <row r="1161" ht="36.75" customHeight="1">
      <c r="A1161" s="19"/>
      <c r="B1161" s="19"/>
      <c r="C1161" s="19"/>
      <c r="D1161" s="19"/>
      <c r="E1161" s="19"/>
      <c r="F1161" s="19"/>
      <c r="G1161" s="19"/>
      <c r="H1161" s="19"/>
      <c r="I1161" s="20" t="s">
        <v>1568</v>
      </c>
    </row>
    <row r="1162" ht="12.75" customHeight="1">
      <c r="A1162" s="21"/>
      <c r="B1162" s="21"/>
      <c r="C1162" s="21"/>
      <c r="D1162" s="21"/>
      <c r="E1162" s="21"/>
      <c r="F1162" s="21"/>
      <c r="G1162" s="21"/>
      <c r="H1162" s="21"/>
      <c r="I1162" s="22" t="s">
        <v>1569</v>
      </c>
    </row>
    <row r="1163" ht="12.75" customHeight="1">
      <c r="A1163" s="23" t="s">
        <v>1570</v>
      </c>
      <c r="B1163" s="24">
        <v>40451.0</v>
      </c>
      <c r="C1163" s="24" t="str">
        <f>DATE((YEAR(B1163)+3+3),MONTH(B1163),DAY(B1163))</f>
        <v>30.09.2016</v>
      </c>
      <c r="D1163" s="27" t="s">
        <v>1571</v>
      </c>
      <c r="E1163" s="16" t="s">
        <v>1572</v>
      </c>
      <c r="F1163" s="27" t="s">
        <v>15</v>
      </c>
      <c r="G1163" s="16" t="s">
        <v>1115</v>
      </c>
      <c r="H1163" s="27" t="s">
        <v>253</v>
      </c>
      <c r="I1163" s="28">
        <v>125047.0</v>
      </c>
    </row>
    <row r="1164" ht="37.5" customHeight="1">
      <c r="A1164" s="19"/>
      <c r="B1164" s="19"/>
      <c r="C1164" s="19"/>
      <c r="D1164" s="19"/>
      <c r="E1164" s="19"/>
      <c r="F1164" s="19"/>
      <c r="G1164" s="19"/>
      <c r="H1164" s="19"/>
      <c r="I1164" s="20" t="s">
        <v>254</v>
      </c>
    </row>
    <row r="1165" ht="12.75" customHeight="1">
      <c r="A1165" s="19"/>
      <c r="B1165" s="19"/>
      <c r="C1165" s="19"/>
      <c r="D1165" s="19"/>
      <c r="E1165" s="19"/>
      <c r="F1165" s="19"/>
      <c r="G1165" s="21"/>
      <c r="H1165" s="21"/>
      <c r="I1165" s="22" t="s">
        <v>255</v>
      </c>
    </row>
    <row r="1166" ht="12.75" customHeight="1">
      <c r="A1166" s="19"/>
      <c r="B1166" s="19"/>
      <c r="C1166" s="19"/>
      <c r="D1166" s="19"/>
      <c r="E1166" s="19"/>
      <c r="F1166" s="19"/>
      <c r="G1166" s="35"/>
      <c r="H1166" s="27" t="s">
        <v>1116</v>
      </c>
      <c r="I1166" s="47">
        <v>117420.0</v>
      </c>
    </row>
    <row r="1167" ht="36.75" customHeight="1">
      <c r="A1167" s="19"/>
      <c r="B1167" s="19"/>
      <c r="C1167" s="19"/>
      <c r="D1167" s="19"/>
      <c r="E1167" s="19"/>
      <c r="F1167" s="19"/>
      <c r="G1167" s="19"/>
      <c r="H1167" s="19"/>
      <c r="I1167" s="48" t="s">
        <v>1238</v>
      </c>
    </row>
    <row r="1168" ht="12.75" customHeight="1">
      <c r="A1168" s="21"/>
      <c r="B1168" s="21"/>
      <c r="C1168" s="21"/>
      <c r="D1168" s="21"/>
      <c r="E1168" s="21"/>
      <c r="F1168" s="21"/>
      <c r="G1168" s="21"/>
      <c r="H1168" s="21"/>
      <c r="I1168" s="49" t="s">
        <v>1118</v>
      </c>
    </row>
    <row r="1169" ht="12.75" customHeight="1">
      <c r="A1169" s="23" t="s">
        <v>1573</v>
      </c>
      <c r="B1169" s="24">
        <v>40820.0</v>
      </c>
      <c r="C1169" s="24" t="str">
        <f>DATE((YEAR(B1169)+6),MONTH(B1169),DAY(B1169))</f>
        <v>04.10.2017</v>
      </c>
      <c r="D1169" s="27" t="s">
        <v>1574</v>
      </c>
      <c r="E1169" s="16" t="s">
        <v>1575</v>
      </c>
      <c r="F1169" s="27" t="s">
        <v>15</v>
      </c>
      <c r="G1169" s="16" t="s">
        <v>293</v>
      </c>
      <c r="H1169" s="27" t="s">
        <v>253</v>
      </c>
      <c r="I1169" s="26">
        <v>125047.0</v>
      </c>
    </row>
    <row r="1170" ht="36.75" customHeight="1">
      <c r="A1170" s="19"/>
      <c r="B1170" s="19"/>
      <c r="C1170" s="19"/>
      <c r="D1170" s="19"/>
      <c r="E1170" s="19"/>
      <c r="F1170" s="19"/>
      <c r="G1170" s="19"/>
      <c r="H1170" s="19"/>
      <c r="I1170" s="46" t="s">
        <v>254</v>
      </c>
    </row>
    <row r="1171" ht="12.75" customHeight="1">
      <c r="A1171" s="19"/>
      <c r="B1171" s="19"/>
      <c r="C1171" s="19"/>
      <c r="D1171" s="19"/>
      <c r="E1171" s="19"/>
      <c r="F1171" s="19"/>
      <c r="G1171" s="21"/>
      <c r="H1171" s="21"/>
      <c r="I1171" s="26" t="s">
        <v>255</v>
      </c>
    </row>
    <row r="1172" ht="12.75" customHeight="1">
      <c r="A1172" s="19"/>
      <c r="B1172" s="19"/>
      <c r="C1172" s="19"/>
      <c r="D1172" s="19"/>
      <c r="E1172" s="19"/>
      <c r="F1172" s="19"/>
      <c r="G1172" s="35"/>
      <c r="H1172" s="27" t="s">
        <v>1116</v>
      </c>
      <c r="I1172" s="47">
        <v>117420.0</v>
      </c>
    </row>
    <row r="1173" ht="37.5" customHeight="1">
      <c r="A1173" s="19"/>
      <c r="B1173" s="19"/>
      <c r="C1173" s="19"/>
      <c r="D1173" s="19"/>
      <c r="E1173" s="19"/>
      <c r="F1173" s="19"/>
      <c r="G1173" s="19"/>
      <c r="H1173" s="19"/>
      <c r="I1173" s="48" t="s">
        <v>1238</v>
      </c>
    </row>
    <row r="1174" ht="12.75" customHeight="1">
      <c r="A1174" s="21"/>
      <c r="B1174" s="21"/>
      <c r="C1174" s="21"/>
      <c r="D1174" s="21"/>
      <c r="E1174" s="21"/>
      <c r="F1174" s="21"/>
      <c r="G1174" s="21"/>
      <c r="H1174" s="21"/>
      <c r="I1174" s="49" t="s">
        <v>1118</v>
      </c>
    </row>
    <row r="1175" ht="12.75" customHeight="1">
      <c r="A1175" s="23">
        <v>2181.0</v>
      </c>
      <c r="B1175" s="24">
        <v>40451.0</v>
      </c>
      <c r="C1175" s="24" t="str">
        <f>DATE((YEAR(B1175)+3+3),MONTH(B1175),DAY(B1175))</f>
        <v>30.09.2016</v>
      </c>
      <c r="D1175" s="27" t="s">
        <v>1576</v>
      </c>
      <c r="E1175" s="16" t="s">
        <v>1577</v>
      </c>
      <c r="F1175" s="27" t="s">
        <v>15</v>
      </c>
      <c r="G1175" s="16" t="s">
        <v>1115</v>
      </c>
      <c r="H1175" s="27" t="s">
        <v>253</v>
      </c>
      <c r="I1175" s="28">
        <v>125047.0</v>
      </c>
    </row>
    <row r="1176" ht="38.25" customHeight="1">
      <c r="A1176" s="19"/>
      <c r="B1176" s="19"/>
      <c r="C1176" s="19"/>
      <c r="D1176" s="19"/>
      <c r="E1176" s="19"/>
      <c r="F1176" s="19"/>
      <c r="G1176" s="19"/>
      <c r="H1176" s="19"/>
      <c r="I1176" s="20" t="s">
        <v>254</v>
      </c>
    </row>
    <row r="1177" ht="12.75" customHeight="1">
      <c r="A1177" s="19"/>
      <c r="B1177" s="19"/>
      <c r="C1177" s="19"/>
      <c r="D1177" s="19"/>
      <c r="E1177" s="19"/>
      <c r="F1177" s="19"/>
      <c r="G1177" s="21"/>
      <c r="H1177" s="21"/>
      <c r="I1177" s="22" t="s">
        <v>255</v>
      </c>
    </row>
    <row r="1178" ht="12.75" customHeight="1">
      <c r="A1178" s="19"/>
      <c r="B1178" s="19"/>
      <c r="C1178" s="19"/>
      <c r="D1178" s="19"/>
      <c r="E1178" s="19"/>
      <c r="F1178" s="19"/>
      <c r="G1178" s="35"/>
      <c r="H1178" s="27" t="s">
        <v>1116</v>
      </c>
      <c r="I1178" s="47">
        <v>117420.0</v>
      </c>
    </row>
    <row r="1179" ht="36.0" customHeight="1">
      <c r="A1179" s="19"/>
      <c r="B1179" s="19"/>
      <c r="C1179" s="19"/>
      <c r="D1179" s="19"/>
      <c r="E1179" s="19"/>
      <c r="F1179" s="19"/>
      <c r="G1179" s="19"/>
      <c r="H1179" s="19"/>
      <c r="I1179" s="48" t="s">
        <v>1238</v>
      </c>
    </row>
    <row r="1180" ht="12.75" customHeight="1">
      <c r="A1180" s="21"/>
      <c r="B1180" s="21"/>
      <c r="C1180" s="21"/>
      <c r="D1180" s="21"/>
      <c r="E1180" s="21"/>
      <c r="F1180" s="21"/>
      <c r="G1180" s="21"/>
      <c r="H1180" s="21"/>
      <c r="I1180" s="49" t="s">
        <v>1118</v>
      </c>
    </row>
    <row r="1181" ht="12.75" customHeight="1">
      <c r="A1181" s="23" t="s">
        <v>1578</v>
      </c>
      <c r="B1181" s="24">
        <v>40829.0</v>
      </c>
      <c r="C1181" s="24" t="str">
        <f>DATE((YEAR(B1181)+6),MONTH(B1181),DAY(B1181))</f>
        <v>13.10.2017</v>
      </c>
      <c r="D1181" s="27" t="s">
        <v>1579</v>
      </c>
      <c r="E1181" s="16" t="s">
        <v>1580</v>
      </c>
      <c r="F1181" s="27" t="s">
        <v>15</v>
      </c>
      <c r="G1181" s="16" t="s">
        <v>293</v>
      </c>
      <c r="H1181" s="27" t="s">
        <v>253</v>
      </c>
      <c r="I1181" s="26">
        <v>125047.0</v>
      </c>
    </row>
    <row r="1182" ht="36.75" customHeight="1">
      <c r="A1182" s="19"/>
      <c r="B1182" s="19"/>
      <c r="C1182" s="19"/>
      <c r="D1182" s="19"/>
      <c r="E1182" s="19"/>
      <c r="F1182" s="19"/>
      <c r="G1182" s="19"/>
      <c r="H1182" s="19"/>
      <c r="I1182" s="46" t="s">
        <v>254</v>
      </c>
    </row>
    <row r="1183" ht="12.75" customHeight="1">
      <c r="A1183" s="19"/>
      <c r="B1183" s="19"/>
      <c r="C1183" s="19"/>
      <c r="D1183" s="19"/>
      <c r="E1183" s="19"/>
      <c r="F1183" s="19"/>
      <c r="G1183" s="21"/>
      <c r="H1183" s="21"/>
      <c r="I1183" s="26" t="s">
        <v>255</v>
      </c>
    </row>
    <row r="1184" ht="12.75" customHeight="1">
      <c r="A1184" s="19"/>
      <c r="B1184" s="19"/>
      <c r="C1184" s="19"/>
      <c r="D1184" s="19"/>
      <c r="E1184" s="19"/>
      <c r="F1184" s="19"/>
      <c r="G1184" s="35"/>
      <c r="H1184" s="27" t="s">
        <v>1116</v>
      </c>
      <c r="I1184" s="47">
        <v>117420.0</v>
      </c>
    </row>
    <row r="1185" ht="36.0" customHeight="1">
      <c r="A1185" s="19"/>
      <c r="B1185" s="19"/>
      <c r="C1185" s="19"/>
      <c r="D1185" s="19"/>
      <c r="E1185" s="19"/>
      <c r="F1185" s="19"/>
      <c r="G1185" s="19"/>
      <c r="H1185" s="19"/>
      <c r="I1185" s="48" t="s">
        <v>1238</v>
      </c>
    </row>
    <row r="1186" ht="12.75" customHeight="1">
      <c r="A1186" s="21"/>
      <c r="B1186" s="21"/>
      <c r="C1186" s="21"/>
      <c r="D1186" s="21"/>
      <c r="E1186" s="21"/>
      <c r="F1186" s="21"/>
      <c r="G1186" s="21"/>
      <c r="H1186" s="21"/>
      <c r="I1186" s="49" t="s">
        <v>1118</v>
      </c>
    </row>
    <row r="1187" ht="12.75" customHeight="1">
      <c r="A1187" s="23" t="s">
        <v>1581</v>
      </c>
      <c r="B1187" s="24">
        <v>40462.0</v>
      </c>
      <c r="C1187" s="24" t="str">
        <f>DATE((YEAR(B1187)+3+3),MONTH(B1187),DAY(B1187))</f>
        <v>11.10.2016</v>
      </c>
      <c r="D1187" s="27" t="s">
        <v>1582</v>
      </c>
      <c r="E1187" s="16" t="s">
        <v>1583</v>
      </c>
      <c r="F1187" s="27" t="s">
        <v>15</v>
      </c>
      <c r="G1187" s="16" t="s">
        <v>1145</v>
      </c>
      <c r="H1187" s="27" t="s">
        <v>1584</v>
      </c>
      <c r="I1187" s="28">
        <v>125319.0</v>
      </c>
    </row>
    <row r="1188" ht="24.0" customHeight="1">
      <c r="A1188" s="19"/>
      <c r="B1188" s="19"/>
      <c r="C1188" s="19"/>
      <c r="D1188" s="19"/>
      <c r="E1188" s="19"/>
      <c r="F1188" s="19"/>
      <c r="G1188" s="19"/>
      <c r="H1188" s="19"/>
      <c r="I1188" s="20" t="s">
        <v>1585</v>
      </c>
    </row>
    <row r="1189" ht="12.75" customHeight="1">
      <c r="A1189" s="21"/>
      <c r="B1189" s="21"/>
      <c r="C1189" s="21"/>
      <c r="D1189" s="21"/>
      <c r="E1189" s="21"/>
      <c r="F1189" s="21"/>
      <c r="G1189" s="21"/>
      <c r="H1189" s="21"/>
      <c r="I1189" s="29" t="s">
        <v>1586</v>
      </c>
    </row>
    <row r="1190" ht="12.75" customHeight="1">
      <c r="A1190" s="23" t="s">
        <v>1587</v>
      </c>
      <c r="B1190" s="24">
        <v>40472.0</v>
      </c>
      <c r="C1190" s="24" t="str">
        <f>DATE((YEAR(B1190)+3+3),MONTH(B1190),DAY(B1190))</f>
        <v>21.10.2016</v>
      </c>
      <c r="D1190" s="27" t="s">
        <v>1588</v>
      </c>
      <c r="E1190" s="16" t="s">
        <v>1589</v>
      </c>
      <c r="F1190" s="16" t="s">
        <v>15</v>
      </c>
      <c r="G1190" s="16" t="s">
        <v>116</v>
      </c>
      <c r="H1190" s="16" t="s">
        <v>443</v>
      </c>
      <c r="I1190" s="28">
        <v>199178.0</v>
      </c>
    </row>
    <row r="1191" ht="24.0" customHeight="1">
      <c r="A1191" s="19"/>
      <c r="B1191" s="19"/>
      <c r="C1191" s="19"/>
      <c r="D1191" s="19"/>
      <c r="E1191" s="19"/>
      <c r="F1191" s="19"/>
      <c r="G1191" s="19"/>
      <c r="H1191" s="19"/>
      <c r="I1191" s="20" t="s">
        <v>444</v>
      </c>
    </row>
    <row r="1192" ht="12.75" customHeight="1">
      <c r="A1192" s="21"/>
      <c r="B1192" s="21"/>
      <c r="C1192" s="21"/>
      <c r="D1192" s="21"/>
      <c r="E1192" s="21"/>
      <c r="F1192" s="21"/>
      <c r="G1192" s="21"/>
      <c r="H1192" s="21"/>
      <c r="I1192" s="29" t="s">
        <v>445</v>
      </c>
    </row>
    <row r="1193" ht="12.75" customHeight="1">
      <c r="A1193" s="23" t="s">
        <v>1590</v>
      </c>
      <c r="B1193" s="24">
        <v>41568.0</v>
      </c>
      <c r="C1193" s="24" t="str">
        <f>DATE((YEAR(B1193)+3),MONTH(B1193),DAY(B1193))</f>
        <v>21.10.2016</v>
      </c>
      <c r="D1193" s="27" t="s">
        <v>1591</v>
      </c>
      <c r="E1193" s="16" t="s">
        <v>1592</v>
      </c>
      <c r="F1193" s="16" t="s">
        <v>931</v>
      </c>
      <c r="G1193" s="16" t="s">
        <v>1593</v>
      </c>
      <c r="H1193" s="27" t="s">
        <v>1594</v>
      </c>
      <c r="I1193" s="28">
        <v>129272.0</v>
      </c>
    </row>
    <row r="1194" ht="36.0" customHeight="1">
      <c r="A1194" s="19"/>
      <c r="B1194" s="19"/>
      <c r="C1194" s="19"/>
      <c r="D1194" s="19"/>
      <c r="E1194" s="19"/>
      <c r="F1194" s="19"/>
      <c r="G1194" s="19"/>
      <c r="H1194" s="19"/>
      <c r="I1194" s="20" t="s">
        <v>1595</v>
      </c>
    </row>
    <row r="1195" ht="12.75" customHeight="1">
      <c r="A1195" s="21"/>
      <c r="B1195" s="21"/>
      <c r="C1195" s="21"/>
      <c r="D1195" s="21"/>
      <c r="E1195" s="21"/>
      <c r="F1195" s="21"/>
      <c r="G1195" s="21"/>
      <c r="H1195" s="21"/>
      <c r="I1195" s="29" t="s">
        <v>1596</v>
      </c>
    </row>
    <row r="1196" ht="12.75" customHeight="1">
      <c r="A1196" s="23">
        <v>2193.0</v>
      </c>
      <c r="B1196" s="50">
        <v>40473.0</v>
      </c>
      <c r="C1196" s="24" t="str">
        <f>DATE((YEAR(B1196)+3+3),MONTH(B1196),DAY(B1196))</f>
        <v>22.10.2016</v>
      </c>
      <c r="D1196" s="27" t="s">
        <v>1597</v>
      </c>
      <c r="E1196" s="16" t="s">
        <v>1598</v>
      </c>
      <c r="F1196" s="27" t="s">
        <v>15</v>
      </c>
      <c r="G1196" s="27" t="s">
        <v>1141</v>
      </c>
      <c r="H1196" s="27" t="s">
        <v>868</v>
      </c>
      <c r="I1196" s="28">
        <v>127018.0</v>
      </c>
    </row>
    <row r="1197" ht="36.0" customHeight="1">
      <c r="A1197" s="19"/>
      <c r="B1197" s="19"/>
      <c r="C1197" s="19"/>
      <c r="D1197" s="19"/>
      <c r="E1197" s="19"/>
      <c r="F1197" s="19"/>
      <c r="G1197" s="19"/>
      <c r="H1197" s="19"/>
      <c r="I1197" s="20" t="s">
        <v>1349</v>
      </c>
    </row>
    <row r="1198" ht="12.75" customHeight="1">
      <c r="A1198" s="21"/>
      <c r="B1198" s="21"/>
      <c r="C1198" s="21"/>
      <c r="D1198" s="21"/>
      <c r="E1198" s="21"/>
      <c r="F1198" s="21"/>
      <c r="G1198" s="21"/>
      <c r="H1198" s="21"/>
      <c r="I1198" s="29" t="s">
        <v>1350</v>
      </c>
    </row>
    <row r="1199" ht="12.75" customHeight="1">
      <c r="A1199" s="23">
        <v>2197.0</v>
      </c>
      <c r="B1199" s="24">
        <v>40492.0</v>
      </c>
      <c r="C1199" s="24" t="str">
        <f>DATE((YEAR(B1199)+3+3),MONTH(B1199),DAY(B1199))</f>
        <v>10.11.2016</v>
      </c>
      <c r="D1199" s="27" t="s">
        <v>1425</v>
      </c>
      <c r="E1199" s="16" t="s">
        <v>1599</v>
      </c>
      <c r="F1199" s="27" t="s">
        <v>15</v>
      </c>
      <c r="G1199" s="16" t="s">
        <v>1600</v>
      </c>
      <c r="H1199" s="27" t="s">
        <v>1428</v>
      </c>
      <c r="I1199" s="28">
        <v>124460.0</v>
      </c>
    </row>
    <row r="1200" ht="24.0" customHeight="1">
      <c r="A1200" s="19"/>
      <c r="B1200" s="19"/>
      <c r="C1200" s="19"/>
      <c r="D1200" s="19"/>
      <c r="E1200" s="19"/>
      <c r="F1200" s="19"/>
      <c r="G1200" s="19"/>
      <c r="H1200" s="19"/>
      <c r="I1200" s="20" t="s">
        <v>1429</v>
      </c>
    </row>
    <row r="1201" ht="12.75" customHeight="1">
      <c r="A1201" s="21"/>
      <c r="B1201" s="21"/>
      <c r="C1201" s="21"/>
      <c r="D1201" s="21"/>
      <c r="E1201" s="21"/>
      <c r="F1201" s="21"/>
      <c r="G1201" s="21"/>
      <c r="H1201" s="21"/>
      <c r="I1201" s="29" t="s">
        <v>1430</v>
      </c>
    </row>
    <row r="1202" ht="12.75" customHeight="1">
      <c r="A1202" s="23">
        <v>2198.0</v>
      </c>
      <c r="B1202" s="24">
        <v>40492.0</v>
      </c>
      <c r="C1202" s="24" t="str">
        <f>DATE((YEAR(B1202)+3+3),MONTH(B1202),DAY(B1202))</f>
        <v>10.11.2016</v>
      </c>
      <c r="D1202" s="27" t="s">
        <v>1432</v>
      </c>
      <c r="E1202" s="16" t="s">
        <v>1601</v>
      </c>
      <c r="F1202" s="27" t="s">
        <v>15</v>
      </c>
      <c r="G1202" s="16" t="s">
        <v>1600</v>
      </c>
      <c r="H1202" s="27" t="s">
        <v>1428</v>
      </c>
      <c r="I1202" s="28">
        <v>124460.0</v>
      </c>
    </row>
    <row r="1203" ht="24.0" customHeight="1">
      <c r="A1203" s="19"/>
      <c r="B1203" s="19"/>
      <c r="C1203" s="19"/>
      <c r="D1203" s="19"/>
      <c r="E1203" s="19"/>
      <c r="F1203" s="19"/>
      <c r="G1203" s="19"/>
      <c r="H1203" s="19"/>
      <c r="I1203" s="20" t="s">
        <v>1429</v>
      </c>
    </row>
    <row r="1204" ht="12.75" customHeight="1">
      <c r="A1204" s="21"/>
      <c r="B1204" s="21"/>
      <c r="C1204" s="21"/>
      <c r="D1204" s="21"/>
      <c r="E1204" s="21"/>
      <c r="F1204" s="21"/>
      <c r="G1204" s="21"/>
      <c r="H1204" s="21"/>
      <c r="I1204" s="29" t="s">
        <v>1430</v>
      </c>
    </row>
    <row r="1205" ht="12.75" customHeight="1">
      <c r="A1205" s="23">
        <v>2199.0</v>
      </c>
      <c r="B1205" s="24">
        <v>40492.0</v>
      </c>
      <c r="C1205" s="24" t="str">
        <f>DATE((YEAR(B1205)+3+3),MONTH(B1205),DAY(B1205))</f>
        <v>10.11.2016</v>
      </c>
      <c r="D1205" s="27" t="s">
        <v>1435</v>
      </c>
      <c r="E1205" s="16" t="s">
        <v>1602</v>
      </c>
      <c r="F1205" s="27" t="s">
        <v>15</v>
      </c>
      <c r="G1205" s="16" t="s">
        <v>1600</v>
      </c>
      <c r="H1205" s="27" t="s">
        <v>1428</v>
      </c>
      <c r="I1205" s="28">
        <v>124460.0</v>
      </c>
    </row>
    <row r="1206" ht="24.0" customHeight="1">
      <c r="A1206" s="19"/>
      <c r="B1206" s="19"/>
      <c r="C1206" s="19"/>
      <c r="D1206" s="19"/>
      <c r="E1206" s="19"/>
      <c r="F1206" s="19"/>
      <c r="G1206" s="19"/>
      <c r="H1206" s="19"/>
      <c r="I1206" s="20" t="s">
        <v>1429</v>
      </c>
    </row>
    <row r="1207" ht="12.75" customHeight="1">
      <c r="A1207" s="21"/>
      <c r="B1207" s="21"/>
      <c r="C1207" s="21"/>
      <c r="D1207" s="21"/>
      <c r="E1207" s="21"/>
      <c r="F1207" s="21"/>
      <c r="G1207" s="21"/>
      <c r="H1207" s="21"/>
      <c r="I1207" s="29" t="s">
        <v>1430</v>
      </c>
    </row>
    <row r="1208" ht="12.75" customHeight="1">
      <c r="A1208" s="23" t="s">
        <v>1603</v>
      </c>
      <c r="B1208" s="24">
        <v>40491.0</v>
      </c>
      <c r="C1208" s="24" t="str">
        <f>DATE((YEAR(B1208)+3+3),MONTH(B1208),DAY(B1208))</f>
        <v>09.11.2016</v>
      </c>
      <c r="D1208" s="27" t="s">
        <v>1604</v>
      </c>
      <c r="E1208" s="16" t="s">
        <v>1605</v>
      </c>
      <c r="F1208" s="25" t="s">
        <v>978</v>
      </c>
      <c r="G1208" s="16" t="s">
        <v>615</v>
      </c>
      <c r="H1208" s="16" t="s">
        <v>616</v>
      </c>
      <c r="I1208" s="28">
        <v>109012.0</v>
      </c>
    </row>
    <row r="1209" ht="24.0" customHeight="1">
      <c r="A1209" s="19"/>
      <c r="B1209" s="19"/>
      <c r="C1209" s="19"/>
      <c r="D1209" s="19"/>
      <c r="E1209" s="19"/>
      <c r="F1209" s="19"/>
      <c r="G1209" s="19"/>
      <c r="H1209" s="19"/>
      <c r="I1209" s="20" t="s">
        <v>617</v>
      </c>
    </row>
    <row r="1210" ht="12.75" customHeight="1">
      <c r="A1210" s="21"/>
      <c r="B1210" s="21"/>
      <c r="C1210" s="21"/>
      <c r="D1210" s="21"/>
      <c r="E1210" s="21"/>
      <c r="F1210" s="21"/>
      <c r="G1210" s="21"/>
      <c r="H1210" s="21"/>
      <c r="I1210" s="29"/>
    </row>
    <row r="1211" ht="13.5" customHeight="1">
      <c r="A1211" s="23" t="s">
        <v>1606</v>
      </c>
      <c r="B1211" s="24">
        <v>40491.0</v>
      </c>
      <c r="C1211" s="24" t="str">
        <f>DATE((YEAR(B1211)+3+3),MONTH(B1211),DAY(B1211))</f>
        <v>09.11.2016</v>
      </c>
      <c r="D1211" s="27" t="s">
        <v>1607</v>
      </c>
      <c r="E1211" s="16" t="s">
        <v>1608</v>
      </c>
      <c r="F1211" s="25" t="s">
        <v>1609</v>
      </c>
      <c r="G1211" s="16" t="s">
        <v>615</v>
      </c>
      <c r="H1211" s="16" t="s">
        <v>616</v>
      </c>
      <c r="I1211" s="28">
        <v>109012.0</v>
      </c>
    </row>
    <row r="1212" ht="39.0" customHeight="1">
      <c r="A1212" s="19"/>
      <c r="B1212" s="19"/>
      <c r="C1212" s="19"/>
      <c r="D1212" s="19"/>
      <c r="E1212" s="19"/>
      <c r="F1212" s="19"/>
      <c r="G1212" s="19"/>
      <c r="H1212" s="19"/>
      <c r="I1212" s="20" t="s">
        <v>617</v>
      </c>
    </row>
    <row r="1213" ht="13.5" customHeight="1">
      <c r="A1213" s="21"/>
      <c r="B1213" s="21"/>
      <c r="C1213" s="21"/>
      <c r="D1213" s="21"/>
      <c r="E1213" s="21"/>
      <c r="F1213" s="21"/>
      <c r="G1213" s="21"/>
      <c r="H1213" s="21"/>
      <c r="I1213" s="29"/>
    </row>
    <row r="1214" ht="12.75" customHeight="1">
      <c r="A1214" s="23" t="s">
        <v>1610</v>
      </c>
      <c r="B1214" s="24">
        <v>40495.0</v>
      </c>
      <c r="C1214" s="24" t="str">
        <f>DATE((YEAR(B1214)+3+3),MONTH(B1214),DAY(B1214))</f>
        <v>13.11.2016</v>
      </c>
      <c r="D1214" s="27" t="s">
        <v>1611</v>
      </c>
      <c r="E1214" s="16" t="s">
        <v>1612</v>
      </c>
      <c r="F1214" s="27" t="s">
        <v>15</v>
      </c>
      <c r="G1214" s="27" t="s">
        <v>1613</v>
      </c>
      <c r="H1214" s="27" t="s">
        <v>493</v>
      </c>
      <c r="I1214" s="28">
        <v>107023.0</v>
      </c>
    </row>
    <row r="1215" ht="36.0" customHeight="1">
      <c r="A1215" s="19"/>
      <c r="B1215" s="19"/>
      <c r="C1215" s="19"/>
      <c r="D1215" s="19"/>
      <c r="E1215" s="19"/>
      <c r="F1215" s="19"/>
      <c r="G1215" s="19"/>
      <c r="H1215" s="19"/>
      <c r="I1215" s="20" t="s">
        <v>1178</v>
      </c>
    </row>
    <row r="1216" ht="12.75" customHeight="1">
      <c r="A1216" s="21"/>
      <c r="B1216" s="21"/>
      <c r="C1216" s="21"/>
      <c r="D1216" s="21"/>
      <c r="E1216" s="21"/>
      <c r="F1216" s="21"/>
      <c r="G1216" s="21"/>
      <c r="H1216" s="21"/>
      <c r="I1216" s="29" t="s">
        <v>1179</v>
      </c>
    </row>
    <row r="1217" ht="12.75" customHeight="1">
      <c r="A1217" s="23" t="s">
        <v>1614</v>
      </c>
      <c r="B1217" s="24">
        <v>40501.0</v>
      </c>
      <c r="C1217" s="24" t="str">
        <f>DATE((YEAR(B1217)+3+3),MONTH(B1217),DAY(B1217))</f>
        <v>19.11.2016</v>
      </c>
      <c r="D1217" s="27" t="s">
        <v>1615</v>
      </c>
      <c r="E1217" s="16" t="s">
        <v>1616</v>
      </c>
      <c r="F1217" s="27" t="s">
        <v>15</v>
      </c>
      <c r="G1217" s="27" t="s">
        <v>1617</v>
      </c>
      <c r="H1217" s="27" t="s">
        <v>278</v>
      </c>
      <c r="I1217" s="28">
        <v>193148.0</v>
      </c>
    </row>
    <row r="1218" ht="36.0" customHeight="1">
      <c r="A1218" s="19"/>
      <c r="B1218" s="19"/>
      <c r="C1218" s="19"/>
      <c r="D1218" s="19"/>
      <c r="E1218" s="19"/>
      <c r="F1218" s="19"/>
      <c r="G1218" s="19"/>
      <c r="H1218" s="19"/>
      <c r="I1218" s="20" t="s">
        <v>1618</v>
      </c>
    </row>
    <row r="1219" ht="12.75" customHeight="1">
      <c r="A1219" s="21"/>
      <c r="B1219" s="21"/>
      <c r="C1219" s="21"/>
      <c r="D1219" s="21"/>
      <c r="E1219" s="21"/>
      <c r="F1219" s="21"/>
      <c r="G1219" s="21"/>
      <c r="H1219" s="21"/>
      <c r="I1219" s="29" t="s">
        <v>280</v>
      </c>
    </row>
    <row r="1220" ht="12.75" customHeight="1">
      <c r="A1220" s="23" t="s">
        <v>1619</v>
      </c>
      <c r="B1220" s="24">
        <v>40504.0</v>
      </c>
      <c r="C1220" s="24" t="str">
        <f>DATE((YEAR(B1220)+3+3),MONTH(B1220),DAY(B1220))</f>
        <v>22.11.2016</v>
      </c>
      <c r="D1220" s="27" t="s">
        <v>1604</v>
      </c>
      <c r="E1220" s="16" t="s">
        <v>1620</v>
      </c>
      <c r="F1220" s="25" t="s">
        <v>337</v>
      </c>
      <c r="G1220" s="16" t="s">
        <v>615</v>
      </c>
      <c r="H1220" s="16" t="s">
        <v>616</v>
      </c>
      <c r="I1220" s="28">
        <v>109012.0</v>
      </c>
    </row>
    <row r="1221" ht="37.5" customHeight="1">
      <c r="A1221" s="19"/>
      <c r="B1221" s="19"/>
      <c r="C1221" s="19"/>
      <c r="D1221" s="19"/>
      <c r="E1221" s="19"/>
      <c r="F1221" s="19"/>
      <c r="G1221" s="19"/>
      <c r="H1221" s="19"/>
      <c r="I1221" s="20" t="s">
        <v>617</v>
      </c>
    </row>
    <row r="1222" ht="12.75" customHeight="1">
      <c r="A1222" s="21"/>
      <c r="B1222" s="21"/>
      <c r="C1222" s="21"/>
      <c r="D1222" s="21"/>
      <c r="E1222" s="21"/>
      <c r="F1222" s="21"/>
      <c r="G1222" s="21"/>
      <c r="H1222" s="21"/>
      <c r="I1222" s="29"/>
    </row>
    <row r="1223" ht="12.75" customHeight="1">
      <c r="A1223" s="23" t="s">
        <v>1621</v>
      </c>
      <c r="B1223" s="24">
        <v>40504.0</v>
      </c>
      <c r="C1223" s="24" t="str">
        <f>DATE((YEAR(B1223)+3+3),MONTH(B1223),DAY(B1223))</f>
        <v>22.11.2016</v>
      </c>
      <c r="D1223" s="27" t="s">
        <v>1607</v>
      </c>
      <c r="E1223" s="16" t="s">
        <v>1622</v>
      </c>
      <c r="F1223" s="25" t="s">
        <v>795</v>
      </c>
      <c r="G1223" s="16" t="s">
        <v>615</v>
      </c>
      <c r="H1223" s="16" t="s">
        <v>616</v>
      </c>
      <c r="I1223" s="28">
        <v>109012.0</v>
      </c>
    </row>
    <row r="1224" ht="36.75" customHeight="1">
      <c r="A1224" s="19"/>
      <c r="B1224" s="19"/>
      <c r="C1224" s="19"/>
      <c r="D1224" s="19"/>
      <c r="E1224" s="19"/>
      <c r="F1224" s="19"/>
      <c r="G1224" s="19"/>
      <c r="H1224" s="19"/>
      <c r="I1224" s="20" t="s">
        <v>617</v>
      </c>
    </row>
    <row r="1225" ht="12.75" customHeight="1">
      <c r="A1225" s="21"/>
      <c r="B1225" s="21"/>
      <c r="C1225" s="21"/>
      <c r="D1225" s="21"/>
      <c r="E1225" s="21"/>
      <c r="F1225" s="21"/>
      <c r="G1225" s="21"/>
      <c r="H1225" s="21"/>
      <c r="I1225" s="29"/>
    </row>
    <row r="1226" ht="12.75" customHeight="1">
      <c r="A1226" s="23">
        <v>2214.0</v>
      </c>
      <c r="B1226" s="24">
        <v>40505.0</v>
      </c>
      <c r="C1226" s="24" t="str">
        <f>DATE((YEAR(B1226)+6),MONTH(B1226),DAY(B1226))</f>
        <v>23.11.2016</v>
      </c>
      <c r="D1226" s="27" t="s">
        <v>1623</v>
      </c>
      <c r="E1226" s="16" t="s">
        <v>1624</v>
      </c>
      <c r="F1226" s="16" t="s">
        <v>15</v>
      </c>
      <c r="G1226" s="16" t="s">
        <v>1625</v>
      </c>
      <c r="H1226" s="16" t="s">
        <v>1567</v>
      </c>
      <c r="I1226" s="28">
        <v>121471.0</v>
      </c>
    </row>
    <row r="1227" ht="36.0" customHeight="1">
      <c r="A1227" s="19"/>
      <c r="B1227" s="19"/>
      <c r="C1227" s="19"/>
      <c r="D1227" s="19"/>
      <c r="E1227" s="19"/>
      <c r="F1227" s="19"/>
      <c r="G1227" s="19"/>
      <c r="H1227" s="19"/>
      <c r="I1227" s="20" t="s">
        <v>1568</v>
      </c>
    </row>
    <row r="1228" ht="12.75" customHeight="1">
      <c r="A1228" s="21"/>
      <c r="B1228" s="21"/>
      <c r="C1228" s="21"/>
      <c r="D1228" s="21"/>
      <c r="E1228" s="21"/>
      <c r="F1228" s="21"/>
      <c r="G1228" s="21"/>
      <c r="H1228" s="21"/>
      <c r="I1228" s="22" t="s">
        <v>1569</v>
      </c>
    </row>
    <row r="1229" ht="12.75" customHeight="1">
      <c r="A1229" s="34">
        <v>2215.0</v>
      </c>
      <c r="B1229" s="24">
        <v>40445.0</v>
      </c>
      <c r="C1229" s="24" t="str">
        <f>DATE((YEAR(B1229)+3+3),MONTH(B1229),DAY(B1229))</f>
        <v>24.09.2016</v>
      </c>
      <c r="D1229" s="27" t="s">
        <v>1626</v>
      </c>
      <c r="E1229" s="16" t="s">
        <v>1627</v>
      </c>
      <c r="F1229" s="27" t="s">
        <v>812</v>
      </c>
      <c r="G1229" s="27" t="s">
        <v>116</v>
      </c>
      <c r="H1229" s="27" t="s">
        <v>1168</v>
      </c>
      <c r="I1229" s="31">
        <v>127018.0</v>
      </c>
    </row>
    <row r="1230" ht="39.0" customHeight="1">
      <c r="B1230" s="19"/>
      <c r="C1230" s="19"/>
      <c r="D1230" s="19"/>
      <c r="E1230" s="19"/>
      <c r="F1230" s="19"/>
      <c r="G1230" s="19"/>
      <c r="H1230" s="19"/>
      <c r="I1230" s="32" t="s">
        <v>1169</v>
      </c>
    </row>
    <row r="1231" ht="12.75" customHeight="1">
      <c r="B1231" s="21"/>
      <c r="C1231" s="21"/>
      <c r="D1231" s="21"/>
      <c r="E1231" s="21"/>
      <c r="F1231" s="21"/>
      <c r="G1231" s="21"/>
      <c r="H1231" s="21"/>
      <c r="I1231" s="33" t="s">
        <v>1170</v>
      </c>
    </row>
    <row r="1232" ht="12.75" customHeight="1">
      <c r="A1232" s="23">
        <v>2216.0</v>
      </c>
      <c r="B1232" s="24">
        <v>40446.0</v>
      </c>
      <c r="C1232" s="24" t="str">
        <f>DATE((YEAR(B1232)+3+3),MONTH(B1232),DAY(B1232))</f>
        <v>25.09.2016</v>
      </c>
      <c r="D1232" s="27" t="s">
        <v>1628</v>
      </c>
      <c r="E1232" s="16" t="s">
        <v>1629</v>
      </c>
      <c r="F1232" s="27" t="s">
        <v>978</v>
      </c>
      <c r="G1232" s="27" t="s">
        <v>1630</v>
      </c>
      <c r="H1232" s="27" t="s">
        <v>1631</v>
      </c>
      <c r="I1232" s="28">
        <v>105187.0</v>
      </c>
    </row>
    <row r="1233" ht="36.0" customHeight="1">
      <c r="A1233" s="19"/>
      <c r="B1233" s="19"/>
      <c r="C1233" s="19"/>
      <c r="D1233" s="19"/>
      <c r="E1233" s="19"/>
      <c r="F1233" s="19"/>
      <c r="G1233" s="19"/>
      <c r="H1233" s="19"/>
      <c r="I1233" s="20" t="s">
        <v>1632</v>
      </c>
    </row>
    <row r="1234" ht="12.75" customHeight="1">
      <c r="A1234" s="21"/>
      <c r="B1234" s="21"/>
      <c r="C1234" s="21"/>
      <c r="D1234" s="21"/>
      <c r="E1234" s="21"/>
      <c r="F1234" s="21"/>
      <c r="G1234" s="21"/>
      <c r="H1234" s="21"/>
      <c r="I1234" s="29" t="s">
        <v>1633</v>
      </c>
    </row>
    <row r="1235" ht="12.75" customHeight="1">
      <c r="A1235" s="23">
        <v>2217.0</v>
      </c>
      <c r="B1235" s="24">
        <v>40446.0</v>
      </c>
      <c r="C1235" s="24" t="str">
        <f>DATE((YEAR(B1235)+3+3),MONTH(B1235),DAY(B1235))</f>
        <v>25.09.2016</v>
      </c>
      <c r="D1235" s="27" t="s">
        <v>1634</v>
      </c>
      <c r="E1235" s="16" t="s">
        <v>1635</v>
      </c>
      <c r="F1235" s="27" t="s">
        <v>978</v>
      </c>
      <c r="G1235" s="27" t="s">
        <v>1630</v>
      </c>
      <c r="H1235" s="27" t="s">
        <v>1631</v>
      </c>
      <c r="I1235" s="28">
        <v>105187.0</v>
      </c>
      <c r="J1235" s="18"/>
      <c r="K1235" s="18"/>
      <c r="L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  <c r="Y1235" s="18"/>
      <c r="Z1235" s="18"/>
    </row>
    <row r="1236" ht="36.75" customHeight="1">
      <c r="A1236" s="19"/>
      <c r="B1236" s="19"/>
      <c r="C1236" s="19"/>
      <c r="D1236" s="19"/>
      <c r="E1236" s="19"/>
      <c r="F1236" s="19"/>
      <c r="G1236" s="19"/>
      <c r="H1236" s="19"/>
      <c r="I1236" s="20" t="s">
        <v>1632</v>
      </c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</row>
    <row r="1237" ht="12.75" customHeight="1">
      <c r="A1237" s="21"/>
      <c r="B1237" s="21"/>
      <c r="C1237" s="21"/>
      <c r="D1237" s="21"/>
      <c r="E1237" s="21"/>
      <c r="F1237" s="21"/>
      <c r="G1237" s="21"/>
      <c r="H1237" s="21"/>
      <c r="I1237" s="29" t="s">
        <v>1633</v>
      </c>
      <c r="J1237" s="18"/>
      <c r="K1237" s="18"/>
      <c r="L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  <c r="Y1237" s="18"/>
      <c r="Z1237" s="18"/>
    </row>
    <row r="1238" ht="12.75" customHeight="1">
      <c r="A1238" s="23" t="s">
        <v>1636</v>
      </c>
      <c r="B1238" s="24">
        <v>40515.0</v>
      </c>
      <c r="C1238" s="24" t="str">
        <f>DATE((YEAR(B1238)+3+3),MONTH(B1238),DAY(B1238))</f>
        <v>03.12.2016</v>
      </c>
      <c r="D1238" s="27" t="s">
        <v>1637</v>
      </c>
      <c r="E1238" s="16" t="s">
        <v>1638</v>
      </c>
      <c r="F1238" s="16" t="s">
        <v>15</v>
      </c>
      <c r="G1238" s="27" t="s">
        <v>1639</v>
      </c>
      <c r="H1238" s="27" t="s">
        <v>1640</v>
      </c>
      <c r="I1238" s="28">
        <v>123458.0</v>
      </c>
      <c r="J1238" s="18"/>
      <c r="K1238" s="18"/>
      <c r="L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  <c r="Y1238" s="18"/>
      <c r="Z1238" s="18"/>
    </row>
    <row r="1239" ht="38.25" customHeight="1">
      <c r="A1239" s="19"/>
      <c r="B1239" s="19"/>
      <c r="C1239" s="19"/>
      <c r="D1239" s="19"/>
      <c r="E1239" s="19"/>
      <c r="F1239" s="19"/>
      <c r="G1239" s="19"/>
      <c r="H1239" s="19"/>
      <c r="I1239" s="20" t="s">
        <v>1641</v>
      </c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</row>
    <row r="1240" ht="12.75" customHeight="1">
      <c r="A1240" s="21"/>
      <c r="B1240" s="21"/>
      <c r="C1240" s="21"/>
      <c r="D1240" s="21"/>
      <c r="E1240" s="21"/>
      <c r="F1240" s="21"/>
      <c r="G1240" s="21"/>
      <c r="H1240" s="21"/>
      <c r="I1240" s="29" t="s">
        <v>1642</v>
      </c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</row>
    <row r="1241" ht="12.75" customHeight="1">
      <c r="A1241" s="23" t="s">
        <v>1643</v>
      </c>
      <c r="B1241" s="24">
        <v>40515.0</v>
      </c>
      <c r="C1241" s="24" t="str">
        <f>DATE((YEAR(B1241)+3+3),MONTH(B1241),DAY(B1241))</f>
        <v>03.12.2016</v>
      </c>
      <c r="D1241" s="27" t="s">
        <v>1644</v>
      </c>
      <c r="E1241" s="16" t="s">
        <v>1645</v>
      </c>
      <c r="F1241" s="27" t="s">
        <v>15</v>
      </c>
      <c r="G1241" s="27" t="s">
        <v>1348</v>
      </c>
      <c r="H1241" s="27" t="s">
        <v>868</v>
      </c>
      <c r="I1241" s="28">
        <v>127018.0</v>
      </c>
    </row>
    <row r="1242" ht="36.0" customHeight="1">
      <c r="A1242" s="19"/>
      <c r="B1242" s="19"/>
      <c r="C1242" s="19"/>
      <c r="D1242" s="19"/>
      <c r="E1242" s="19"/>
      <c r="F1242" s="19"/>
      <c r="G1242" s="19"/>
      <c r="H1242" s="19"/>
      <c r="I1242" s="20" t="s">
        <v>1349</v>
      </c>
    </row>
    <row r="1243" ht="12.75" customHeight="1">
      <c r="A1243" s="21"/>
      <c r="B1243" s="21"/>
      <c r="C1243" s="21"/>
      <c r="D1243" s="21"/>
      <c r="E1243" s="21"/>
      <c r="F1243" s="21"/>
      <c r="G1243" s="21"/>
      <c r="H1243" s="21"/>
      <c r="I1243" s="29" t="s">
        <v>1350</v>
      </c>
    </row>
    <row r="1244" ht="12.75" customHeight="1">
      <c r="A1244" s="23">
        <v>2228.0</v>
      </c>
      <c r="B1244" s="24">
        <v>40515.0</v>
      </c>
      <c r="C1244" s="24" t="str">
        <f>DATE((YEAR(B1244)+3+3),MONTH(B1244),DAY(B1244))</f>
        <v>03.12.2016</v>
      </c>
      <c r="D1244" s="27" t="s">
        <v>1346</v>
      </c>
      <c r="E1244" s="16" t="s">
        <v>1646</v>
      </c>
      <c r="F1244" s="27" t="s">
        <v>15</v>
      </c>
      <c r="G1244" s="27" t="s">
        <v>1348</v>
      </c>
      <c r="H1244" s="27" t="s">
        <v>868</v>
      </c>
      <c r="I1244" s="28">
        <v>127018.0</v>
      </c>
    </row>
    <row r="1245" ht="38.25" customHeight="1">
      <c r="A1245" s="19"/>
      <c r="B1245" s="19"/>
      <c r="C1245" s="19"/>
      <c r="D1245" s="19"/>
      <c r="E1245" s="19"/>
      <c r="F1245" s="19"/>
      <c r="G1245" s="19"/>
      <c r="H1245" s="19"/>
      <c r="I1245" s="20" t="s">
        <v>1349</v>
      </c>
    </row>
    <row r="1246" ht="12.75" customHeight="1">
      <c r="A1246" s="21"/>
      <c r="B1246" s="21"/>
      <c r="C1246" s="21"/>
      <c r="D1246" s="21"/>
      <c r="E1246" s="21"/>
      <c r="F1246" s="21"/>
      <c r="G1246" s="21"/>
      <c r="H1246" s="21"/>
      <c r="I1246" s="29" t="s">
        <v>1350</v>
      </c>
    </row>
    <row r="1247" ht="12.75" customHeight="1">
      <c r="A1247" s="23" t="s">
        <v>1647</v>
      </c>
      <c r="B1247" s="24">
        <v>40526.0</v>
      </c>
      <c r="C1247" s="24" t="str">
        <f>DATE((YEAR(B1247)+3+3),MONTH(B1247),DAY(B1247))</f>
        <v>14.12.2016</v>
      </c>
      <c r="D1247" s="27" t="s">
        <v>1648</v>
      </c>
      <c r="E1247" s="16" t="s">
        <v>1649</v>
      </c>
      <c r="F1247" s="27" t="s">
        <v>454</v>
      </c>
      <c r="G1247" s="27" t="s">
        <v>1264</v>
      </c>
      <c r="H1247" s="27" t="s">
        <v>1116</v>
      </c>
      <c r="I1247" s="28">
        <v>115201.0</v>
      </c>
    </row>
    <row r="1248" ht="36.0" customHeight="1">
      <c r="A1248" s="19"/>
      <c r="B1248" s="19"/>
      <c r="C1248" s="19"/>
      <c r="D1248" s="19"/>
      <c r="E1248" s="19"/>
      <c r="F1248" s="19"/>
      <c r="G1248" s="19"/>
      <c r="H1248" s="19"/>
      <c r="I1248" s="20" t="s">
        <v>1650</v>
      </c>
    </row>
    <row r="1249" ht="12.75" customHeight="1">
      <c r="A1249" s="21"/>
      <c r="B1249" s="21"/>
      <c r="C1249" s="21"/>
      <c r="D1249" s="21"/>
      <c r="E1249" s="21"/>
      <c r="F1249" s="21"/>
      <c r="G1249" s="21"/>
      <c r="H1249" s="21"/>
      <c r="I1249" s="29" t="s">
        <v>1118</v>
      </c>
    </row>
    <row r="1250" ht="12.75" customHeight="1">
      <c r="A1250" s="23" t="s">
        <v>1651</v>
      </c>
      <c r="B1250" s="24">
        <v>40529.0</v>
      </c>
      <c r="C1250" s="24" t="str">
        <f>DATE((YEAR(B1250)+6),MONTH(B1250),DAY(B1250))</f>
        <v>17.12.2016</v>
      </c>
      <c r="D1250" s="27" t="s">
        <v>1652</v>
      </c>
      <c r="E1250" s="16" t="s">
        <v>1653</v>
      </c>
      <c r="F1250" s="27" t="s">
        <v>15</v>
      </c>
      <c r="G1250" s="27" t="s">
        <v>1654</v>
      </c>
      <c r="H1250" s="27" t="s">
        <v>561</v>
      </c>
      <c r="I1250" s="28">
        <v>115162.0</v>
      </c>
    </row>
    <row r="1251" ht="30.0" customHeight="1">
      <c r="A1251" s="19"/>
      <c r="B1251" s="19"/>
      <c r="C1251" s="19"/>
      <c r="D1251" s="19"/>
      <c r="E1251" s="19"/>
      <c r="F1251" s="19"/>
      <c r="G1251" s="19"/>
      <c r="H1251" s="19"/>
      <c r="I1251" s="20" t="s">
        <v>1655</v>
      </c>
    </row>
    <row r="1252" ht="12.75" customHeight="1">
      <c r="A1252" s="21"/>
      <c r="B1252" s="21"/>
      <c r="C1252" s="21"/>
      <c r="D1252" s="21"/>
      <c r="E1252" s="21"/>
      <c r="F1252" s="21"/>
      <c r="G1252" s="21"/>
      <c r="H1252" s="21"/>
      <c r="I1252" s="29" t="s">
        <v>563</v>
      </c>
    </row>
    <row r="1253" ht="12.75" customHeight="1">
      <c r="A1253" s="23" t="s">
        <v>1656</v>
      </c>
      <c r="B1253" s="24">
        <v>40529.0</v>
      </c>
      <c r="C1253" s="24" t="str">
        <f>DATE((YEAR(B1253)+3+3),MONTH(B1253),DAY(B1253))</f>
        <v>17.12.2016</v>
      </c>
      <c r="D1253" s="27" t="s">
        <v>1657</v>
      </c>
      <c r="E1253" s="16" t="s">
        <v>1658</v>
      </c>
      <c r="F1253" s="27" t="s">
        <v>15</v>
      </c>
      <c r="G1253" s="27" t="s">
        <v>1654</v>
      </c>
      <c r="H1253" s="27" t="s">
        <v>561</v>
      </c>
      <c r="I1253" s="28">
        <v>123557.0</v>
      </c>
    </row>
    <row r="1254" ht="24.0" customHeight="1">
      <c r="A1254" s="19"/>
      <c r="B1254" s="19"/>
      <c r="C1254" s="19"/>
      <c r="D1254" s="19"/>
      <c r="E1254" s="19"/>
      <c r="F1254" s="19"/>
      <c r="G1254" s="19"/>
      <c r="H1254" s="19"/>
      <c r="I1254" s="20" t="s">
        <v>562</v>
      </c>
    </row>
    <row r="1255" ht="12.75" customHeight="1">
      <c r="A1255" s="21"/>
      <c r="B1255" s="21"/>
      <c r="C1255" s="21"/>
      <c r="D1255" s="21"/>
      <c r="E1255" s="21"/>
      <c r="F1255" s="21"/>
      <c r="G1255" s="21"/>
      <c r="H1255" s="21"/>
      <c r="I1255" s="29" t="s">
        <v>563</v>
      </c>
    </row>
    <row r="1256" ht="12.75" customHeight="1">
      <c r="A1256" s="23" t="s">
        <v>1659</v>
      </c>
      <c r="B1256" s="24">
        <v>40535.0</v>
      </c>
      <c r="C1256" s="24" t="str">
        <f>DATE((YEAR(B1256)+3+3),MONTH(B1256),DAY(B1256))</f>
        <v>23.12.2016</v>
      </c>
      <c r="D1256" s="27" t="s">
        <v>1660</v>
      </c>
      <c r="E1256" s="16" t="s">
        <v>1661</v>
      </c>
      <c r="F1256" s="16" t="s">
        <v>862</v>
      </c>
      <c r="G1256" s="16" t="s">
        <v>1471</v>
      </c>
      <c r="H1256" s="27" t="s">
        <v>1594</v>
      </c>
      <c r="I1256" s="28">
        <v>129272.0</v>
      </c>
    </row>
    <row r="1257" ht="48.75" customHeight="1">
      <c r="A1257" s="19"/>
      <c r="B1257" s="19"/>
      <c r="C1257" s="19"/>
      <c r="D1257" s="19"/>
      <c r="E1257" s="19"/>
      <c r="F1257" s="19"/>
      <c r="G1257" s="19"/>
      <c r="H1257" s="19"/>
      <c r="I1257" s="20" t="s">
        <v>1595</v>
      </c>
    </row>
    <row r="1258" ht="12.75" customHeight="1">
      <c r="A1258" s="21"/>
      <c r="B1258" s="21"/>
      <c r="C1258" s="21"/>
      <c r="D1258" s="21"/>
      <c r="E1258" s="21"/>
      <c r="F1258" s="21"/>
      <c r="G1258" s="21"/>
      <c r="H1258" s="21"/>
      <c r="I1258" s="29" t="s">
        <v>1596</v>
      </c>
    </row>
    <row r="1259" ht="12.75" customHeight="1">
      <c r="A1259" s="23" t="s">
        <v>1662</v>
      </c>
      <c r="B1259" s="24">
        <v>40536.0</v>
      </c>
      <c r="C1259" s="24" t="str">
        <f>DATE((YEAR(B1259)+6),MONTH(B1259),DAY(B1259))</f>
        <v>24.12.2016</v>
      </c>
      <c r="D1259" s="27" t="s">
        <v>1663</v>
      </c>
      <c r="E1259" s="16" t="s">
        <v>1664</v>
      </c>
      <c r="F1259" s="16" t="s">
        <v>15</v>
      </c>
      <c r="G1259" s="16" t="s">
        <v>1665</v>
      </c>
      <c r="H1259" s="27" t="s">
        <v>824</v>
      </c>
      <c r="I1259" s="28">
        <v>119017.0</v>
      </c>
      <c r="J1259" s="51"/>
      <c r="K1259" s="51"/>
      <c r="L1259" s="51"/>
      <c r="M1259" s="51"/>
      <c r="N1259" s="51"/>
      <c r="O1259" s="51"/>
      <c r="P1259" s="51"/>
      <c r="Q1259" s="51"/>
      <c r="R1259" s="51"/>
      <c r="S1259" s="51"/>
      <c r="T1259" s="51"/>
      <c r="U1259" s="51"/>
      <c r="V1259" s="51"/>
      <c r="W1259" s="51"/>
      <c r="X1259" s="51"/>
      <c r="Y1259" s="51"/>
      <c r="Z1259" s="51"/>
    </row>
    <row r="1260" ht="25.5" customHeight="1">
      <c r="A1260" s="19"/>
      <c r="B1260" s="19"/>
      <c r="C1260" s="19"/>
      <c r="D1260" s="19"/>
      <c r="E1260" s="19"/>
      <c r="F1260" s="19"/>
      <c r="G1260" s="19"/>
      <c r="H1260" s="19"/>
      <c r="I1260" s="20" t="s">
        <v>1666</v>
      </c>
      <c r="J1260" s="51"/>
      <c r="K1260" s="51"/>
      <c r="L1260" s="51"/>
      <c r="M1260" s="51"/>
      <c r="N1260" s="51"/>
      <c r="O1260" s="51"/>
      <c r="P1260" s="51"/>
      <c r="Q1260" s="51"/>
      <c r="R1260" s="51"/>
      <c r="S1260" s="51"/>
      <c r="T1260" s="51"/>
      <c r="U1260" s="51"/>
      <c r="V1260" s="51"/>
      <c r="W1260" s="51"/>
      <c r="X1260" s="51"/>
      <c r="Y1260" s="51"/>
      <c r="Z1260" s="51"/>
    </row>
    <row r="1261" ht="12.75" customHeight="1">
      <c r="A1261" s="21"/>
      <c r="B1261" s="21"/>
      <c r="C1261" s="21"/>
      <c r="D1261" s="21"/>
      <c r="E1261" s="21"/>
      <c r="F1261" s="21"/>
      <c r="G1261" s="21"/>
      <c r="H1261" s="21"/>
      <c r="I1261" s="29" t="s">
        <v>1667</v>
      </c>
      <c r="J1261" s="51"/>
      <c r="K1261" s="51"/>
      <c r="L1261" s="51"/>
      <c r="M1261" s="51"/>
      <c r="N1261" s="51"/>
      <c r="O1261" s="51"/>
      <c r="P1261" s="51"/>
      <c r="Q1261" s="51"/>
      <c r="R1261" s="51"/>
      <c r="S1261" s="51"/>
      <c r="T1261" s="51"/>
      <c r="U1261" s="51"/>
      <c r="V1261" s="51"/>
      <c r="W1261" s="51"/>
      <c r="X1261" s="51"/>
      <c r="Y1261" s="51"/>
      <c r="Z1261" s="51"/>
    </row>
    <row r="1262" ht="12.75" customHeight="1">
      <c r="A1262" s="23" t="s">
        <v>1668</v>
      </c>
      <c r="B1262" s="24">
        <v>40540.0</v>
      </c>
      <c r="C1262" s="24" t="str">
        <f>DATE((YEAR(B1262)+3+3),MONTH(B1262),DAY(B1262))</f>
        <v>28.12.2016</v>
      </c>
      <c r="D1262" s="27" t="s">
        <v>1669</v>
      </c>
      <c r="E1262" s="16" t="s">
        <v>1670</v>
      </c>
      <c r="F1262" s="27" t="s">
        <v>15</v>
      </c>
      <c r="G1262" s="16" t="s">
        <v>1671</v>
      </c>
      <c r="H1262" s="27" t="s">
        <v>1672</v>
      </c>
      <c r="I1262" s="28">
        <v>510001.0</v>
      </c>
    </row>
    <row r="1263" ht="36.0" customHeight="1">
      <c r="A1263" s="19"/>
      <c r="B1263" s="19"/>
      <c r="C1263" s="19"/>
      <c r="D1263" s="19"/>
      <c r="E1263" s="19"/>
      <c r="F1263" s="19"/>
      <c r="G1263" s="19"/>
      <c r="H1263" s="19"/>
      <c r="I1263" s="20" t="s">
        <v>1673</v>
      </c>
    </row>
    <row r="1264" ht="12.75" customHeight="1">
      <c r="A1264" s="21"/>
      <c r="B1264" s="21"/>
      <c r="C1264" s="21"/>
      <c r="D1264" s="21"/>
      <c r="E1264" s="21"/>
      <c r="F1264" s="21"/>
      <c r="G1264" s="21"/>
      <c r="H1264" s="21"/>
      <c r="I1264" s="29" t="s">
        <v>1674</v>
      </c>
    </row>
    <row r="1265" ht="12.75" customHeight="1">
      <c r="A1265" s="23" t="s">
        <v>1675</v>
      </c>
      <c r="B1265" s="24">
        <v>40540.0</v>
      </c>
      <c r="C1265" s="24" t="str">
        <f>DATE((YEAR(B1265)+3+3),MONTH(B1265),DAY(B1265))</f>
        <v>28.12.2016</v>
      </c>
      <c r="D1265" s="27" t="s">
        <v>1676</v>
      </c>
      <c r="E1265" s="16" t="s">
        <v>1677</v>
      </c>
      <c r="F1265" s="27" t="s">
        <v>15</v>
      </c>
      <c r="G1265" s="27" t="s">
        <v>1678</v>
      </c>
      <c r="H1265" s="27" t="s">
        <v>1679</v>
      </c>
      <c r="I1265" s="28">
        <v>119121.0</v>
      </c>
    </row>
    <row r="1266" ht="24.0" customHeight="1">
      <c r="A1266" s="19"/>
      <c r="B1266" s="19"/>
      <c r="C1266" s="19"/>
      <c r="D1266" s="19"/>
      <c r="E1266" s="19"/>
      <c r="F1266" s="19"/>
      <c r="G1266" s="19"/>
      <c r="H1266" s="19"/>
      <c r="I1266" s="20" t="s">
        <v>1680</v>
      </c>
    </row>
    <row r="1267" ht="12.75" customHeight="1">
      <c r="A1267" s="21"/>
      <c r="B1267" s="21"/>
      <c r="C1267" s="21"/>
      <c r="D1267" s="21"/>
      <c r="E1267" s="21"/>
      <c r="F1267" s="21"/>
      <c r="G1267" s="21"/>
      <c r="H1267" s="21"/>
      <c r="I1267" s="22" t="s">
        <v>1681</v>
      </c>
    </row>
    <row r="1268" ht="12.75" customHeight="1">
      <c r="A1268" s="23">
        <v>2243.0</v>
      </c>
      <c r="B1268" s="24">
        <v>40540.0</v>
      </c>
      <c r="C1268" s="24" t="str">
        <f>DATE((YEAR(B1268)+3+3),MONTH(B1268),DAY(B1268))</f>
        <v>28.12.2016</v>
      </c>
      <c r="D1268" s="27" t="s">
        <v>1682</v>
      </c>
      <c r="E1268" s="16" t="s">
        <v>1683</v>
      </c>
      <c r="F1268" s="27" t="s">
        <v>15</v>
      </c>
      <c r="G1268" s="27" t="s">
        <v>1678</v>
      </c>
      <c r="H1268" s="27" t="s">
        <v>1679</v>
      </c>
      <c r="I1268" s="28">
        <v>119121.0</v>
      </c>
      <c r="J1268" s="18"/>
      <c r="K1268" s="18"/>
      <c r="L1268" s="18"/>
      <c r="M1268" s="18"/>
      <c r="N1268" s="18"/>
      <c r="O1268" s="18"/>
      <c r="P1268" s="18"/>
      <c r="Q1268" s="18"/>
      <c r="R1268" s="18"/>
      <c r="S1268" s="18"/>
      <c r="T1268" s="18"/>
      <c r="U1268" s="18"/>
      <c r="V1268" s="18"/>
      <c r="W1268" s="18"/>
      <c r="X1268" s="18"/>
      <c r="Y1268" s="18"/>
      <c r="Z1268" s="18"/>
    </row>
    <row r="1269" ht="27.0" customHeight="1">
      <c r="A1269" s="19"/>
      <c r="B1269" s="19"/>
      <c r="C1269" s="19"/>
      <c r="D1269" s="19"/>
      <c r="E1269" s="19"/>
      <c r="F1269" s="19"/>
      <c r="G1269" s="19"/>
      <c r="H1269" s="19"/>
      <c r="I1269" s="20" t="s">
        <v>1680</v>
      </c>
      <c r="J1269" s="18"/>
      <c r="K1269" s="18"/>
      <c r="L1269" s="18"/>
      <c r="M1269" s="18"/>
      <c r="N1269" s="18"/>
      <c r="O1269" s="18"/>
      <c r="P1269" s="18"/>
      <c r="Q1269" s="18"/>
      <c r="R1269" s="18"/>
      <c r="S1269" s="18"/>
      <c r="T1269" s="18"/>
      <c r="U1269" s="18"/>
      <c r="V1269" s="18"/>
      <c r="W1269" s="18"/>
      <c r="X1269" s="18"/>
      <c r="Y1269" s="18"/>
      <c r="Z1269" s="18"/>
    </row>
    <row r="1270" ht="12.75" customHeight="1">
      <c r="A1270" s="21"/>
      <c r="B1270" s="21"/>
      <c r="C1270" s="21"/>
      <c r="D1270" s="21"/>
      <c r="E1270" s="21"/>
      <c r="F1270" s="21"/>
      <c r="G1270" s="21"/>
      <c r="H1270" s="21"/>
      <c r="I1270" s="22" t="s">
        <v>1681</v>
      </c>
      <c r="J1270" s="18"/>
      <c r="K1270" s="18"/>
      <c r="L1270" s="18"/>
      <c r="M1270" s="18"/>
      <c r="N1270" s="18"/>
      <c r="O1270" s="18"/>
      <c r="P1270" s="18"/>
      <c r="Q1270" s="18"/>
      <c r="R1270" s="18"/>
      <c r="S1270" s="18"/>
      <c r="T1270" s="18"/>
      <c r="U1270" s="18"/>
      <c r="V1270" s="18"/>
      <c r="W1270" s="18"/>
      <c r="X1270" s="18"/>
      <c r="Y1270" s="18"/>
      <c r="Z1270" s="18"/>
    </row>
    <row r="1271" ht="14.25" customHeight="1">
      <c r="A1271" s="23" t="s">
        <v>1684</v>
      </c>
      <c r="B1271" s="24">
        <v>40543.0</v>
      </c>
      <c r="C1271" s="24" t="str">
        <f>DATE((YEAR(B1271)+3+3),MONTH(B1271),DAY(B1271))</f>
        <v>31.12.2016</v>
      </c>
      <c r="D1271" s="27" t="s">
        <v>1685</v>
      </c>
      <c r="E1271" s="16" t="s">
        <v>1686</v>
      </c>
      <c r="F1271" s="27" t="s">
        <v>15</v>
      </c>
      <c r="G1271" s="27" t="s">
        <v>1687</v>
      </c>
      <c r="H1271" s="16" t="s">
        <v>1688</v>
      </c>
      <c r="I1271" s="28">
        <v>127550.0</v>
      </c>
    </row>
    <row r="1272" ht="47.25" customHeight="1">
      <c r="A1272" s="19"/>
      <c r="B1272" s="19"/>
      <c r="C1272" s="19"/>
      <c r="D1272" s="19"/>
      <c r="E1272" s="19"/>
      <c r="F1272" s="19"/>
      <c r="G1272" s="19"/>
      <c r="H1272" s="19"/>
      <c r="I1272" s="20" t="s">
        <v>1689</v>
      </c>
    </row>
    <row r="1273" ht="13.5" customHeight="1">
      <c r="A1273" s="21"/>
      <c r="B1273" s="21"/>
      <c r="C1273" s="21"/>
      <c r="D1273" s="21"/>
      <c r="E1273" s="21"/>
      <c r="F1273" s="21"/>
      <c r="G1273" s="21"/>
      <c r="H1273" s="21"/>
      <c r="I1273" s="29" t="s">
        <v>1690</v>
      </c>
    </row>
    <row r="1274" ht="12.75" customHeight="1">
      <c r="A1274" s="23">
        <v>2246.0</v>
      </c>
      <c r="B1274" s="24">
        <v>40555.0</v>
      </c>
      <c r="C1274" s="24" t="str">
        <f>DATE((YEAR(B1274)+3),MONTH(B1274),DAY(B1274))</f>
        <v>12.01.2014</v>
      </c>
      <c r="D1274" s="27" t="s">
        <v>1691</v>
      </c>
      <c r="E1274" s="16" t="s">
        <v>1692</v>
      </c>
      <c r="F1274" s="27" t="s">
        <v>337</v>
      </c>
      <c r="G1274" s="27" t="s">
        <v>1630</v>
      </c>
      <c r="H1274" s="27" t="s">
        <v>1631</v>
      </c>
      <c r="I1274" s="28">
        <v>105187.0</v>
      </c>
    </row>
    <row r="1275" ht="30.0" customHeight="1">
      <c r="A1275" s="19"/>
      <c r="B1275" s="19"/>
      <c r="C1275" s="19"/>
      <c r="D1275" s="19"/>
      <c r="E1275" s="19"/>
      <c r="F1275" s="19"/>
      <c r="G1275" s="19"/>
      <c r="H1275" s="19"/>
      <c r="I1275" s="20" t="s">
        <v>1632</v>
      </c>
    </row>
    <row r="1276" ht="12.75" customHeight="1">
      <c r="A1276" s="21"/>
      <c r="B1276" s="21"/>
      <c r="C1276" s="21"/>
      <c r="D1276" s="21"/>
      <c r="E1276" s="21"/>
      <c r="F1276" s="21"/>
      <c r="G1276" s="21"/>
      <c r="H1276" s="21"/>
      <c r="I1276" s="29" t="s">
        <v>1633</v>
      </c>
    </row>
    <row r="1277" ht="12.75" customHeight="1">
      <c r="A1277" s="23">
        <v>2247.0</v>
      </c>
      <c r="B1277" s="24">
        <v>40555.0</v>
      </c>
      <c r="C1277" s="24" t="str">
        <f>DATE((YEAR(B1277)+3),MONTH(B1277),DAY(B1277))</f>
        <v>12.01.2014</v>
      </c>
      <c r="D1277" s="27" t="s">
        <v>1693</v>
      </c>
      <c r="E1277" s="16" t="s">
        <v>1694</v>
      </c>
      <c r="F1277" s="27" t="s">
        <v>337</v>
      </c>
      <c r="G1277" s="27" t="s">
        <v>1695</v>
      </c>
      <c r="H1277" s="27" t="s">
        <v>1696</v>
      </c>
      <c r="I1277" s="28">
        <v>630559.0</v>
      </c>
    </row>
    <row r="1278" ht="36.75" customHeight="1">
      <c r="A1278" s="19"/>
      <c r="B1278" s="19"/>
      <c r="C1278" s="19"/>
      <c r="D1278" s="19"/>
      <c r="E1278" s="19"/>
      <c r="F1278" s="19"/>
      <c r="G1278" s="19"/>
      <c r="H1278" s="19"/>
      <c r="I1278" s="20" t="s">
        <v>1697</v>
      </c>
    </row>
    <row r="1279" ht="12.75" customHeight="1">
      <c r="A1279" s="21"/>
      <c r="B1279" s="21"/>
      <c r="C1279" s="21"/>
      <c r="D1279" s="21"/>
      <c r="E1279" s="21"/>
      <c r="F1279" s="21"/>
      <c r="G1279" s="21"/>
      <c r="H1279" s="21"/>
      <c r="I1279" s="29" t="s">
        <v>1698</v>
      </c>
    </row>
    <row r="1280" ht="12.75" customHeight="1">
      <c r="A1280" s="23">
        <v>2248.0</v>
      </c>
      <c r="B1280" s="24">
        <v>40556.0</v>
      </c>
      <c r="C1280" s="24" t="str">
        <f>DATE((YEAR(B1280)+3+3),MONTH(B1280),DAY(B1280))</f>
        <v>13.01.2017</v>
      </c>
      <c r="D1280" s="27" t="s">
        <v>1699</v>
      </c>
      <c r="E1280" s="16" t="s">
        <v>1700</v>
      </c>
      <c r="F1280" s="27" t="s">
        <v>1701</v>
      </c>
      <c r="G1280" s="27" t="s">
        <v>79</v>
      </c>
      <c r="H1280" s="16" t="s">
        <v>1306</v>
      </c>
      <c r="I1280" s="28">
        <v>107016.0</v>
      </c>
    </row>
    <row r="1281" ht="37.5" customHeight="1">
      <c r="A1281" s="19"/>
      <c r="B1281" s="19"/>
      <c r="C1281" s="19"/>
      <c r="D1281" s="19"/>
      <c r="E1281" s="19"/>
      <c r="F1281" s="19"/>
      <c r="G1281" s="19"/>
      <c r="H1281" s="19"/>
      <c r="I1281" s="20" t="s">
        <v>1076</v>
      </c>
    </row>
    <row r="1282" ht="12.75" customHeight="1">
      <c r="A1282" s="21"/>
      <c r="B1282" s="21"/>
      <c r="C1282" s="21"/>
      <c r="D1282" s="21"/>
      <c r="E1282" s="21"/>
      <c r="F1282" s="21"/>
      <c r="G1282" s="21"/>
      <c r="H1282" s="21"/>
      <c r="I1282" s="29" t="s">
        <v>1077</v>
      </c>
    </row>
    <row r="1283" ht="12.75" customHeight="1">
      <c r="A1283" s="23">
        <v>2249.0</v>
      </c>
      <c r="B1283" s="24">
        <v>40556.0</v>
      </c>
      <c r="C1283" s="24" t="str">
        <f>DATE((YEAR(B1283)+3+3),MONTH(B1283),DAY(B1283))</f>
        <v>13.01.2017</v>
      </c>
      <c r="D1283" s="27" t="s">
        <v>1310</v>
      </c>
      <c r="E1283" s="16" t="s">
        <v>1702</v>
      </c>
      <c r="F1283" s="27" t="s">
        <v>1309</v>
      </c>
      <c r="G1283" s="27" t="s">
        <v>79</v>
      </c>
      <c r="H1283" s="16" t="s">
        <v>1306</v>
      </c>
      <c r="I1283" s="28">
        <v>107016.0</v>
      </c>
    </row>
    <row r="1284" ht="24.0" customHeight="1">
      <c r="A1284" s="19"/>
      <c r="B1284" s="19"/>
      <c r="C1284" s="19"/>
      <c r="D1284" s="19"/>
      <c r="E1284" s="19"/>
      <c r="F1284" s="19"/>
      <c r="G1284" s="19"/>
      <c r="H1284" s="19"/>
      <c r="I1284" s="20" t="s">
        <v>1076</v>
      </c>
    </row>
    <row r="1285" ht="12.75" customHeight="1">
      <c r="A1285" s="21"/>
      <c r="B1285" s="21"/>
      <c r="C1285" s="21"/>
      <c r="D1285" s="21"/>
      <c r="E1285" s="21"/>
      <c r="F1285" s="21"/>
      <c r="G1285" s="21"/>
      <c r="H1285" s="21"/>
      <c r="I1285" s="29" t="s">
        <v>1077</v>
      </c>
    </row>
    <row r="1286" ht="12.75" customHeight="1">
      <c r="A1286" s="23">
        <v>2250.0</v>
      </c>
      <c r="B1286" s="24">
        <v>40556.0</v>
      </c>
      <c r="C1286" s="24" t="str">
        <f>DATE((YEAR(B1286)+3+3),MONTH(B1286),DAY(B1286))</f>
        <v>13.01.2017</v>
      </c>
      <c r="D1286" s="27" t="s">
        <v>1703</v>
      </c>
      <c r="E1286" s="16" t="s">
        <v>1704</v>
      </c>
      <c r="F1286" s="27" t="s">
        <v>1705</v>
      </c>
      <c r="G1286" s="27" t="s">
        <v>79</v>
      </c>
      <c r="H1286" s="16" t="s">
        <v>1306</v>
      </c>
      <c r="I1286" s="28">
        <v>107016.0</v>
      </c>
    </row>
    <row r="1287" ht="37.5" customHeight="1">
      <c r="A1287" s="19"/>
      <c r="B1287" s="19"/>
      <c r="C1287" s="19"/>
      <c r="D1287" s="19"/>
      <c r="E1287" s="19"/>
      <c r="F1287" s="19"/>
      <c r="G1287" s="19"/>
      <c r="H1287" s="19"/>
      <c r="I1287" s="20" t="s">
        <v>1076</v>
      </c>
    </row>
    <row r="1288" ht="12.75" customHeight="1">
      <c r="A1288" s="21"/>
      <c r="B1288" s="21"/>
      <c r="C1288" s="21"/>
      <c r="D1288" s="21"/>
      <c r="E1288" s="21"/>
      <c r="F1288" s="21"/>
      <c r="G1288" s="21"/>
      <c r="H1288" s="21"/>
      <c r="I1288" s="29" t="s">
        <v>1077</v>
      </c>
    </row>
    <row r="1289" ht="12.75" customHeight="1">
      <c r="A1289" s="23">
        <v>2251.0</v>
      </c>
      <c r="B1289" s="24">
        <v>40556.0</v>
      </c>
      <c r="C1289" s="24" t="str">
        <f>DATE((YEAR(B1289)+3+3),MONTH(B1289),DAY(B1289))</f>
        <v>13.01.2017</v>
      </c>
      <c r="D1289" s="27" t="s">
        <v>1706</v>
      </c>
      <c r="E1289" s="16" t="s">
        <v>1707</v>
      </c>
      <c r="F1289" s="27" t="s">
        <v>683</v>
      </c>
      <c r="G1289" s="27" t="s">
        <v>79</v>
      </c>
      <c r="H1289" s="16" t="s">
        <v>1306</v>
      </c>
      <c r="I1289" s="28">
        <v>107016.0</v>
      </c>
    </row>
    <row r="1290" ht="28.5" customHeight="1">
      <c r="A1290" s="19"/>
      <c r="B1290" s="19"/>
      <c r="C1290" s="19"/>
      <c r="D1290" s="19"/>
      <c r="E1290" s="19"/>
      <c r="F1290" s="19"/>
      <c r="G1290" s="19"/>
      <c r="H1290" s="19"/>
      <c r="I1290" s="20" t="s">
        <v>1076</v>
      </c>
    </row>
    <row r="1291" ht="12.75" customHeight="1">
      <c r="A1291" s="21"/>
      <c r="B1291" s="21"/>
      <c r="C1291" s="21"/>
      <c r="D1291" s="21"/>
      <c r="E1291" s="21"/>
      <c r="F1291" s="21"/>
      <c r="G1291" s="21"/>
      <c r="H1291" s="21"/>
      <c r="I1291" s="29" t="s">
        <v>1077</v>
      </c>
    </row>
    <row r="1292" ht="14.25" customHeight="1">
      <c r="A1292" s="23" t="s">
        <v>1708</v>
      </c>
      <c r="B1292" s="24">
        <v>40556.0</v>
      </c>
      <c r="C1292" s="24" t="str">
        <f>DATE((YEAR(B1292)+3),MONTH(B1292),DAY(B1292))</f>
        <v>13.01.2014</v>
      </c>
      <c r="D1292" s="27" t="s">
        <v>1709</v>
      </c>
      <c r="E1292" s="16" t="s">
        <v>1710</v>
      </c>
      <c r="F1292" s="27" t="s">
        <v>15</v>
      </c>
      <c r="G1292" s="27" t="s">
        <v>1231</v>
      </c>
      <c r="H1292" s="27" t="s">
        <v>1711</v>
      </c>
      <c r="I1292" s="28">
        <v>123001.0</v>
      </c>
    </row>
    <row r="1293" ht="24.75" customHeight="1">
      <c r="A1293" s="19"/>
      <c r="B1293" s="19"/>
      <c r="C1293" s="19"/>
      <c r="D1293" s="19"/>
      <c r="E1293" s="19"/>
      <c r="F1293" s="19"/>
      <c r="G1293" s="19"/>
      <c r="H1293" s="19"/>
      <c r="I1293" s="20" t="s">
        <v>1712</v>
      </c>
    </row>
    <row r="1294" ht="13.5" customHeight="1">
      <c r="A1294" s="21"/>
      <c r="B1294" s="21"/>
      <c r="C1294" s="21"/>
      <c r="D1294" s="21"/>
      <c r="E1294" s="21"/>
      <c r="F1294" s="21"/>
      <c r="G1294" s="21"/>
      <c r="H1294" s="21"/>
      <c r="I1294" s="29" t="s">
        <v>1713</v>
      </c>
    </row>
    <row r="1295" ht="12.75" customHeight="1">
      <c r="A1295" s="23" t="s">
        <v>1714</v>
      </c>
      <c r="B1295" s="24">
        <v>40557.0</v>
      </c>
      <c r="C1295" s="24" t="str">
        <f>DATE((YEAR(B1295)+3),MONTH(B1295),DAY(B1295))</f>
        <v>14.01.2014</v>
      </c>
      <c r="D1295" s="27" t="s">
        <v>1703</v>
      </c>
      <c r="E1295" s="16" t="s">
        <v>1715</v>
      </c>
      <c r="F1295" s="27" t="s">
        <v>337</v>
      </c>
      <c r="G1295" s="27" t="s">
        <v>138</v>
      </c>
      <c r="H1295" s="16" t="s">
        <v>1716</v>
      </c>
      <c r="I1295" s="28">
        <v>191023.0</v>
      </c>
    </row>
    <row r="1296" ht="26.25" customHeight="1">
      <c r="A1296" s="19"/>
      <c r="B1296" s="19"/>
      <c r="C1296" s="19"/>
      <c r="D1296" s="19"/>
      <c r="E1296" s="19"/>
      <c r="F1296" s="19"/>
      <c r="G1296" s="19"/>
      <c r="H1296" s="19"/>
      <c r="I1296" s="20" t="s">
        <v>1717</v>
      </c>
    </row>
    <row r="1297" ht="12.75" customHeight="1">
      <c r="A1297" s="21"/>
      <c r="B1297" s="21"/>
      <c r="C1297" s="21"/>
      <c r="D1297" s="21"/>
      <c r="E1297" s="21"/>
      <c r="F1297" s="21"/>
      <c r="G1297" s="21"/>
      <c r="H1297" s="21"/>
      <c r="I1297" s="29" t="s">
        <v>1718</v>
      </c>
    </row>
    <row r="1298" ht="12.75" customHeight="1">
      <c r="A1298" s="23">
        <v>2254.0</v>
      </c>
      <c r="B1298" s="24">
        <v>40561.0</v>
      </c>
      <c r="C1298" s="24" t="str">
        <f>DATE((YEAR(B1298)+3+3),MONTH(B1298),DAY(B1298))</f>
        <v>18.01.2017</v>
      </c>
      <c r="D1298" s="27" t="s">
        <v>1719</v>
      </c>
      <c r="E1298" s="16" t="s">
        <v>1720</v>
      </c>
      <c r="F1298" s="27" t="s">
        <v>15</v>
      </c>
      <c r="G1298" s="27" t="s">
        <v>1721</v>
      </c>
      <c r="H1298" s="27" t="s">
        <v>1722</v>
      </c>
      <c r="I1298" s="28">
        <v>129010.0</v>
      </c>
    </row>
    <row r="1299" ht="37.5" customHeight="1">
      <c r="A1299" s="19"/>
      <c r="B1299" s="19"/>
      <c r="C1299" s="19"/>
      <c r="D1299" s="19"/>
      <c r="E1299" s="19"/>
      <c r="F1299" s="19"/>
      <c r="G1299" s="19"/>
      <c r="H1299" s="19"/>
      <c r="I1299" s="20" t="s">
        <v>1723</v>
      </c>
    </row>
    <row r="1300" ht="12.75" customHeight="1">
      <c r="A1300" s="21"/>
      <c r="B1300" s="21"/>
      <c r="C1300" s="21"/>
      <c r="D1300" s="21"/>
      <c r="E1300" s="21"/>
      <c r="F1300" s="21"/>
      <c r="G1300" s="21"/>
      <c r="H1300" s="21"/>
      <c r="I1300" s="29" t="s">
        <v>1724</v>
      </c>
    </row>
    <row r="1301" ht="12.75" customHeight="1">
      <c r="A1301" s="23" t="s">
        <v>1725</v>
      </c>
      <c r="B1301" s="24">
        <v>40561.0</v>
      </c>
      <c r="C1301" s="24" t="str">
        <f>DATE((YEAR(B1301)+3),MONTH(B1301),DAY(B1301))</f>
        <v>18.01.2014</v>
      </c>
      <c r="D1301" s="27" t="s">
        <v>1726</v>
      </c>
      <c r="E1301" s="16" t="s">
        <v>1727</v>
      </c>
      <c r="F1301" s="27" t="s">
        <v>15</v>
      </c>
      <c r="G1301" s="27" t="s">
        <v>1728</v>
      </c>
      <c r="H1301" s="27" t="s">
        <v>1729</v>
      </c>
      <c r="I1301" s="28">
        <v>420088.0</v>
      </c>
    </row>
    <row r="1302" ht="39.75" customHeight="1">
      <c r="A1302" s="19"/>
      <c r="B1302" s="19"/>
      <c r="C1302" s="19"/>
      <c r="D1302" s="19"/>
      <c r="E1302" s="19"/>
      <c r="F1302" s="19"/>
      <c r="G1302" s="19"/>
      <c r="H1302" s="19"/>
      <c r="I1302" s="20" t="s">
        <v>1730</v>
      </c>
    </row>
    <row r="1303" ht="12.75" customHeight="1">
      <c r="A1303" s="21"/>
      <c r="B1303" s="21"/>
      <c r="C1303" s="21"/>
      <c r="D1303" s="21"/>
      <c r="E1303" s="21"/>
      <c r="F1303" s="21"/>
      <c r="G1303" s="21"/>
      <c r="H1303" s="21"/>
      <c r="I1303" s="29" t="s">
        <v>1731</v>
      </c>
    </row>
    <row r="1304" ht="12.75" customHeight="1">
      <c r="A1304" s="23" t="s">
        <v>1732</v>
      </c>
      <c r="B1304" s="24">
        <v>41657.0</v>
      </c>
      <c r="C1304" s="24" t="str">
        <f>DATE((YEAR(B1304)+3),MONTH(B1304),DAY(B1304))</f>
        <v>18.01.2017</v>
      </c>
      <c r="D1304" s="27" t="s">
        <v>1733</v>
      </c>
      <c r="E1304" s="16" t="s">
        <v>1734</v>
      </c>
      <c r="F1304" s="27" t="s">
        <v>709</v>
      </c>
      <c r="G1304" s="27" t="s">
        <v>1721</v>
      </c>
      <c r="H1304" s="27" t="s">
        <v>1412</v>
      </c>
      <c r="I1304" s="28">
        <v>142210.0</v>
      </c>
    </row>
    <row r="1305" ht="39.75" customHeight="1">
      <c r="A1305" s="19"/>
      <c r="B1305" s="19"/>
      <c r="C1305" s="19"/>
      <c r="D1305" s="19"/>
      <c r="E1305" s="19"/>
      <c r="F1305" s="19"/>
      <c r="G1305" s="19"/>
      <c r="H1305" s="19"/>
      <c r="I1305" s="20" t="s">
        <v>1413</v>
      </c>
    </row>
    <row r="1306" ht="12.75" customHeight="1">
      <c r="A1306" s="21"/>
      <c r="B1306" s="21"/>
      <c r="C1306" s="21"/>
      <c r="D1306" s="21"/>
      <c r="E1306" s="21"/>
      <c r="F1306" s="21"/>
      <c r="G1306" s="21"/>
      <c r="H1306" s="21"/>
      <c r="I1306" s="29" t="s">
        <v>1414</v>
      </c>
    </row>
    <row r="1307" ht="12.75" customHeight="1">
      <c r="A1307" s="23">
        <v>2257.0</v>
      </c>
      <c r="B1307" s="24">
        <v>40561.0</v>
      </c>
      <c r="C1307" s="24" t="str">
        <f>DATE((YEAR(B1307)+3+3),MONTH(B1307),DAY(B1307))</f>
        <v>18.01.2017</v>
      </c>
      <c r="D1307" s="27" t="s">
        <v>1735</v>
      </c>
      <c r="E1307" s="16" t="s">
        <v>1736</v>
      </c>
      <c r="F1307" s="27" t="s">
        <v>344</v>
      </c>
      <c r="G1307" s="27" t="s">
        <v>1630</v>
      </c>
      <c r="H1307" s="27" t="s">
        <v>1631</v>
      </c>
      <c r="I1307" s="28">
        <v>105187.0</v>
      </c>
    </row>
    <row r="1308" ht="39.0" customHeight="1">
      <c r="A1308" s="19"/>
      <c r="B1308" s="19"/>
      <c r="C1308" s="19"/>
      <c r="D1308" s="19"/>
      <c r="E1308" s="19"/>
      <c r="F1308" s="19"/>
      <c r="G1308" s="19"/>
      <c r="H1308" s="19"/>
      <c r="I1308" s="20" t="s">
        <v>1632</v>
      </c>
    </row>
    <row r="1309" ht="12.75" customHeight="1">
      <c r="A1309" s="21"/>
      <c r="B1309" s="21"/>
      <c r="C1309" s="21"/>
      <c r="D1309" s="21"/>
      <c r="E1309" s="21"/>
      <c r="F1309" s="21"/>
      <c r="G1309" s="21"/>
      <c r="H1309" s="21"/>
      <c r="I1309" s="29" t="s">
        <v>1737</v>
      </c>
    </row>
    <row r="1310" ht="12.75" customHeight="1">
      <c r="A1310" s="23">
        <v>2258.0</v>
      </c>
      <c r="B1310" s="24">
        <v>40562.0</v>
      </c>
      <c r="C1310" s="24" t="str">
        <f>DATE((YEAR(B1310)+3+3),MONTH(B1310),DAY(B1310))</f>
        <v>19.01.2017</v>
      </c>
      <c r="D1310" s="27" t="s">
        <v>1738</v>
      </c>
      <c r="E1310" s="16" t="s">
        <v>1739</v>
      </c>
      <c r="F1310" s="27" t="s">
        <v>198</v>
      </c>
      <c r="G1310" s="27" t="s">
        <v>1630</v>
      </c>
      <c r="H1310" s="27" t="s">
        <v>1631</v>
      </c>
      <c r="I1310" s="28">
        <v>105187.0</v>
      </c>
      <c r="J1310" s="18"/>
      <c r="K1310" s="18"/>
      <c r="L1310" s="18"/>
      <c r="M1310" s="18"/>
      <c r="N1310" s="18"/>
      <c r="O1310" s="18"/>
      <c r="P1310" s="18"/>
      <c r="Q1310" s="18"/>
      <c r="R1310" s="18"/>
      <c r="S1310" s="18"/>
      <c r="T1310" s="18"/>
      <c r="U1310" s="18"/>
      <c r="V1310" s="18"/>
      <c r="W1310" s="18"/>
      <c r="X1310" s="18"/>
      <c r="Y1310" s="18"/>
      <c r="Z1310" s="18"/>
    </row>
    <row r="1311" ht="39.0" customHeight="1">
      <c r="A1311" s="19"/>
      <c r="B1311" s="19"/>
      <c r="C1311" s="19"/>
      <c r="D1311" s="19"/>
      <c r="E1311" s="19"/>
      <c r="F1311" s="19"/>
      <c r="G1311" s="19"/>
      <c r="H1311" s="19"/>
      <c r="I1311" s="20" t="s">
        <v>1632</v>
      </c>
      <c r="J1311" s="18"/>
      <c r="K1311" s="18"/>
      <c r="L1311" s="18"/>
      <c r="M1311" s="18"/>
      <c r="N1311" s="18"/>
      <c r="O1311" s="18"/>
      <c r="P1311" s="18"/>
      <c r="Q1311" s="18"/>
      <c r="R1311" s="18"/>
      <c r="S1311" s="18"/>
      <c r="T1311" s="18"/>
      <c r="U1311" s="18"/>
      <c r="V1311" s="18"/>
      <c r="W1311" s="18"/>
      <c r="X1311" s="18"/>
      <c r="Y1311" s="18"/>
      <c r="Z1311" s="18"/>
    </row>
    <row r="1312" ht="12.75" customHeight="1">
      <c r="A1312" s="21"/>
      <c r="B1312" s="21"/>
      <c r="C1312" s="21"/>
      <c r="D1312" s="21"/>
      <c r="E1312" s="21"/>
      <c r="F1312" s="21"/>
      <c r="G1312" s="21"/>
      <c r="H1312" s="21"/>
      <c r="I1312" s="29" t="s">
        <v>1737</v>
      </c>
      <c r="J1312" s="18"/>
      <c r="K1312" s="18"/>
      <c r="L1312" s="18"/>
      <c r="M1312" s="18"/>
      <c r="N1312" s="18"/>
      <c r="O1312" s="18"/>
      <c r="P1312" s="18"/>
      <c r="Q1312" s="18"/>
      <c r="R1312" s="18"/>
      <c r="S1312" s="18"/>
      <c r="T1312" s="18"/>
      <c r="U1312" s="18"/>
      <c r="V1312" s="18"/>
      <c r="W1312" s="18"/>
      <c r="X1312" s="18"/>
      <c r="Y1312" s="18"/>
      <c r="Z1312" s="18"/>
    </row>
    <row r="1313" ht="12.75" customHeight="1">
      <c r="A1313" s="23">
        <v>2259.0</v>
      </c>
      <c r="B1313" s="24">
        <v>40562.0</v>
      </c>
      <c r="C1313" s="24" t="str">
        <f>DATE((YEAR(B1313)+3),MONTH(B1313),DAY(B1313))</f>
        <v>19.01.2014</v>
      </c>
      <c r="D1313" s="27" t="s">
        <v>1740</v>
      </c>
      <c r="E1313" s="16" t="s">
        <v>1741</v>
      </c>
      <c r="F1313" s="27" t="s">
        <v>1742</v>
      </c>
      <c r="G1313" s="27" t="s">
        <v>1630</v>
      </c>
      <c r="H1313" s="27" t="s">
        <v>1631</v>
      </c>
      <c r="I1313" s="28">
        <v>105187.0</v>
      </c>
      <c r="J1313" s="18"/>
      <c r="K1313" s="18"/>
      <c r="L1313" s="18"/>
      <c r="M1313" s="18"/>
      <c r="N1313" s="18"/>
      <c r="O1313" s="18"/>
      <c r="P1313" s="18"/>
      <c r="Q1313" s="18"/>
      <c r="R1313" s="18"/>
      <c r="S1313" s="18"/>
      <c r="T1313" s="18"/>
      <c r="U1313" s="18"/>
      <c r="V1313" s="18"/>
      <c r="W1313" s="18"/>
      <c r="X1313" s="18"/>
      <c r="Y1313" s="18"/>
      <c r="Z1313" s="18"/>
    </row>
    <row r="1314" ht="37.5" customHeight="1">
      <c r="A1314" s="19"/>
      <c r="B1314" s="19"/>
      <c r="C1314" s="19"/>
      <c r="D1314" s="19"/>
      <c r="E1314" s="19"/>
      <c r="F1314" s="19"/>
      <c r="G1314" s="19"/>
      <c r="H1314" s="19"/>
      <c r="I1314" s="20" t="s">
        <v>1632</v>
      </c>
      <c r="J1314" s="18"/>
      <c r="K1314" s="18"/>
      <c r="L1314" s="18"/>
      <c r="M1314" s="18"/>
      <c r="N1314" s="18"/>
      <c r="O1314" s="18"/>
      <c r="P1314" s="18"/>
      <c r="Q1314" s="18"/>
      <c r="R1314" s="18"/>
      <c r="S1314" s="18"/>
      <c r="T1314" s="18"/>
      <c r="U1314" s="18"/>
      <c r="V1314" s="18"/>
      <c r="W1314" s="18"/>
      <c r="X1314" s="18"/>
      <c r="Y1314" s="18"/>
      <c r="Z1314" s="18"/>
    </row>
    <row r="1315" ht="12.75" customHeight="1">
      <c r="A1315" s="21"/>
      <c r="B1315" s="21"/>
      <c r="C1315" s="21"/>
      <c r="D1315" s="21"/>
      <c r="E1315" s="21"/>
      <c r="F1315" s="21"/>
      <c r="G1315" s="21"/>
      <c r="H1315" s="21"/>
      <c r="I1315" s="29" t="s">
        <v>1737</v>
      </c>
      <c r="J1315" s="18"/>
      <c r="K1315" s="18"/>
      <c r="L1315" s="18"/>
      <c r="M1315" s="18"/>
      <c r="N1315" s="18"/>
      <c r="O1315" s="18"/>
      <c r="P1315" s="18"/>
      <c r="Q1315" s="18"/>
      <c r="R1315" s="18"/>
      <c r="S1315" s="18"/>
      <c r="T1315" s="18"/>
      <c r="U1315" s="18"/>
      <c r="V1315" s="18"/>
      <c r="W1315" s="18"/>
      <c r="X1315" s="18"/>
      <c r="Y1315" s="18"/>
      <c r="Z1315" s="18"/>
    </row>
    <row r="1316" ht="12.75" customHeight="1">
      <c r="A1316" s="23">
        <v>2260.0</v>
      </c>
      <c r="B1316" s="24">
        <v>40564.0</v>
      </c>
      <c r="C1316" s="24" t="str">
        <f>DATE((YEAR(B1316)+3+3),MONTH(B1316),DAY(B1316))</f>
        <v>21.01.2017</v>
      </c>
      <c r="D1316" s="27" t="s">
        <v>1743</v>
      </c>
      <c r="E1316" s="16" t="s">
        <v>1744</v>
      </c>
      <c r="F1316" s="27" t="s">
        <v>15</v>
      </c>
      <c r="G1316" s="16" t="s">
        <v>879</v>
      </c>
      <c r="H1316" s="27" t="s">
        <v>1455</v>
      </c>
      <c r="I1316" s="28">
        <v>105318.0</v>
      </c>
    </row>
    <row r="1317" ht="31.5" customHeight="1">
      <c r="A1317" s="19"/>
      <c r="B1317" s="19"/>
      <c r="C1317" s="19"/>
      <c r="D1317" s="19"/>
      <c r="E1317" s="19"/>
      <c r="F1317" s="19"/>
      <c r="G1317" s="19"/>
      <c r="H1317" s="19"/>
      <c r="I1317" s="20" t="s">
        <v>1456</v>
      </c>
    </row>
    <row r="1318" ht="12.75" customHeight="1">
      <c r="A1318" s="21"/>
      <c r="B1318" s="21"/>
      <c r="C1318" s="21"/>
      <c r="D1318" s="21"/>
      <c r="E1318" s="21"/>
      <c r="F1318" s="21"/>
      <c r="G1318" s="21"/>
      <c r="H1318" s="21"/>
      <c r="I1318" s="29" t="s">
        <v>1457</v>
      </c>
    </row>
    <row r="1319" ht="12.75" customHeight="1">
      <c r="A1319" s="23">
        <v>2261.0</v>
      </c>
      <c r="B1319" s="24">
        <v>40564.0</v>
      </c>
      <c r="C1319" s="24" t="str">
        <f>DATE((YEAR(B1319)+3),MONTH(B1319),DAY(B1319))</f>
        <v>21.01.2014</v>
      </c>
      <c r="D1319" s="27" t="s">
        <v>1480</v>
      </c>
      <c r="E1319" s="16" t="s">
        <v>1745</v>
      </c>
      <c r="F1319" s="27" t="s">
        <v>683</v>
      </c>
      <c r="G1319" s="27" t="s">
        <v>1403</v>
      </c>
      <c r="H1319" s="16" t="s">
        <v>906</v>
      </c>
      <c r="I1319" s="28">
        <v>124498.0</v>
      </c>
    </row>
    <row r="1320" ht="36.75" customHeight="1">
      <c r="A1320" s="19"/>
      <c r="B1320" s="19"/>
      <c r="C1320" s="19"/>
      <c r="D1320" s="19"/>
      <c r="E1320" s="19"/>
      <c r="F1320" s="19"/>
      <c r="G1320" s="19"/>
      <c r="H1320" s="19"/>
      <c r="I1320" s="20" t="s">
        <v>907</v>
      </c>
    </row>
    <row r="1321" ht="12.75" customHeight="1">
      <c r="A1321" s="21"/>
      <c r="B1321" s="21"/>
      <c r="C1321" s="21"/>
      <c r="D1321" s="21"/>
      <c r="E1321" s="21"/>
      <c r="F1321" s="21"/>
      <c r="G1321" s="21"/>
      <c r="H1321" s="21"/>
      <c r="I1321" s="29" t="s">
        <v>908</v>
      </c>
    </row>
    <row r="1322" ht="12.75" customHeight="1">
      <c r="A1322" s="23">
        <v>2262.0</v>
      </c>
      <c r="B1322" s="24">
        <v>40564.0</v>
      </c>
      <c r="C1322" s="24" t="str">
        <f>DATE((YEAR(B1322)+3),MONTH(B1322),DAY(B1322))</f>
        <v>21.01.2014</v>
      </c>
      <c r="D1322" s="27" t="s">
        <v>958</v>
      </c>
      <c r="E1322" s="16" t="s">
        <v>1746</v>
      </c>
      <c r="F1322" s="27" t="s">
        <v>344</v>
      </c>
      <c r="G1322" s="27" t="s">
        <v>1403</v>
      </c>
      <c r="H1322" s="16" t="s">
        <v>906</v>
      </c>
      <c r="I1322" s="28">
        <v>124498.0</v>
      </c>
    </row>
    <row r="1323" ht="36.75" customHeight="1">
      <c r="A1323" s="19"/>
      <c r="B1323" s="19"/>
      <c r="C1323" s="19"/>
      <c r="D1323" s="19"/>
      <c r="E1323" s="19"/>
      <c r="F1323" s="19"/>
      <c r="G1323" s="19"/>
      <c r="H1323" s="19"/>
      <c r="I1323" s="20" t="s">
        <v>907</v>
      </c>
    </row>
    <row r="1324" ht="12.75" customHeight="1">
      <c r="A1324" s="21"/>
      <c r="B1324" s="21"/>
      <c r="C1324" s="21"/>
      <c r="D1324" s="21"/>
      <c r="E1324" s="21"/>
      <c r="F1324" s="21"/>
      <c r="G1324" s="21"/>
      <c r="H1324" s="21"/>
      <c r="I1324" s="29" t="s">
        <v>908</v>
      </c>
    </row>
    <row r="1325" ht="12.75" customHeight="1">
      <c r="A1325" s="23">
        <v>2263.0</v>
      </c>
      <c r="B1325" s="24">
        <v>40564.0</v>
      </c>
      <c r="C1325" s="24" t="str">
        <f>DATE((YEAR(B1325)+3),MONTH(B1325),DAY(B1325))</f>
        <v>21.01.2014</v>
      </c>
      <c r="D1325" s="27" t="s">
        <v>1279</v>
      </c>
      <c r="E1325" s="16" t="s">
        <v>1747</v>
      </c>
      <c r="F1325" s="27" t="s">
        <v>978</v>
      </c>
      <c r="G1325" s="27" t="s">
        <v>1403</v>
      </c>
      <c r="H1325" s="16" t="s">
        <v>906</v>
      </c>
      <c r="I1325" s="28">
        <v>124498.0</v>
      </c>
    </row>
    <row r="1326" ht="36.75" customHeight="1">
      <c r="A1326" s="19"/>
      <c r="B1326" s="19"/>
      <c r="C1326" s="19"/>
      <c r="D1326" s="19"/>
      <c r="E1326" s="19"/>
      <c r="F1326" s="19"/>
      <c r="G1326" s="19"/>
      <c r="H1326" s="19"/>
      <c r="I1326" s="20" t="s">
        <v>907</v>
      </c>
    </row>
    <row r="1327" ht="12.75" customHeight="1">
      <c r="A1327" s="21"/>
      <c r="B1327" s="21"/>
      <c r="C1327" s="21"/>
      <c r="D1327" s="21"/>
      <c r="E1327" s="21"/>
      <c r="F1327" s="21"/>
      <c r="G1327" s="21"/>
      <c r="H1327" s="21"/>
      <c r="I1327" s="29" t="s">
        <v>908</v>
      </c>
    </row>
    <row r="1328" ht="12.75" customHeight="1">
      <c r="A1328" s="23" t="s">
        <v>1748</v>
      </c>
      <c r="B1328" s="24">
        <v>40575.0</v>
      </c>
      <c r="C1328" s="24" t="str">
        <f>DATE((YEAR(B1328)+3),MONTH(B1328),DAY(B1328))</f>
        <v>01.02.2014</v>
      </c>
      <c r="D1328" s="27" t="s">
        <v>1749</v>
      </c>
      <c r="E1328" s="16" t="s">
        <v>1750</v>
      </c>
      <c r="F1328" s="27" t="s">
        <v>198</v>
      </c>
      <c r="G1328" s="27" t="s">
        <v>1751</v>
      </c>
      <c r="H1328" s="27" t="s">
        <v>1752</v>
      </c>
      <c r="I1328" s="28">
        <v>117630.0</v>
      </c>
    </row>
    <row r="1329" ht="36.75" customHeight="1">
      <c r="A1329" s="19"/>
      <c r="B1329" s="19"/>
      <c r="C1329" s="19"/>
      <c r="D1329" s="19"/>
      <c r="E1329" s="19"/>
      <c r="F1329" s="19"/>
      <c r="G1329" s="19"/>
      <c r="H1329" s="19"/>
      <c r="I1329" s="20" t="s">
        <v>1753</v>
      </c>
    </row>
    <row r="1330" ht="12.75" customHeight="1">
      <c r="A1330" s="21"/>
      <c r="B1330" s="21"/>
      <c r="C1330" s="21"/>
      <c r="D1330" s="21"/>
      <c r="E1330" s="21"/>
      <c r="F1330" s="21"/>
      <c r="G1330" s="21"/>
      <c r="H1330" s="21"/>
      <c r="I1330" s="29" t="s">
        <v>1754</v>
      </c>
    </row>
    <row r="1331" ht="13.5" customHeight="1">
      <c r="A1331" s="23" t="s">
        <v>1755</v>
      </c>
      <c r="B1331" s="24">
        <v>40576.0</v>
      </c>
      <c r="C1331" s="24" t="str">
        <f>DATE((YEAR(B1331)+3),MONTH(B1331),DAY(B1331))</f>
        <v>02.02.2014</v>
      </c>
      <c r="D1331" s="27" t="s">
        <v>1756</v>
      </c>
      <c r="E1331" s="16" t="s">
        <v>1757</v>
      </c>
      <c r="F1331" s="16" t="s">
        <v>639</v>
      </c>
      <c r="G1331" s="16" t="s">
        <v>1758</v>
      </c>
      <c r="H1331" s="27" t="s">
        <v>1594</v>
      </c>
      <c r="I1331" s="28">
        <v>129272.0</v>
      </c>
      <c r="J1331" s="18"/>
      <c r="K1331" s="18"/>
      <c r="L1331" s="18"/>
      <c r="M1331" s="18"/>
      <c r="N1331" s="18"/>
      <c r="O1331" s="18"/>
      <c r="P1331" s="18"/>
      <c r="Q1331" s="18"/>
      <c r="R1331" s="18"/>
      <c r="S1331" s="18"/>
      <c r="T1331" s="18"/>
      <c r="U1331" s="18"/>
      <c r="V1331" s="18"/>
      <c r="W1331" s="18"/>
      <c r="X1331" s="18"/>
      <c r="Y1331" s="18"/>
      <c r="Z1331" s="18"/>
    </row>
    <row r="1332" ht="39.0" customHeight="1">
      <c r="A1332" s="19"/>
      <c r="B1332" s="19"/>
      <c r="C1332" s="19"/>
      <c r="D1332" s="19"/>
      <c r="E1332" s="19"/>
      <c r="F1332" s="19"/>
      <c r="G1332" s="19"/>
      <c r="H1332" s="19"/>
      <c r="I1332" s="20" t="s">
        <v>1595</v>
      </c>
      <c r="J1332" s="18"/>
      <c r="K1332" s="18"/>
      <c r="L1332" s="18"/>
      <c r="M1332" s="18"/>
      <c r="N1332" s="18"/>
      <c r="O1332" s="18"/>
      <c r="P1332" s="18"/>
      <c r="Q1332" s="18"/>
      <c r="R1332" s="18"/>
      <c r="S1332" s="18"/>
      <c r="T1332" s="18"/>
      <c r="U1332" s="18"/>
      <c r="V1332" s="18"/>
      <c r="W1332" s="18"/>
      <c r="X1332" s="18"/>
      <c r="Y1332" s="18"/>
      <c r="Z1332" s="18"/>
    </row>
    <row r="1333" ht="12.75" customHeight="1">
      <c r="A1333" s="21"/>
      <c r="B1333" s="21"/>
      <c r="C1333" s="21"/>
      <c r="D1333" s="21"/>
      <c r="E1333" s="21"/>
      <c r="F1333" s="21"/>
      <c r="G1333" s="21"/>
      <c r="H1333" s="21"/>
      <c r="I1333" s="29" t="s">
        <v>1596</v>
      </c>
      <c r="J1333" s="18"/>
      <c r="K1333" s="18"/>
      <c r="L1333" s="18"/>
      <c r="M1333" s="18"/>
      <c r="N1333" s="18"/>
      <c r="O1333" s="18"/>
      <c r="P1333" s="18"/>
      <c r="Q1333" s="18"/>
      <c r="R1333" s="18"/>
      <c r="S1333" s="18"/>
      <c r="T1333" s="18"/>
      <c r="U1333" s="18"/>
      <c r="V1333" s="18"/>
      <c r="W1333" s="18"/>
      <c r="X1333" s="18"/>
      <c r="Y1333" s="18"/>
      <c r="Z1333" s="18"/>
    </row>
    <row r="1334" ht="12.75" customHeight="1">
      <c r="A1334" s="23" t="s">
        <v>1759</v>
      </c>
      <c r="B1334" s="24">
        <v>40577.0</v>
      </c>
      <c r="C1334" s="24" t="str">
        <f>DATE((YEAR(B1334)+3),MONTH(B1334),DAY(B1334))</f>
        <v>03.02.2014</v>
      </c>
      <c r="D1334" s="27" t="s">
        <v>1760</v>
      </c>
      <c r="E1334" s="16" t="s">
        <v>1761</v>
      </c>
      <c r="F1334" s="16" t="s">
        <v>639</v>
      </c>
      <c r="G1334" s="16" t="s">
        <v>1665</v>
      </c>
      <c r="H1334" s="27" t="s">
        <v>1762</v>
      </c>
      <c r="I1334" s="28">
        <v>121355.0</v>
      </c>
      <c r="J1334" s="51"/>
      <c r="K1334" s="51"/>
      <c r="L1334" s="51"/>
      <c r="M1334" s="51"/>
      <c r="N1334" s="51"/>
      <c r="O1334" s="51"/>
      <c r="P1334" s="51"/>
      <c r="Q1334" s="51"/>
      <c r="R1334" s="51"/>
      <c r="S1334" s="51"/>
      <c r="T1334" s="51"/>
      <c r="U1334" s="51"/>
      <c r="V1334" s="51"/>
      <c r="W1334" s="51"/>
      <c r="X1334" s="51"/>
      <c r="Y1334" s="51"/>
      <c r="Z1334" s="51"/>
    </row>
    <row r="1335" ht="36.75" customHeight="1">
      <c r="A1335" s="19"/>
      <c r="B1335" s="19"/>
      <c r="C1335" s="19"/>
      <c r="D1335" s="19"/>
      <c r="E1335" s="19"/>
      <c r="F1335" s="19"/>
      <c r="G1335" s="19"/>
      <c r="H1335" s="19"/>
      <c r="I1335" s="20" t="s">
        <v>1763</v>
      </c>
      <c r="J1335" s="51"/>
      <c r="K1335" s="51"/>
      <c r="L1335" s="51"/>
      <c r="M1335" s="51"/>
      <c r="N1335" s="51"/>
      <c r="O1335" s="51"/>
      <c r="P1335" s="51"/>
      <c r="Q1335" s="51"/>
      <c r="R1335" s="51"/>
      <c r="S1335" s="51"/>
      <c r="T1335" s="51"/>
      <c r="U1335" s="51"/>
      <c r="V1335" s="51"/>
      <c r="W1335" s="51"/>
      <c r="X1335" s="51"/>
      <c r="Y1335" s="51"/>
      <c r="Z1335" s="51"/>
    </row>
    <row r="1336" ht="12.75" customHeight="1">
      <c r="A1336" s="21"/>
      <c r="B1336" s="21"/>
      <c r="C1336" s="21"/>
      <c r="D1336" s="21"/>
      <c r="E1336" s="21"/>
      <c r="F1336" s="21"/>
      <c r="G1336" s="21"/>
      <c r="H1336" s="21"/>
      <c r="I1336" s="29" t="s">
        <v>1764</v>
      </c>
      <c r="J1336" s="51"/>
      <c r="K1336" s="51"/>
      <c r="L1336" s="51"/>
      <c r="M1336" s="51"/>
      <c r="N1336" s="51"/>
      <c r="O1336" s="51"/>
      <c r="P1336" s="51"/>
      <c r="Q1336" s="51"/>
      <c r="R1336" s="51"/>
      <c r="S1336" s="51"/>
      <c r="T1336" s="51"/>
      <c r="U1336" s="51"/>
      <c r="V1336" s="51"/>
      <c r="W1336" s="51"/>
      <c r="X1336" s="51"/>
      <c r="Y1336" s="51"/>
      <c r="Z1336" s="51"/>
    </row>
    <row r="1337" ht="12.75" customHeight="1">
      <c r="A1337" s="23" t="s">
        <v>1765</v>
      </c>
      <c r="B1337" s="24">
        <v>40577.0</v>
      </c>
      <c r="C1337" s="24" t="str">
        <f>DATE((YEAR(B1337)+3),MONTH(B1337),DAY(B1337))</f>
        <v>03.02.2014</v>
      </c>
      <c r="D1337" s="27" t="s">
        <v>1766</v>
      </c>
      <c r="E1337" s="16" t="s">
        <v>1767</v>
      </c>
      <c r="F1337" s="27" t="s">
        <v>978</v>
      </c>
      <c r="G1337" s="27" t="s">
        <v>1768</v>
      </c>
      <c r="H1337" s="27" t="s">
        <v>1769</v>
      </c>
      <c r="I1337" s="28">
        <v>105082.0</v>
      </c>
    </row>
    <row r="1338" ht="25.5" customHeight="1">
      <c r="A1338" s="19"/>
      <c r="B1338" s="19"/>
      <c r="C1338" s="19"/>
      <c r="D1338" s="19"/>
      <c r="E1338" s="19"/>
      <c r="F1338" s="19"/>
      <c r="G1338" s="19"/>
      <c r="H1338" s="19"/>
      <c r="I1338" s="20" t="s">
        <v>1770</v>
      </c>
    </row>
    <row r="1339" ht="12.75" customHeight="1">
      <c r="A1339" s="21"/>
      <c r="B1339" s="21"/>
      <c r="C1339" s="21"/>
      <c r="D1339" s="21"/>
      <c r="E1339" s="21"/>
      <c r="F1339" s="21"/>
      <c r="G1339" s="21"/>
      <c r="H1339" s="21"/>
      <c r="I1339" s="29" t="s">
        <v>1771</v>
      </c>
    </row>
    <row r="1340" ht="12.75" customHeight="1">
      <c r="A1340" s="23">
        <v>2268.0</v>
      </c>
      <c r="B1340" s="24">
        <v>40578.0</v>
      </c>
      <c r="C1340" s="24" t="str">
        <f>DATE((YEAR(B1340)+3),MONTH(B1340),DAY(B1340))</f>
        <v>04.02.2014</v>
      </c>
      <c r="D1340" s="27" t="s">
        <v>1772</v>
      </c>
      <c r="E1340" s="16" t="s">
        <v>1773</v>
      </c>
      <c r="F1340" s="27" t="s">
        <v>978</v>
      </c>
      <c r="G1340" s="27" t="s">
        <v>1630</v>
      </c>
      <c r="H1340" s="27" t="s">
        <v>1631</v>
      </c>
      <c r="I1340" s="28">
        <v>105187.0</v>
      </c>
    </row>
    <row r="1341" ht="35.25" customHeight="1">
      <c r="A1341" s="19"/>
      <c r="B1341" s="19"/>
      <c r="C1341" s="19"/>
      <c r="D1341" s="19"/>
      <c r="E1341" s="19"/>
      <c r="F1341" s="19"/>
      <c r="G1341" s="19"/>
      <c r="H1341" s="19"/>
      <c r="I1341" s="20" t="s">
        <v>1632</v>
      </c>
    </row>
    <row r="1342" ht="12.75" customHeight="1">
      <c r="A1342" s="21"/>
      <c r="B1342" s="21"/>
      <c r="C1342" s="21"/>
      <c r="D1342" s="21"/>
      <c r="E1342" s="21"/>
      <c r="F1342" s="21"/>
      <c r="G1342" s="21"/>
      <c r="H1342" s="21"/>
      <c r="I1342" s="29" t="s">
        <v>1737</v>
      </c>
    </row>
    <row r="1343" ht="12.75" customHeight="1">
      <c r="A1343" s="23">
        <v>2269.0</v>
      </c>
      <c r="B1343" s="24">
        <v>40578.0</v>
      </c>
      <c r="C1343" s="24" t="str">
        <f>DATE((YEAR(B1343)+3),MONTH(B1343),DAY(B1343))</f>
        <v>04.02.2014</v>
      </c>
      <c r="D1343" s="27" t="s">
        <v>1756</v>
      </c>
      <c r="E1343" s="16" t="s">
        <v>1774</v>
      </c>
      <c r="F1343" s="27" t="s">
        <v>1775</v>
      </c>
      <c r="G1343" s="16" t="s">
        <v>1758</v>
      </c>
      <c r="H1343" s="16" t="s">
        <v>1776</v>
      </c>
      <c r="I1343" s="28">
        <v>127015.0</v>
      </c>
    </row>
    <row r="1344" ht="36.0" customHeight="1">
      <c r="A1344" s="19"/>
      <c r="B1344" s="19"/>
      <c r="C1344" s="19"/>
      <c r="D1344" s="19"/>
      <c r="E1344" s="19"/>
      <c r="F1344" s="19"/>
      <c r="G1344" s="19"/>
      <c r="H1344" s="19"/>
      <c r="I1344" s="20" t="s">
        <v>1777</v>
      </c>
    </row>
    <row r="1345" ht="12.75" customHeight="1">
      <c r="A1345" s="21"/>
      <c r="B1345" s="21"/>
      <c r="C1345" s="21"/>
      <c r="D1345" s="21"/>
      <c r="E1345" s="21"/>
      <c r="F1345" s="21"/>
      <c r="G1345" s="21"/>
      <c r="H1345" s="21"/>
      <c r="I1345" s="29" t="s">
        <v>1778</v>
      </c>
    </row>
    <row r="1346" ht="12.75" customHeight="1">
      <c r="A1346" s="23">
        <v>2270.0</v>
      </c>
      <c r="B1346" s="24">
        <v>40581.0</v>
      </c>
      <c r="C1346" s="24" t="str">
        <f>DATE((YEAR(B1346)+3),MONTH(B1346),DAY(B1346))</f>
        <v>07.02.2014</v>
      </c>
      <c r="D1346" s="27" t="s">
        <v>1779</v>
      </c>
      <c r="E1346" s="16" t="s">
        <v>1780</v>
      </c>
      <c r="F1346" s="27" t="s">
        <v>624</v>
      </c>
      <c r="G1346" s="27" t="s">
        <v>1411</v>
      </c>
      <c r="H1346" s="27" t="s">
        <v>1781</v>
      </c>
      <c r="I1346" s="28">
        <v>125124.0</v>
      </c>
    </row>
    <row r="1347" ht="36.0" customHeight="1">
      <c r="A1347" s="19"/>
      <c r="B1347" s="19"/>
      <c r="C1347" s="19"/>
      <c r="D1347" s="19"/>
      <c r="E1347" s="19"/>
      <c r="F1347" s="19"/>
      <c r="G1347" s="19"/>
      <c r="H1347" s="19"/>
      <c r="I1347" s="20" t="s">
        <v>1782</v>
      </c>
    </row>
    <row r="1348" ht="12.75" customHeight="1">
      <c r="A1348" s="21"/>
      <c r="B1348" s="21"/>
      <c r="C1348" s="21"/>
      <c r="D1348" s="21"/>
      <c r="E1348" s="21"/>
      <c r="F1348" s="21"/>
      <c r="G1348" s="21"/>
      <c r="H1348" s="21"/>
      <c r="I1348" s="22" t="s">
        <v>1783</v>
      </c>
    </row>
    <row r="1349" ht="12.75" customHeight="1">
      <c r="A1349" s="23" t="s">
        <v>1784</v>
      </c>
      <c r="B1349" s="24">
        <v>40582.0</v>
      </c>
      <c r="C1349" s="24" t="str">
        <f>DATE((YEAR(B1349)+3),MONTH(B1349),DAY(B1349))</f>
        <v>08.02.2014</v>
      </c>
      <c r="D1349" s="27" t="s">
        <v>1785</v>
      </c>
      <c r="E1349" s="16" t="s">
        <v>1786</v>
      </c>
      <c r="F1349" s="27" t="s">
        <v>931</v>
      </c>
      <c r="G1349" s="27" t="s">
        <v>1787</v>
      </c>
      <c r="H1349" s="27" t="s">
        <v>1412</v>
      </c>
      <c r="I1349" s="28">
        <v>142210.0</v>
      </c>
    </row>
    <row r="1350" ht="36.0" customHeight="1">
      <c r="A1350" s="19"/>
      <c r="B1350" s="19"/>
      <c r="C1350" s="19"/>
      <c r="D1350" s="19"/>
      <c r="E1350" s="19"/>
      <c r="F1350" s="19"/>
      <c r="G1350" s="19"/>
      <c r="H1350" s="19"/>
      <c r="I1350" s="20" t="s">
        <v>1413</v>
      </c>
    </row>
    <row r="1351" ht="12.75" customHeight="1">
      <c r="A1351" s="21"/>
      <c r="B1351" s="21"/>
      <c r="C1351" s="21"/>
      <c r="D1351" s="21"/>
      <c r="E1351" s="21"/>
      <c r="F1351" s="21"/>
      <c r="G1351" s="21"/>
      <c r="H1351" s="21"/>
      <c r="I1351" s="29" t="s">
        <v>1414</v>
      </c>
    </row>
    <row r="1352" ht="12.75" customHeight="1">
      <c r="A1352" s="23" t="s">
        <v>1788</v>
      </c>
      <c r="B1352" s="24">
        <v>40583.0</v>
      </c>
      <c r="C1352" s="24" t="str">
        <f>DATE((YEAR(B1352)+3),MONTH(B1352),DAY(B1352))</f>
        <v>09.02.2014</v>
      </c>
      <c r="D1352" s="27" t="s">
        <v>1789</v>
      </c>
      <c r="E1352" s="16" t="s">
        <v>1790</v>
      </c>
      <c r="F1352" s="27" t="s">
        <v>337</v>
      </c>
      <c r="G1352" s="27" t="s">
        <v>1791</v>
      </c>
      <c r="H1352" s="27" t="s">
        <v>1792</v>
      </c>
      <c r="I1352" s="28">
        <v>141070.0</v>
      </c>
    </row>
    <row r="1353" ht="36.0" customHeight="1">
      <c r="A1353" s="19"/>
      <c r="B1353" s="19"/>
      <c r="C1353" s="19"/>
      <c r="D1353" s="19"/>
      <c r="E1353" s="19"/>
      <c r="F1353" s="19"/>
      <c r="G1353" s="19"/>
      <c r="H1353" s="19"/>
      <c r="I1353" s="20" t="s">
        <v>378</v>
      </c>
    </row>
    <row r="1354" ht="12.75" customHeight="1">
      <c r="A1354" s="21"/>
      <c r="B1354" s="21"/>
      <c r="C1354" s="21"/>
      <c r="D1354" s="21"/>
      <c r="E1354" s="21"/>
      <c r="F1354" s="21"/>
      <c r="G1354" s="21"/>
      <c r="H1354" s="21"/>
      <c r="I1354" s="29" t="s">
        <v>1793</v>
      </c>
    </row>
    <row r="1355" ht="12.75" customHeight="1">
      <c r="A1355" s="23" t="s">
        <v>1794</v>
      </c>
      <c r="B1355" s="50">
        <v>40584.0</v>
      </c>
      <c r="C1355" s="50" t="str">
        <f>DATE((YEAR(B1355)+6),MONTH(B1355),DAY(B1355))</f>
        <v>10.02.2017</v>
      </c>
      <c r="D1355" s="52" t="s">
        <v>1795</v>
      </c>
      <c r="E1355" s="53" t="s">
        <v>1796</v>
      </c>
      <c r="F1355" s="52" t="s">
        <v>15</v>
      </c>
      <c r="G1355" s="52" t="s">
        <v>1515</v>
      </c>
      <c r="H1355" s="53" t="s">
        <v>1797</v>
      </c>
      <c r="I1355" s="47">
        <v>248017.0</v>
      </c>
    </row>
    <row r="1356" ht="24.0" customHeight="1">
      <c r="A1356" s="19"/>
      <c r="B1356" s="19"/>
      <c r="C1356" s="19"/>
      <c r="D1356" s="19"/>
      <c r="E1356" s="19"/>
      <c r="F1356" s="19"/>
      <c r="G1356" s="19"/>
      <c r="H1356" s="19"/>
      <c r="I1356" s="48" t="s">
        <v>1798</v>
      </c>
    </row>
    <row r="1357" ht="12.75" customHeight="1">
      <c r="A1357" s="21"/>
      <c r="B1357" s="21"/>
      <c r="C1357" s="21"/>
      <c r="D1357" s="21"/>
      <c r="E1357" s="21"/>
      <c r="F1357" s="21"/>
      <c r="G1357" s="21"/>
      <c r="H1357" s="21"/>
      <c r="I1357" s="26" t="s">
        <v>1799</v>
      </c>
    </row>
    <row r="1358" ht="12.75" customHeight="1">
      <c r="A1358" s="23" t="s">
        <v>1800</v>
      </c>
      <c r="B1358" s="24">
        <v>40584.0</v>
      </c>
      <c r="C1358" s="24" t="str">
        <f>DATE((YEAR(B1358)+6),MONTH(B1358),DAY(B1358))</f>
        <v>10.02.2017</v>
      </c>
      <c r="D1358" s="27" t="s">
        <v>1801</v>
      </c>
      <c r="E1358" s="16" t="s">
        <v>1802</v>
      </c>
      <c r="F1358" s="16" t="s">
        <v>1803</v>
      </c>
      <c r="G1358" s="27" t="s">
        <v>1804</v>
      </c>
      <c r="H1358" s="16" t="s">
        <v>1805</v>
      </c>
      <c r="I1358" s="28">
        <v>117997.0</v>
      </c>
    </row>
    <row r="1359" ht="24.0" customHeight="1">
      <c r="A1359" s="19"/>
      <c r="B1359" s="19"/>
      <c r="C1359" s="19"/>
      <c r="D1359" s="19"/>
      <c r="E1359" s="19"/>
      <c r="F1359" s="19"/>
      <c r="G1359" s="19"/>
      <c r="H1359" s="19"/>
      <c r="I1359" s="20" t="s">
        <v>1806</v>
      </c>
    </row>
    <row r="1360" ht="12.75" customHeight="1">
      <c r="A1360" s="21"/>
      <c r="B1360" s="21"/>
      <c r="C1360" s="21"/>
      <c r="D1360" s="21"/>
      <c r="E1360" s="21"/>
      <c r="F1360" s="21"/>
      <c r="G1360" s="21"/>
      <c r="H1360" s="21"/>
      <c r="I1360" s="29" t="s">
        <v>1807</v>
      </c>
    </row>
    <row r="1361" ht="12.75" customHeight="1">
      <c r="A1361" s="23" t="s">
        <v>1808</v>
      </c>
      <c r="B1361" s="24">
        <v>40584.0</v>
      </c>
      <c r="C1361" s="24" t="str">
        <f>DATE((YEAR(B1361)+3),MONTH(B1361),DAY(B1361))</f>
        <v>10.02.2014</v>
      </c>
      <c r="D1361" s="27" t="s">
        <v>1809</v>
      </c>
      <c r="E1361" s="16" t="s">
        <v>1810</v>
      </c>
      <c r="F1361" s="27" t="s">
        <v>15</v>
      </c>
      <c r="G1361" s="27" t="s">
        <v>1515</v>
      </c>
      <c r="H1361" s="27" t="s">
        <v>1811</v>
      </c>
      <c r="I1361" s="28">
        <v>197376.0</v>
      </c>
    </row>
    <row r="1362" ht="38.25" customHeight="1">
      <c r="A1362" s="19"/>
      <c r="B1362" s="19"/>
      <c r="C1362" s="19"/>
      <c r="D1362" s="19"/>
      <c r="E1362" s="19"/>
      <c r="F1362" s="19"/>
      <c r="G1362" s="19"/>
      <c r="H1362" s="19"/>
      <c r="I1362" s="20" t="s">
        <v>1812</v>
      </c>
    </row>
    <row r="1363" ht="12.75" customHeight="1">
      <c r="A1363" s="21"/>
      <c r="B1363" s="21"/>
      <c r="C1363" s="21"/>
      <c r="D1363" s="21"/>
      <c r="E1363" s="21"/>
      <c r="F1363" s="21"/>
      <c r="G1363" s="21"/>
      <c r="H1363" s="21"/>
      <c r="I1363" s="29" t="s">
        <v>211</v>
      </c>
    </row>
    <row r="1364" ht="12.75" customHeight="1">
      <c r="A1364" s="23" t="s">
        <v>1813</v>
      </c>
      <c r="B1364" s="24">
        <v>40589.0</v>
      </c>
      <c r="C1364" s="24" t="str">
        <f>DATE((YEAR(B1364)+3),MONTH(B1364),DAY(B1364))</f>
        <v>15.02.2014</v>
      </c>
      <c r="D1364" s="27" t="s">
        <v>1814</v>
      </c>
      <c r="E1364" s="16" t="s">
        <v>1815</v>
      </c>
      <c r="F1364" s="27" t="s">
        <v>337</v>
      </c>
      <c r="G1364" s="16" t="s">
        <v>1816</v>
      </c>
      <c r="H1364" s="16" t="s">
        <v>1776</v>
      </c>
      <c r="I1364" s="28">
        <v>127015.0</v>
      </c>
    </row>
    <row r="1365" ht="31.5" customHeight="1">
      <c r="A1365" s="19"/>
      <c r="B1365" s="19"/>
      <c r="C1365" s="19"/>
      <c r="D1365" s="19"/>
      <c r="E1365" s="19"/>
      <c r="F1365" s="19"/>
      <c r="G1365" s="19"/>
      <c r="H1365" s="19"/>
      <c r="I1365" s="20" t="s">
        <v>1777</v>
      </c>
    </row>
    <row r="1366" ht="12.75" customHeight="1">
      <c r="A1366" s="21"/>
      <c r="B1366" s="21"/>
      <c r="C1366" s="21"/>
      <c r="D1366" s="21"/>
      <c r="E1366" s="21"/>
      <c r="F1366" s="21"/>
      <c r="G1366" s="21"/>
      <c r="H1366" s="21"/>
      <c r="I1366" s="29" t="s">
        <v>1778</v>
      </c>
    </row>
    <row r="1367" ht="12.75" customHeight="1">
      <c r="A1367" s="23" t="s">
        <v>1817</v>
      </c>
      <c r="B1367" s="24">
        <v>40589.0</v>
      </c>
      <c r="C1367" s="24" t="str">
        <f>DATE((YEAR(B1367)+3),MONTH(B1367),DAY(B1367))</f>
        <v>15.02.2014</v>
      </c>
      <c r="D1367" s="27" t="s">
        <v>1818</v>
      </c>
      <c r="E1367" s="16" t="s">
        <v>1819</v>
      </c>
      <c r="F1367" s="27" t="s">
        <v>15</v>
      </c>
      <c r="G1367" s="27" t="s">
        <v>1243</v>
      </c>
      <c r="H1367" s="27" t="s">
        <v>1679</v>
      </c>
      <c r="I1367" s="28">
        <v>119121.0</v>
      </c>
    </row>
    <row r="1368" ht="24.0" customHeight="1">
      <c r="A1368" s="19"/>
      <c r="B1368" s="19"/>
      <c r="C1368" s="19"/>
      <c r="D1368" s="19"/>
      <c r="E1368" s="19"/>
      <c r="F1368" s="19"/>
      <c r="G1368" s="19"/>
      <c r="H1368" s="19"/>
      <c r="I1368" s="20" t="s">
        <v>1680</v>
      </c>
    </row>
    <row r="1369" ht="12.75" customHeight="1">
      <c r="A1369" s="21"/>
      <c r="B1369" s="21"/>
      <c r="C1369" s="21"/>
      <c r="D1369" s="21"/>
      <c r="E1369" s="21"/>
      <c r="F1369" s="21"/>
      <c r="G1369" s="21"/>
      <c r="H1369" s="21"/>
      <c r="I1369" s="22" t="s">
        <v>1681</v>
      </c>
    </row>
    <row r="1370" ht="12.75" customHeight="1">
      <c r="A1370" s="23" t="s">
        <v>1820</v>
      </c>
      <c r="B1370" s="24">
        <v>40590.0</v>
      </c>
      <c r="C1370" s="24" t="str">
        <f>DATE((YEAR(B1370)+3),MONTH(B1370),DAY(B1370))</f>
        <v>16.02.2014</v>
      </c>
      <c r="D1370" s="27" t="s">
        <v>1821</v>
      </c>
      <c r="E1370" s="16" t="s">
        <v>1822</v>
      </c>
      <c r="F1370" s="27" t="s">
        <v>15</v>
      </c>
      <c r="G1370" s="16" t="s">
        <v>1823</v>
      </c>
      <c r="H1370" s="27" t="s">
        <v>1824</v>
      </c>
      <c r="I1370" s="28">
        <v>127572.0</v>
      </c>
    </row>
    <row r="1371" ht="37.5" customHeight="1">
      <c r="A1371" s="19"/>
      <c r="B1371" s="19"/>
      <c r="C1371" s="19"/>
      <c r="D1371" s="19"/>
      <c r="E1371" s="19"/>
      <c r="F1371" s="19"/>
      <c r="G1371" s="19"/>
      <c r="H1371" s="19"/>
      <c r="I1371" s="20" t="s">
        <v>1825</v>
      </c>
    </row>
    <row r="1372" ht="12.75" customHeight="1">
      <c r="A1372" s="21"/>
      <c r="B1372" s="21"/>
      <c r="C1372" s="21"/>
      <c r="D1372" s="21"/>
      <c r="E1372" s="21"/>
      <c r="F1372" s="21"/>
      <c r="G1372" s="21"/>
      <c r="H1372" s="21"/>
      <c r="I1372" s="29" t="s">
        <v>1457</v>
      </c>
    </row>
    <row r="1373" ht="12.75" customHeight="1">
      <c r="A1373" s="23" t="s">
        <v>1826</v>
      </c>
      <c r="B1373" s="24">
        <v>40591.0</v>
      </c>
      <c r="C1373" s="24" t="str">
        <f>DATE((YEAR(B1373)+3+3),MONTH(B1373),DAY(B1373))</f>
        <v>17.02.2017</v>
      </c>
      <c r="D1373" s="27" t="s">
        <v>1827</v>
      </c>
      <c r="E1373" s="16" t="s">
        <v>1828</v>
      </c>
      <c r="F1373" s="27" t="s">
        <v>15</v>
      </c>
      <c r="G1373" s="27" t="s">
        <v>116</v>
      </c>
      <c r="H1373" s="27" t="s">
        <v>1769</v>
      </c>
      <c r="I1373" s="28">
        <v>105082.0</v>
      </c>
    </row>
    <row r="1374" ht="36.0" customHeight="1">
      <c r="A1374" s="19"/>
      <c r="B1374" s="19"/>
      <c r="C1374" s="19"/>
      <c r="D1374" s="19"/>
      <c r="E1374" s="19"/>
      <c r="F1374" s="19"/>
      <c r="G1374" s="19"/>
      <c r="H1374" s="19"/>
      <c r="I1374" s="20" t="s">
        <v>1770</v>
      </c>
    </row>
    <row r="1375" ht="12.75" customHeight="1">
      <c r="A1375" s="21"/>
      <c r="B1375" s="21"/>
      <c r="C1375" s="21"/>
      <c r="D1375" s="21"/>
      <c r="E1375" s="21"/>
      <c r="F1375" s="21"/>
      <c r="G1375" s="21"/>
      <c r="H1375" s="21"/>
      <c r="I1375" s="29" t="s">
        <v>1771</v>
      </c>
    </row>
    <row r="1376" ht="12.75" customHeight="1">
      <c r="A1376" s="23" t="s">
        <v>1829</v>
      </c>
      <c r="B1376" s="24">
        <v>40595.0</v>
      </c>
      <c r="C1376" s="24" t="str">
        <f>DATE((YEAR(B1376)+3+3),MONTH(B1376),DAY(B1376))</f>
        <v>21.02.2017</v>
      </c>
      <c r="D1376" s="27" t="s">
        <v>1830</v>
      </c>
      <c r="E1376" s="16" t="s">
        <v>1831</v>
      </c>
      <c r="F1376" s="27" t="s">
        <v>344</v>
      </c>
      <c r="G1376" s="27" t="s">
        <v>1515</v>
      </c>
      <c r="H1376" s="16" t="s">
        <v>1832</v>
      </c>
      <c r="I1376" s="28">
        <v>107174.0</v>
      </c>
    </row>
    <row r="1377" ht="24.0" customHeight="1">
      <c r="A1377" s="19"/>
      <c r="B1377" s="19"/>
      <c r="C1377" s="19"/>
      <c r="D1377" s="19"/>
      <c r="E1377" s="19"/>
      <c r="F1377" s="19"/>
      <c r="G1377" s="19"/>
      <c r="H1377" s="19"/>
      <c r="I1377" s="20" t="s">
        <v>1833</v>
      </c>
    </row>
    <row r="1378" ht="12.75" customHeight="1">
      <c r="A1378" s="21"/>
      <c r="B1378" s="21"/>
      <c r="C1378" s="21"/>
      <c r="D1378" s="21"/>
      <c r="E1378" s="21"/>
      <c r="F1378" s="21"/>
      <c r="G1378" s="21"/>
      <c r="H1378" s="21"/>
      <c r="I1378" s="29" t="s">
        <v>1374</v>
      </c>
    </row>
    <row r="1379" ht="12.75" customHeight="1">
      <c r="A1379" s="23" t="s">
        <v>1834</v>
      </c>
      <c r="B1379" s="24">
        <v>40595.0</v>
      </c>
      <c r="C1379" s="24" t="str">
        <f>DATE((YEAR(B1379)+3),MONTH(B1379),DAY(B1379))</f>
        <v>21.02.2014</v>
      </c>
      <c r="D1379" s="27" t="s">
        <v>1835</v>
      </c>
      <c r="E1379" s="16" t="s">
        <v>1836</v>
      </c>
      <c r="F1379" s="27" t="s">
        <v>337</v>
      </c>
      <c r="G1379" s="27" t="s">
        <v>1837</v>
      </c>
      <c r="H1379" s="16" t="s">
        <v>1838</v>
      </c>
      <c r="I1379" s="28">
        <v>614000.0</v>
      </c>
    </row>
    <row r="1380" ht="24.0" customHeight="1">
      <c r="A1380" s="19"/>
      <c r="B1380" s="19"/>
      <c r="C1380" s="19"/>
      <c r="D1380" s="19"/>
      <c r="E1380" s="19"/>
      <c r="F1380" s="19"/>
      <c r="G1380" s="19"/>
      <c r="H1380" s="19"/>
      <c r="I1380" s="20" t="s">
        <v>1839</v>
      </c>
    </row>
    <row r="1381" ht="12.75" customHeight="1">
      <c r="A1381" s="21"/>
      <c r="B1381" s="21"/>
      <c r="C1381" s="21"/>
      <c r="D1381" s="21"/>
      <c r="E1381" s="21"/>
      <c r="F1381" s="21"/>
      <c r="G1381" s="21"/>
      <c r="H1381" s="21"/>
      <c r="I1381" s="29" t="s">
        <v>1840</v>
      </c>
    </row>
    <row r="1382" ht="12.75" customHeight="1">
      <c r="A1382" s="23" t="s">
        <v>1841</v>
      </c>
      <c r="B1382" s="24">
        <v>40595.0</v>
      </c>
      <c r="C1382" s="24" t="str">
        <f>DATE((YEAR(B1382)+3),MONTH(B1382),DAY(B1382))</f>
        <v>21.02.2014</v>
      </c>
      <c r="D1382" s="27" t="s">
        <v>1842</v>
      </c>
      <c r="E1382" s="16" t="s">
        <v>1843</v>
      </c>
      <c r="F1382" s="27" t="s">
        <v>337</v>
      </c>
      <c r="G1382" s="27" t="s">
        <v>1837</v>
      </c>
      <c r="H1382" s="16" t="s">
        <v>1838</v>
      </c>
      <c r="I1382" s="28">
        <v>614000.0</v>
      </c>
    </row>
    <row r="1383" ht="24.0" customHeight="1">
      <c r="A1383" s="19"/>
      <c r="B1383" s="19"/>
      <c r="C1383" s="19"/>
      <c r="D1383" s="19"/>
      <c r="E1383" s="19"/>
      <c r="F1383" s="19"/>
      <c r="G1383" s="19"/>
      <c r="H1383" s="19"/>
      <c r="I1383" s="20" t="s">
        <v>1839</v>
      </c>
    </row>
    <row r="1384" ht="12.75" customHeight="1">
      <c r="A1384" s="21"/>
      <c r="B1384" s="21"/>
      <c r="C1384" s="21"/>
      <c r="D1384" s="21"/>
      <c r="E1384" s="21"/>
      <c r="F1384" s="21"/>
      <c r="G1384" s="21"/>
      <c r="H1384" s="21"/>
      <c r="I1384" s="29" t="s">
        <v>1840</v>
      </c>
    </row>
    <row r="1385" ht="12.75" customHeight="1">
      <c r="A1385" s="23" t="s">
        <v>1844</v>
      </c>
      <c r="B1385" s="24">
        <v>40596.0</v>
      </c>
      <c r="C1385" s="24" t="str">
        <f>DATE((YEAR(B1385)+6),MONTH(B1385),DAY(B1385))</f>
        <v>22.02.2017</v>
      </c>
      <c r="D1385" s="27" t="s">
        <v>1845</v>
      </c>
      <c r="E1385" s="16" t="s">
        <v>1846</v>
      </c>
      <c r="F1385" s="27" t="s">
        <v>15</v>
      </c>
      <c r="G1385" s="27" t="s">
        <v>1491</v>
      </c>
      <c r="H1385" s="27" t="s">
        <v>1132</v>
      </c>
      <c r="I1385" s="28">
        <v>141090.0</v>
      </c>
    </row>
    <row r="1386" ht="34.5" customHeight="1">
      <c r="A1386" s="19"/>
      <c r="B1386" s="19"/>
      <c r="C1386" s="19"/>
      <c r="D1386" s="19"/>
      <c r="E1386" s="19"/>
      <c r="F1386" s="19"/>
      <c r="G1386" s="19"/>
      <c r="H1386" s="19"/>
      <c r="I1386" s="20" t="s">
        <v>248</v>
      </c>
    </row>
    <row r="1387" ht="15.75" customHeight="1">
      <c r="A1387" s="21"/>
      <c r="B1387" s="21"/>
      <c r="C1387" s="21"/>
      <c r="D1387" s="21"/>
      <c r="E1387" s="21"/>
      <c r="F1387" s="21"/>
      <c r="G1387" s="21"/>
      <c r="H1387" s="21"/>
      <c r="I1387" s="29" t="s">
        <v>1133</v>
      </c>
    </row>
    <row r="1388" ht="13.5" customHeight="1">
      <c r="A1388" s="23" t="s">
        <v>1847</v>
      </c>
      <c r="B1388" s="24">
        <v>40599.0</v>
      </c>
      <c r="C1388" s="24" t="str">
        <f>DATE((YEAR(B1388)+3),MONTH(B1388),DAY(B1388))</f>
        <v>25.02.2014</v>
      </c>
      <c r="D1388" s="27" t="s">
        <v>1848</v>
      </c>
      <c r="E1388" s="16" t="s">
        <v>1849</v>
      </c>
      <c r="F1388" s="27" t="s">
        <v>15</v>
      </c>
      <c r="G1388" s="27" t="s">
        <v>1533</v>
      </c>
      <c r="H1388" s="16" t="s">
        <v>1521</v>
      </c>
      <c r="I1388" s="28">
        <v>119421.0</v>
      </c>
      <c r="J1388" s="18"/>
      <c r="K1388" s="18"/>
      <c r="L1388" s="18"/>
      <c r="M1388" s="18"/>
      <c r="N1388" s="18"/>
      <c r="O1388" s="18"/>
      <c r="P1388" s="18"/>
      <c r="Q1388" s="18"/>
      <c r="R1388" s="18"/>
      <c r="S1388" s="18"/>
      <c r="T1388" s="18"/>
      <c r="U1388" s="18"/>
      <c r="V1388" s="18"/>
      <c r="W1388" s="18"/>
      <c r="X1388" s="18"/>
      <c r="Y1388" s="18"/>
      <c r="Z1388" s="18"/>
    </row>
    <row r="1389" ht="26.25" customHeight="1">
      <c r="A1389" s="19"/>
      <c r="B1389" s="19"/>
      <c r="C1389" s="19"/>
      <c r="D1389" s="19"/>
      <c r="E1389" s="19"/>
      <c r="F1389" s="19"/>
      <c r="G1389" s="19"/>
      <c r="H1389" s="19"/>
      <c r="I1389" s="20" t="s">
        <v>1539</v>
      </c>
      <c r="J1389" s="18"/>
      <c r="K1389" s="18"/>
      <c r="L1389" s="18"/>
      <c r="M1389" s="18"/>
      <c r="N1389" s="18"/>
      <c r="O1389" s="18"/>
      <c r="P1389" s="18"/>
      <c r="Q1389" s="18"/>
      <c r="R1389" s="18"/>
      <c r="S1389" s="18"/>
      <c r="T1389" s="18"/>
      <c r="U1389" s="18"/>
      <c r="V1389" s="18"/>
      <c r="W1389" s="18"/>
      <c r="X1389" s="18"/>
      <c r="Y1389" s="18"/>
      <c r="Z1389" s="18"/>
    </row>
    <row r="1390" ht="12.75" customHeight="1">
      <c r="A1390" s="21"/>
      <c r="B1390" s="21"/>
      <c r="C1390" s="21"/>
      <c r="D1390" s="21"/>
      <c r="E1390" s="21"/>
      <c r="F1390" s="21"/>
      <c r="G1390" s="21"/>
      <c r="H1390" s="21"/>
      <c r="I1390" s="29" t="s">
        <v>1523</v>
      </c>
      <c r="J1390" s="18"/>
      <c r="K1390" s="18"/>
      <c r="L1390" s="18"/>
      <c r="M1390" s="18"/>
      <c r="N1390" s="18"/>
      <c r="O1390" s="18"/>
      <c r="P1390" s="18"/>
      <c r="Q1390" s="18"/>
      <c r="R1390" s="18"/>
      <c r="S1390" s="18"/>
      <c r="T1390" s="18"/>
      <c r="U1390" s="18"/>
      <c r="V1390" s="18"/>
      <c r="W1390" s="18"/>
      <c r="X1390" s="18"/>
      <c r="Y1390" s="18"/>
      <c r="Z1390" s="18"/>
    </row>
    <row r="1391" ht="14.25" customHeight="1">
      <c r="A1391" s="23" t="s">
        <v>1850</v>
      </c>
      <c r="B1391" s="24">
        <v>40602.0</v>
      </c>
      <c r="C1391" s="24" t="str">
        <f>DATE((YEAR(B1391)+3),MONTH(B1391),DAY(B1391))</f>
        <v>28.02.2014</v>
      </c>
      <c r="D1391" s="27" t="s">
        <v>1851</v>
      </c>
      <c r="E1391" s="16" t="s">
        <v>1852</v>
      </c>
      <c r="F1391" s="27" t="s">
        <v>15</v>
      </c>
      <c r="G1391" s="27" t="s">
        <v>1853</v>
      </c>
      <c r="H1391" s="27" t="s">
        <v>1854</v>
      </c>
      <c r="I1391" s="28">
        <v>344038.0</v>
      </c>
    </row>
    <row r="1392" ht="33.75" customHeight="1">
      <c r="A1392" s="19"/>
      <c r="B1392" s="19"/>
      <c r="C1392" s="19"/>
      <c r="D1392" s="19"/>
      <c r="E1392" s="19"/>
      <c r="F1392" s="19"/>
      <c r="G1392" s="19"/>
      <c r="H1392" s="19"/>
      <c r="I1392" s="20" t="s">
        <v>1855</v>
      </c>
    </row>
    <row r="1393" ht="13.5" customHeight="1">
      <c r="A1393" s="21"/>
      <c r="B1393" s="21"/>
      <c r="C1393" s="21"/>
      <c r="D1393" s="21"/>
      <c r="E1393" s="21"/>
      <c r="F1393" s="21"/>
      <c r="G1393" s="21"/>
      <c r="H1393" s="21"/>
      <c r="I1393" s="29" t="s">
        <v>1856</v>
      </c>
    </row>
    <row r="1394" ht="12.75" customHeight="1">
      <c r="A1394" s="23" t="s">
        <v>1857</v>
      </c>
      <c r="B1394" s="24">
        <v>40603.0</v>
      </c>
      <c r="C1394" s="24" t="str">
        <f>DATE((YEAR(B1394)+3),MONTH(B1394),DAY(B1394))</f>
        <v>01.03.2014</v>
      </c>
      <c r="D1394" s="27" t="s">
        <v>1858</v>
      </c>
      <c r="E1394" s="16" t="s">
        <v>1859</v>
      </c>
      <c r="F1394" s="16" t="s">
        <v>978</v>
      </c>
      <c r="G1394" s="27" t="s">
        <v>293</v>
      </c>
      <c r="H1394" s="27" t="s">
        <v>1860</v>
      </c>
      <c r="I1394" s="28">
        <v>117152.0</v>
      </c>
    </row>
    <row r="1395" ht="35.25" customHeight="1">
      <c r="A1395" s="19"/>
      <c r="B1395" s="19"/>
      <c r="C1395" s="19"/>
      <c r="D1395" s="19"/>
      <c r="E1395" s="19"/>
      <c r="F1395" s="19"/>
      <c r="G1395" s="19"/>
      <c r="H1395" s="19"/>
      <c r="I1395" s="20" t="s">
        <v>1861</v>
      </c>
    </row>
    <row r="1396" ht="12.75" customHeight="1">
      <c r="A1396" s="21"/>
      <c r="B1396" s="21"/>
      <c r="C1396" s="21"/>
      <c r="D1396" s="21"/>
      <c r="E1396" s="21"/>
      <c r="F1396" s="21"/>
      <c r="G1396" s="21"/>
      <c r="H1396" s="21"/>
      <c r="I1396" s="29" t="s">
        <v>1862</v>
      </c>
    </row>
    <row r="1397" ht="12.75" customHeight="1">
      <c r="A1397" s="23" t="s">
        <v>1863</v>
      </c>
      <c r="B1397" s="24">
        <v>40603.0</v>
      </c>
      <c r="C1397" s="24" t="str">
        <f>DATE((YEAR(B1397)+3),MONTH(B1397),DAY(B1397))</f>
        <v>01.03.2014</v>
      </c>
      <c r="D1397" s="27" t="s">
        <v>1864</v>
      </c>
      <c r="E1397" s="16" t="s">
        <v>1865</v>
      </c>
      <c r="F1397" s="16" t="s">
        <v>337</v>
      </c>
      <c r="G1397" s="27" t="s">
        <v>293</v>
      </c>
      <c r="H1397" s="27" t="s">
        <v>1860</v>
      </c>
      <c r="I1397" s="28">
        <v>117152.0</v>
      </c>
    </row>
    <row r="1398" ht="36.75" customHeight="1">
      <c r="A1398" s="19"/>
      <c r="B1398" s="19"/>
      <c r="C1398" s="19"/>
      <c r="D1398" s="19"/>
      <c r="E1398" s="19"/>
      <c r="F1398" s="19"/>
      <c r="G1398" s="19"/>
      <c r="H1398" s="19"/>
      <c r="I1398" s="20" t="s">
        <v>1861</v>
      </c>
    </row>
    <row r="1399" ht="12.75" customHeight="1">
      <c r="A1399" s="21"/>
      <c r="B1399" s="21"/>
      <c r="C1399" s="21"/>
      <c r="D1399" s="21"/>
      <c r="E1399" s="21"/>
      <c r="F1399" s="21"/>
      <c r="G1399" s="21"/>
      <c r="H1399" s="21"/>
      <c r="I1399" s="29" t="s">
        <v>1862</v>
      </c>
    </row>
    <row r="1400" ht="13.5" customHeight="1">
      <c r="A1400" s="23" t="s">
        <v>1866</v>
      </c>
      <c r="B1400" s="24">
        <v>40603.0</v>
      </c>
      <c r="C1400" s="24" t="str">
        <f>DATE((YEAR(B1400)+3+3),MONTH(B1400),DAY(B1400))</f>
        <v>01.03.2017</v>
      </c>
      <c r="D1400" s="27" t="s">
        <v>1867</v>
      </c>
      <c r="E1400" s="16" t="s">
        <v>1868</v>
      </c>
      <c r="F1400" s="27" t="s">
        <v>15</v>
      </c>
      <c r="G1400" s="27" t="s">
        <v>1403</v>
      </c>
      <c r="H1400" s="16" t="s">
        <v>906</v>
      </c>
      <c r="I1400" s="28">
        <v>124498.0</v>
      </c>
      <c r="J1400" s="18"/>
      <c r="K1400" s="18"/>
      <c r="L1400" s="18"/>
      <c r="M1400" s="18"/>
      <c r="N1400" s="18"/>
      <c r="O1400" s="18"/>
      <c r="P1400" s="18"/>
      <c r="Q1400" s="18"/>
      <c r="R1400" s="18"/>
      <c r="S1400" s="18"/>
      <c r="T1400" s="18"/>
      <c r="U1400" s="18"/>
      <c r="V1400" s="18"/>
      <c r="W1400" s="18"/>
      <c r="X1400" s="18"/>
      <c r="Y1400" s="18"/>
      <c r="Z1400" s="18"/>
    </row>
    <row r="1401" ht="39.0" customHeight="1">
      <c r="A1401" s="19"/>
      <c r="B1401" s="19"/>
      <c r="C1401" s="19"/>
      <c r="D1401" s="19"/>
      <c r="E1401" s="19"/>
      <c r="F1401" s="19"/>
      <c r="G1401" s="19"/>
      <c r="H1401" s="19"/>
      <c r="I1401" s="20" t="s">
        <v>907</v>
      </c>
      <c r="J1401" s="18"/>
      <c r="K1401" s="18"/>
      <c r="L1401" s="18"/>
      <c r="M1401" s="18"/>
      <c r="N1401" s="18"/>
      <c r="O1401" s="18"/>
      <c r="P1401" s="18"/>
      <c r="Q1401" s="18"/>
      <c r="R1401" s="18"/>
      <c r="S1401" s="18"/>
      <c r="T1401" s="18"/>
      <c r="U1401" s="18"/>
      <c r="V1401" s="18"/>
      <c r="W1401" s="18"/>
      <c r="X1401" s="18"/>
      <c r="Y1401" s="18"/>
      <c r="Z1401" s="18"/>
    </row>
    <row r="1402" ht="12.75" customHeight="1">
      <c r="A1402" s="21"/>
      <c r="B1402" s="21"/>
      <c r="C1402" s="21"/>
      <c r="D1402" s="21"/>
      <c r="E1402" s="21"/>
      <c r="F1402" s="21"/>
      <c r="G1402" s="21"/>
      <c r="H1402" s="21"/>
      <c r="I1402" s="29" t="s">
        <v>908</v>
      </c>
      <c r="J1402" s="18"/>
      <c r="K1402" s="18"/>
      <c r="L1402" s="18"/>
      <c r="M1402" s="18"/>
      <c r="N1402" s="18"/>
      <c r="O1402" s="18"/>
      <c r="P1402" s="18"/>
      <c r="Q1402" s="18"/>
      <c r="R1402" s="18"/>
      <c r="S1402" s="18"/>
      <c r="T1402" s="18"/>
      <c r="U1402" s="18"/>
      <c r="V1402" s="18"/>
      <c r="W1402" s="18"/>
      <c r="X1402" s="18"/>
      <c r="Y1402" s="18"/>
      <c r="Z1402" s="18"/>
    </row>
    <row r="1403" ht="13.5" customHeight="1">
      <c r="A1403" s="23" t="s">
        <v>1869</v>
      </c>
      <c r="B1403" s="24">
        <v>40603.0</v>
      </c>
      <c r="C1403" s="24" t="str">
        <f>DATE((YEAR(B1403)+3+3),MONTH(B1403),DAY(B1403))</f>
        <v>01.03.2017</v>
      </c>
      <c r="D1403" s="27" t="s">
        <v>1870</v>
      </c>
      <c r="E1403" s="16" t="s">
        <v>1871</v>
      </c>
      <c r="F1403" s="27" t="s">
        <v>15</v>
      </c>
      <c r="G1403" s="27" t="s">
        <v>1403</v>
      </c>
      <c r="H1403" s="16" t="s">
        <v>906</v>
      </c>
      <c r="I1403" s="28">
        <v>124498.0</v>
      </c>
      <c r="J1403" s="18"/>
      <c r="K1403" s="18"/>
      <c r="L1403" s="18"/>
      <c r="M1403" s="18"/>
      <c r="N1403" s="18"/>
      <c r="O1403" s="18"/>
      <c r="P1403" s="18"/>
      <c r="Q1403" s="18"/>
      <c r="R1403" s="18"/>
      <c r="S1403" s="18"/>
      <c r="T1403" s="18"/>
      <c r="U1403" s="18"/>
      <c r="V1403" s="18"/>
      <c r="W1403" s="18"/>
      <c r="X1403" s="18"/>
      <c r="Y1403" s="18"/>
      <c r="Z1403" s="18"/>
    </row>
    <row r="1404" ht="38.25" customHeight="1">
      <c r="A1404" s="19"/>
      <c r="B1404" s="19"/>
      <c r="C1404" s="19"/>
      <c r="D1404" s="19"/>
      <c r="E1404" s="19"/>
      <c r="F1404" s="19"/>
      <c r="G1404" s="19"/>
      <c r="H1404" s="19"/>
      <c r="I1404" s="20" t="s">
        <v>907</v>
      </c>
      <c r="J1404" s="18"/>
      <c r="K1404" s="18"/>
      <c r="L1404" s="18"/>
      <c r="M1404" s="18"/>
      <c r="N1404" s="18"/>
      <c r="O1404" s="18"/>
      <c r="P1404" s="18"/>
      <c r="Q1404" s="18"/>
      <c r="R1404" s="18"/>
      <c r="S1404" s="18"/>
      <c r="T1404" s="18"/>
      <c r="U1404" s="18"/>
      <c r="V1404" s="18"/>
      <c r="W1404" s="18"/>
      <c r="X1404" s="18"/>
      <c r="Y1404" s="18"/>
      <c r="Z1404" s="18"/>
    </row>
    <row r="1405" ht="12.75" customHeight="1">
      <c r="A1405" s="21"/>
      <c r="B1405" s="21"/>
      <c r="C1405" s="21"/>
      <c r="D1405" s="21"/>
      <c r="E1405" s="21"/>
      <c r="F1405" s="21"/>
      <c r="G1405" s="21"/>
      <c r="H1405" s="21"/>
      <c r="I1405" s="29" t="s">
        <v>908</v>
      </c>
      <c r="J1405" s="18"/>
      <c r="K1405" s="18"/>
      <c r="L1405" s="18"/>
      <c r="M1405" s="18"/>
      <c r="N1405" s="18"/>
      <c r="O1405" s="18"/>
      <c r="P1405" s="18"/>
      <c r="Q1405" s="18"/>
      <c r="R1405" s="18"/>
      <c r="S1405" s="18"/>
      <c r="T1405" s="18"/>
      <c r="U1405" s="18"/>
      <c r="V1405" s="18"/>
      <c r="W1405" s="18"/>
      <c r="X1405" s="18"/>
      <c r="Y1405" s="18"/>
      <c r="Z1405" s="18"/>
    </row>
    <row r="1406" ht="13.5" customHeight="1">
      <c r="A1406" s="23" t="s">
        <v>1872</v>
      </c>
      <c r="B1406" s="24">
        <v>40606.0</v>
      </c>
      <c r="C1406" s="24" t="str">
        <f>DATE((YEAR(B1406)+3),MONTH(B1406),DAY(B1406))</f>
        <v>04.03.2014</v>
      </c>
      <c r="D1406" s="27" t="s">
        <v>1873</v>
      </c>
      <c r="E1406" s="16" t="s">
        <v>1874</v>
      </c>
      <c r="F1406" s="27" t="s">
        <v>978</v>
      </c>
      <c r="G1406" s="27" t="s">
        <v>1695</v>
      </c>
      <c r="H1406" s="27" t="s">
        <v>1875</v>
      </c>
      <c r="I1406" s="28">
        <v>119034.0</v>
      </c>
      <c r="J1406" s="18"/>
      <c r="K1406" s="18"/>
      <c r="L1406" s="18"/>
      <c r="M1406" s="18"/>
      <c r="N1406" s="18"/>
      <c r="O1406" s="18"/>
      <c r="P1406" s="18"/>
      <c r="Q1406" s="18"/>
      <c r="R1406" s="18"/>
      <c r="S1406" s="18"/>
      <c r="T1406" s="18"/>
      <c r="U1406" s="18"/>
      <c r="V1406" s="18"/>
      <c r="W1406" s="18"/>
      <c r="X1406" s="18"/>
      <c r="Y1406" s="18"/>
      <c r="Z1406" s="18"/>
    </row>
    <row r="1407" ht="39.0" customHeight="1">
      <c r="A1407" s="19"/>
      <c r="B1407" s="19"/>
      <c r="C1407" s="19"/>
      <c r="D1407" s="19"/>
      <c r="E1407" s="19"/>
      <c r="F1407" s="19"/>
      <c r="G1407" s="19"/>
      <c r="H1407" s="19"/>
      <c r="I1407" s="20" t="s">
        <v>1876</v>
      </c>
      <c r="J1407" s="18"/>
      <c r="K1407" s="18"/>
      <c r="L1407" s="18"/>
      <c r="M1407" s="18"/>
      <c r="N1407" s="18"/>
      <c r="O1407" s="18"/>
      <c r="P1407" s="18"/>
      <c r="Q1407" s="18"/>
      <c r="R1407" s="18"/>
      <c r="S1407" s="18"/>
      <c r="T1407" s="18"/>
      <c r="U1407" s="18"/>
      <c r="V1407" s="18"/>
      <c r="W1407" s="18"/>
      <c r="X1407" s="18"/>
      <c r="Y1407" s="18"/>
      <c r="Z1407" s="18"/>
    </row>
    <row r="1408" ht="12.75" customHeight="1">
      <c r="A1408" s="21"/>
      <c r="B1408" s="21"/>
      <c r="C1408" s="21"/>
      <c r="D1408" s="21"/>
      <c r="E1408" s="21"/>
      <c r="F1408" s="21"/>
      <c r="G1408" s="21"/>
      <c r="H1408" s="21"/>
      <c r="I1408" s="29" t="s">
        <v>1877</v>
      </c>
      <c r="J1408" s="18"/>
      <c r="K1408" s="18"/>
      <c r="L1408" s="18"/>
      <c r="M1408" s="18"/>
      <c r="N1408" s="18"/>
      <c r="O1408" s="18"/>
      <c r="P1408" s="18"/>
      <c r="Q1408" s="18"/>
      <c r="R1408" s="18"/>
      <c r="S1408" s="18"/>
      <c r="T1408" s="18"/>
      <c r="U1408" s="18"/>
      <c r="V1408" s="18"/>
      <c r="W1408" s="18"/>
      <c r="X1408" s="18"/>
      <c r="Y1408" s="18"/>
      <c r="Z1408" s="18"/>
    </row>
    <row r="1409" ht="12.75" customHeight="1">
      <c r="A1409" s="23" t="s">
        <v>1878</v>
      </c>
      <c r="B1409" s="24">
        <v>40607.0</v>
      </c>
      <c r="C1409" s="24" t="str">
        <f>DATE((YEAR(B1409)+3),MONTH(B1409),DAY(B1409))</f>
        <v>05.03.2014</v>
      </c>
      <c r="D1409" s="27" t="s">
        <v>1879</v>
      </c>
      <c r="E1409" s="16" t="s">
        <v>1880</v>
      </c>
      <c r="F1409" s="27" t="s">
        <v>337</v>
      </c>
      <c r="G1409" s="16" t="s">
        <v>1881</v>
      </c>
      <c r="H1409" s="27" t="s">
        <v>1882</v>
      </c>
      <c r="I1409" s="28">
        <v>662972.0</v>
      </c>
    </row>
    <row r="1410" ht="42.0" customHeight="1">
      <c r="A1410" s="19"/>
      <c r="B1410" s="19"/>
      <c r="C1410" s="19"/>
      <c r="D1410" s="19"/>
      <c r="E1410" s="19"/>
      <c r="F1410" s="19"/>
      <c r="G1410" s="19"/>
      <c r="H1410" s="19"/>
      <c r="I1410" s="20" t="s">
        <v>1883</v>
      </c>
    </row>
    <row r="1411" ht="12.75" customHeight="1">
      <c r="A1411" s="21"/>
      <c r="B1411" s="21"/>
      <c r="C1411" s="21"/>
      <c r="D1411" s="21"/>
      <c r="E1411" s="21"/>
      <c r="F1411" s="21"/>
      <c r="G1411" s="21"/>
      <c r="H1411" s="21"/>
      <c r="I1411" s="29" t="s">
        <v>1884</v>
      </c>
    </row>
    <row r="1412" ht="12.75" customHeight="1">
      <c r="A1412" s="23" t="s">
        <v>1885</v>
      </c>
      <c r="B1412" s="24">
        <v>40611.0</v>
      </c>
      <c r="C1412" s="24" t="str">
        <f>DATE((YEAR(B1412)+3),MONTH(B1412),DAY(B1412))</f>
        <v>09.03.2014</v>
      </c>
      <c r="D1412" s="27" t="s">
        <v>1879</v>
      </c>
      <c r="E1412" s="16" t="s">
        <v>1886</v>
      </c>
      <c r="F1412" s="27" t="s">
        <v>337</v>
      </c>
      <c r="G1412" s="16" t="s">
        <v>1887</v>
      </c>
      <c r="H1412" s="27" t="s">
        <v>1860</v>
      </c>
      <c r="I1412" s="28">
        <v>117152.0</v>
      </c>
    </row>
    <row r="1413" ht="46.5" customHeight="1">
      <c r="A1413" s="19"/>
      <c r="B1413" s="19"/>
      <c r="C1413" s="19"/>
      <c r="D1413" s="19"/>
      <c r="E1413" s="19"/>
      <c r="F1413" s="19"/>
      <c r="G1413" s="19"/>
      <c r="H1413" s="19"/>
      <c r="I1413" s="20" t="s">
        <v>1888</v>
      </c>
    </row>
    <row r="1414" ht="12.75" customHeight="1">
      <c r="A1414" s="21"/>
      <c r="B1414" s="21"/>
      <c r="C1414" s="21"/>
      <c r="D1414" s="21"/>
      <c r="E1414" s="21"/>
      <c r="F1414" s="21"/>
      <c r="G1414" s="21"/>
      <c r="H1414" s="21"/>
      <c r="I1414" s="29" t="s">
        <v>1862</v>
      </c>
    </row>
    <row r="1415" ht="12.75" customHeight="1">
      <c r="A1415" s="23" t="s">
        <v>1889</v>
      </c>
      <c r="B1415" s="24">
        <v>40617.0</v>
      </c>
      <c r="C1415" s="24" t="str">
        <f>DATE((YEAR(B1415)+3+3),MONTH(B1415),DAY(B1415))</f>
        <v>15.03.2017</v>
      </c>
      <c r="D1415" s="27" t="s">
        <v>1890</v>
      </c>
      <c r="E1415" s="16" t="s">
        <v>1891</v>
      </c>
      <c r="F1415" s="16" t="s">
        <v>198</v>
      </c>
      <c r="G1415" s="27" t="s">
        <v>1892</v>
      </c>
      <c r="H1415" s="16" t="s">
        <v>1893</v>
      </c>
      <c r="I1415" s="28">
        <v>193060.0</v>
      </c>
    </row>
    <row r="1416" ht="33.75" customHeight="1">
      <c r="A1416" s="19"/>
      <c r="B1416" s="19"/>
      <c r="C1416" s="19"/>
      <c r="D1416" s="19"/>
      <c r="E1416" s="19"/>
      <c r="F1416" s="19"/>
      <c r="G1416" s="19"/>
      <c r="H1416" s="19"/>
      <c r="I1416" s="20" t="s">
        <v>1894</v>
      </c>
    </row>
    <row r="1417" ht="12.75" customHeight="1">
      <c r="A1417" s="21"/>
      <c r="B1417" s="21"/>
      <c r="C1417" s="21"/>
      <c r="D1417" s="21"/>
      <c r="E1417" s="21"/>
      <c r="F1417" s="21"/>
      <c r="G1417" s="21"/>
      <c r="H1417" s="21"/>
      <c r="I1417" s="29" t="s">
        <v>1895</v>
      </c>
    </row>
    <row r="1418" ht="12.75" customHeight="1">
      <c r="A1418" s="23" t="s">
        <v>1896</v>
      </c>
      <c r="B1418" s="24">
        <v>40617.0</v>
      </c>
      <c r="C1418" s="24" t="str">
        <f>DATE((YEAR(B1418)+3+3),MONTH(B1418),DAY(B1418))</f>
        <v>15.03.2017</v>
      </c>
      <c r="D1418" s="27" t="s">
        <v>1897</v>
      </c>
      <c r="E1418" s="16" t="s">
        <v>1898</v>
      </c>
      <c r="F1418" s="16" t="s">
        <v>1899</v>
      </c>
      <c r="G1418" s="27" t="s">
        <v>1892</v>
      </c>
      <c r="H1418" s="16" t="s">
        <v>1893</v>
      </c>
      <c r="I1418" s="28">
        <v>193060.0</v>
      </c>
    </row>
    <row r="1419" ht="27.75" customHeight="1">
      <c r="A1419" s="19"/>
      <c r="B1419" s="19"/>
      <c r="C1419" s="19"/>
      <c r="D1419" s="19"/>
      <c r="E1419" s="19"/>
      <c r="F1419" s="19"/>
      <c r="G1419" s="19"/>
      <c r="H1419" s="19"/>
      <c r="I1419" s="20" t="s">
        <v>1894</v>
      </c>
    </row>
    <row r="1420" ht="12.75" customHeight="1">
      <c r="A1420" s="21"/>
      <c r="B1420" s="21"/>
      <c r="C1420" s="21"/>
      <c r="D1420" s="21"/>
      <c r="E1420" s="21"/>
      <c r="F1420" s="21"/>
      <c r="G1420" s="21"/>
      <c r="H1420" s="21"/>
      <c r="I1420" s="29" t="s">
        <v>1895</v>
      </c>
    </row>
    <row r="1421" ht="12.75" customHeight="1">
      <c r="A1421" s="23" t="s">
        <v>1900</v>
      </c>
      <c r="B1421" s="24">
        <v>40617.0</v>
      </c>
      <c r="C1421" s="24" t="str">
        <f>DATE((YEAR(B1421)+3+3),MONTH(B1421),DAY(B1421))</f>
        <v>15.03.2017</v>
      </c>
      <c r="D1421" s="27" t="s">
        <v>1901</v>
      </c>
      <c r="E1421" s="16" t="s">
        <v>1902</v>
      </c>
      <c r="F1421" s="16" t="s">
        <v>344</v>
      </c>
      <c r="G1421" s="27" t="s">
        <v>1892</v>
      </c>
      <c r="H1421" s="16" t="s">
        <v>1893</v>
      </c>
      <c r="I1421" s="28">
        <v>193060.0</v>
      </c>
    </row>
    <row r="1422" ht="37.5" customHeight="1">
      <c r="A1422" s="19"/>
      <c r="B1422" s="19"/>
      <c r="C1422" s="19"/>
      <c r="D1422" s="19"/>
      <c r="E1422" s="19"/>
      <c r="F1422" s="19"/>
      <c r="G1422" s="19"/>
      <c r="H1422" s="19"/>
      <c r="I1422" s="20" t="s">
        <v>1894</v>
      </c>
    </row>
    <row r="1423" ht="12.75" customHeight="1">
      <c r="A1423" s="21"/>
      <c r="B1423" s="21"/>
      <c r="C1423" s="21"/>
      <c r="D1423" s="21"/>
      <c r="E1423" s="21"/>
      <c r="F1423" s="21"/>
      <c r="G1423" s="21"/>
      <c r="H1423" s="21"/>
      <c r="I1423" s="29" t="s">
        <v>1895</v>
      </c>
    </row>
    <row r="1424" ht="12.75" customHeight="1">
      <c r="A1424" s="23">
        <v>2296.0</v>
      </c>
      <c r="B1424" s="24">
        <v>40617.0</v>
      </c>
      <c r="C1424" s="24" t="str">
        <f>DATE((YEAR(B1424)+3+3),MONTH(B1424),DAY(B1424))</f>
        <v>15.03.2017</v>
      </c>
      <c r="D1424" s="27" t="s">
        <v>1903</v>
      </c>
      <c r="E1424" s="16" t="s">
        <v>1904</v>
      </c>
      <c r="F1424" s="16" t="s">
        <v>337</v>
      </c>
      <c r="G1424" s="27" t="s">
        <v>1892</v>
      </c>
      <c r="H1424" s="16" t="s">
        <v>1893</v>
      </c>
      <c r="I1424" s="28">
        <v>193060.0</v>
      </c>
    </row>
    <row r="1425" ht="39.0" customHeight="1">
      <c r="A1425" s="19"/>
      <c r="B1425" s="19"/>
      <c r="C1425" s="19"/>
      <c r="D1425" s="19"/>
      <c r="E1425" s="19"/>
      <c r="F1425" s="19"/>
      <c r="G1425" s="19"/>
      <c r="H1425" s="19"/>
      <c r="I1425" s="20" t="s">
        <v>1894</v>
      </c>
    </row>
    <row r="1426" ht="12.75" customHeight="1">
      <c r="A1426" s="21"/>
      <c r="B1426" s="21"/>
      <c r="C1426" s="21"/>
      <c r="D1426" s="21"/>
      <c r="E1426" s="21"/>
      <c r="F1426" s="21"/>
      <c r="G1426" s="21"/>
      <c r="H1426" s="21"/>
      <c r="I1426" s="29" t="s">
        <v>1895</v>
      </c>
    </row>
    <row r="1427" ht="13.5" customHeight="1">
      <c r="A1427" s="23" t="s">
        <v>1905</v>
      </c>
      <c r="B1427" s="24">
        <v>40617.0</v>
      </c>
      <c r="C1427" s="24" t="str">
        <f>DATE((YEAR(B1427)+3+3),MONTH(B1427),DAY(B1427))</f>
        <v>15.03.2017</v>
      </c>
      <c r="D1427" s="27" t="s">
        <v>1906</v>
      </c>
      <c r="E1427" s="16" t="s">
        <v>1907</v>
      </c>
      <c r="F1427" s="16" t="s">
        <v>978</v>
      </c>
      <c r="G1427" s="27" t="s">
        <v>1892</v>
      </c>
      <c r="H1427" s="16" t="s">
        <v>1893</v>
      </c>
      <c r="I1427" s="28">
        <v>193060.0</v>
      </c>
      <c r="J1427" s="18"/>
      <c r="K1427" s="18"/>
      <c r="L1427" s="18"/>
      <c r="M1427" s="18"/>
      <c r="N1427" s="18"/>
      <c r="O1427" s="18"/>
      <c r="P1427" s="18"/>
      <c r="Q1427" s="18"/>
      <c r="R1427" s="18"/>
      <c r="S1427" s="18"/>
      <c r="T1427" s="18"/>
      <c r="U1427" s="18"/>
      <c r="V1427" s="18"/>
      <c r="W1427" s="18"/>
      <c r="X1427" s="18"/>
      <c r="Y1427" s="18"/>
      <c r="Z1427" s="18"/>
    </row>
    <row r="1428" ht="38.25" customHeight="1">
      <c r="A1428" s="19"/>
      <c r="B1428" s="19"/>
      <c r="C1428" s="19"/>
      <c r="D1428" s="19"/>
      <c r="E1428" s="19"/>
      <c r="F1428" s="19"/>
      <c r="G1428" s="19"/>
      <c r="H1428" s="19"/>
      <c r="I1428" s="20" t="s">
        <v>1894</v>
      </c>
      <c r="J1428" s="18"/>
      <c r="K1428" s="18"/>
      <c r="L1428" s="18"/>
      <c r="M1428" s="18"/>
      <c r="N1428" s="18"/>
      <c r="O1428" s="18"/>
      <c r="P1428" s="18"/>
      <c r="Q1428" s="18"/>
      <c r="R1428" s="18"/>
      <c r="S1428" s="18"/>
      <c r="T1428" s="18"/>
      <c r="U1428" s="18"/>
      <c r="V1428" s="18"/>
      <c r="W1428" s="18"/>
      <c r="X1428" s="18"/>
      <c r="Y1428" s="18"/>
      <c r="Z1428" s="18"/>
    </row>
    <row r="1429" ht="12.75" customHeight="1">
      <c r="A1429" s="21"/>
      <c r="B1429" s="21"/>
      <c r="C1429" s="21"/>
      <c r="D1429" s="21"/>
      <c r="E1429" s="21"/>
      <c r="F1429" s="21"/>
      <c r="G1429" s="21"/>
      <c r="H1429" s="21"/>
      <c r="I1429" s="29" t="s">
        <v>1895</v>
      </c>
      <c r="J1429" s="18"/>
      <c r="K1429" s="18"/>
      <c r="L1429" s="18"/>
      <c r="M1429" s="18"/>
      <c r="N1429" s="18"/>
      <c r="O1429" s="18"/>
      <c r="P1429" s="18"/>
      <c r="Q1429" s="18"/>
      <c r="R1429" s="18"/>
      <c r="S1429" s="18"/>
      <c r="T1429" s="18"/>
      <c r="U1429" s="18"/>
      <c r="V1429" s="18"/>
      <c r="W1429" s="18"/>
      <c r="X1429" s="18"/>
      <c r="Y1429" s="18"/>
      <c r="Z1429" s="18"/>
    </row>
    <row r="1430" ht="13.5" customHeight="1">
      <c r="A1430" s="23">
        <v>2298.0</v>
      </c>
      <c r="B1430" s="24">
        <v>40617.0</v>
      </c>
      <c r="C1430" s="24" t="str">
        <f>DATE((YEAR(B1430)+3),MONTH(B1430),DAY(B1430))</f>
        <v>15.03.2014</v>
      </c>
      <c r="D1430" s="27" t="s">
        <v>1908</v>
      </c>
      <c r="E1430" s="16" t="s">
        <v>1909</v>
      </c>
      <c r="F1430" s="27" t="s">
        <v>1803</v>
      </c>
      <c r="G1430" s="27" t="s">
        <v>1910</v>
      </c>
      <c r="H1430" s="27" t="s">
        <v>1911</v>
      </c>
      <c r="I1430" s="28">
        <v>113035.0</v>
      </c>
      <c r="J1430" s="18"/>
      <c r="K1430" s="18"/>
      <c r="L1430" s="18"/>
      <c r="M1430" s="18"/>
      <c r="N1430" s="18"/>
      <c r="O1430" s="18"/>
      <c r="P1430" s="18"/>
      <c r="Q1430" s="18"/>
      <c r="R1430" s="18"/>
      <c r="S1430" s="18"/>
      <c r="T1430" s="18"/>
      <c r="U1430" s="18"/>
      <c r="V1430" s="18"/>
      <c r="W1430" s="18"/>
      <c r="X1430" s="18"/>
      <c r="Y1430" s="18"/>
      <c r="Z1430" s="18"/>
    </row>
    <row r="1431" ht="38.25" customHeight="1">
      <c r="A1431" s="19"/>
      <c r="B1431" s="19"/>
      <c r="C1431" s="19"/>
      <c r="D1431" s="19"/>
      <c r="E1431" s="19"/>
      <c r="F1431" s="19"/>
      <c r="G1431" s="19"/>
      <c r="H1431" s="19"/>
      <c r="I1431" s="20" t="s">
        <v>1912</v>
      </c>
      <c r="J1431" s="18"/>
      <c r="K1431" s="18"/>
      <c r="L1431" s="18"/>
      <c r="M1431" s="18"/>
      <c r="N1431" s="18"/>
      <c r="O1431" s="18"/>
      <c r="P1431" s="18"/>
      <c r="Q1431" s="18"/>
      <c r="R1431" s="18"/>
      <c r="S1431" s="18"/>
      <c r="T1431" s="18"/>
      <c r="U1431" s="18"/>
      <c r="V1431" s="18"/>
      <c r="W1431" s="18"/>
      <c r="X1431" s="18"/>
      <c r="Y1431" s="18"/>
      <c r="Z1431" s="18"/>
    </row>
    <row r="1432" ht="12.75" customHeight="1">
      <c r="A1432" s="21"/>
      <c r="B1432" s="21"/>
      <c r="C1432" s="21"/>
      <c r="D1432" s="21"/>
      <c r="E1432" s="21"/>
      <c r="F1432" s="21"/>
      <c r="G1432" s="21"/>
      <c r="H1432" s="21"/>
      <c r="I1432" s="29" t="s">
        <v>1913</v>
      </c>
      <c r="J1432" s="18"/>
      <c r="K1432" s="18"/>
      <c r="L1432" s="18"/>
      <c r="M1432" s="18"/>
      <c r="N1432" s="18"/>
      <c r="O1432" s="18"/>
      <c r="P1432" s="18"/>
      <c r="Q1432" s="18"/>
      <c r="R1432" s="18"/>
      <c r="S1432" s="18"/>
      <c r="T1432" s="18"/>
      <c r="U1432" s="18"/>
      <c r="V1432" s="18"/>
      <c r="W1432" s="18"/>
      <c r="X1432" s="18"/>
      <c r="Y1432" s="18"/>
      <c r="Z1432" s="18"/>
    </row>
    <row r="1433" ht="12.75" customHeight="1">
      <c r="A1433" s="23" t="s">
        <v>1914</v>
      </c>
      <c r="B1433" s="50">
        <v>41714.0</v>
      </c>
      <c r="C1433" s="50" t="str">
        <f>DATE((YEAR(B1433)+3),MONTH(B1433),DAY(B1433))</f>
        <v>16.03.2017</v>
      </c>
      <c r="D1433" s="52" t="s">
        <v>526</v>
      </c>
      <c r="E1433" s="53" t="s">
        <v>1915</v>
      </c>
      <c r="F1433" s="52" t="s">
        <v>639</v>
      </c>
      <c r="G1433" s="52" t="s">
        <v>1916</v>
      </c>
      <c r="H1433" s="53" t="s">
        <v>1838</v>
      </c>
      <c r="I1433" s="47">
        <v>614000.0</v>
      </c>
    </row>
    <row r="1434" ht="24.0" customHeight="1">
      <c r="A1434" s="19"/>
      <c r="B1434" s="19"/>
      <c r="C1434" s="19"/>
      <c r="D1434" s="19"/>
      <c r="E1434" s="19"/>
      <c r="F1434" s="19"/>
      <c r="G1434" s="19"/>
      <c r="H1434" s="19"/>
      <c r="I1434" s="48" t="s">
        <v>1839</v>
      </c>
    </row>
    <row r="1435" ht="12.75" customHeight="1">
      <c r="A1435" s="21"/>
      <c r="B1435" s="21"/>
      <c r="C1435" s="21"/>
      <c r="D1435" s="21"/>
      <c r="E1435" s="21"/>
      <c r="F1435" s="21"/>
      <c r="G1435" s="21"/>
      <c r="H1435" s="21"/>
      <c r="I1435" s="49" t="s">
        <v>1840</v>
      </c>
    </row>
    <row r="1436" ht="12.75" customHeight="1">
      <c r="A1436" s="23" t="s">
        <v>1917</v>
      </c>
      <c r="B1436" s="24">
        <v>40619.0</v>
      </c>
      <c r="C1436" s="24" t="str">
        <f>DATE((YEAR(B1436)+3),MONTH(B1436),DAY(B1436))</f>
        <v>17.03.2014</v>
      </c>
      <c r="D1436" s="27" t="s">
        <v>1918</v>
      </c>
      <c r="E1436" s="16" t="s">
        <v>1919</v>
      </c>
      <c r="F1436" s="16" t="s">
        <v>862</v>
      </c>
      <c r="G1436" s="52" t="s">
        <v>1916</v>
      </c>
      <c r="H1436" s="16" t="s">
        <v>1920</v>
      </c>
      <c r="I1436" s="28">
        <v>107140.0</v>
      </c>
    </row>
    <row r="1437" ht="36.0" customHeight="1">
      <c r="A1437" s="19"/>
      <c r="B1437" s="19"/>
      <c r="C1437" s="19"/>
      <c r="D1437" s="19"/>
      <c r="E1437" s="19"/>
      <c r="F1437" s="19"/>
      <c r="G1437" s="19"/>
      <c r="H1437" s="19"/>
      <c r="I1437" s="20" t="s">
        <v>1921</v>
      </c>
    </row>
    <row r="1438" ht="12.75" customHeight="1">
      <c r="A1438" s="21"/>
      <c r="B1438" s="21"/>
      <c r="C1438" s="21"/>
      <c r="D1438" s="21"/>
      <c r="E1438" s="21"/>
      <c r="F1438" s="21"/>
      <c r="G1438" s="21"/>
      <c r="H1438" s="21"/>
      <c r="I1438" s="29" t="s">
        <v>1922</v>
      </c>
    </row>
    <row r="1439" ht="12.75" customHeight="1">
      <c r="A1439" s="23" t="s">
        <v>1923</v>
      </c>
      <c r="B1439" s="24">
        <v>40626.0</v>
      </c>
      <c r="C1439" s="24" t="str">
        <f>DATE((YEAR(B1439)+3),MONTH(B1439),DAY(B1439))</f>
        <v>24.03.2014</v>
      </c>
      <c r="D1439" s="27" t="s">
        <v>1693</v>
      </c>
      <c r="E1439" s="16" t="s">
        <v>1924</v>
      </c>
      <c r="F1439" s="27" t="s">
        <v>978</v>
      </c>
      <c r="G1439" s="52" t="s">
        <v>262</v>
      </c>
      <c r="H1439" s="16" t="s">
        <v>1925</v>
      </c>
      <c r="I1439" s="28">
        <v>191002.0</v>
      </c>
    </row>
    <row r="1440" ht="32.25" customHeight="1">
      <c r="A1440" s="19"/>
      <c r="B1440" s="19"/>
      <c r="C1440" s="19"/>
      <c r="D1440" s="19"/>
      <c r="E1440" s="19"/>
      <c r="F1440" s="19"/>
      <c r="G1440" s="19"/>
      <c r="H1440" s="19"/>
      <c r="I1440" s="20" t="s">
        <v>1926</v>
      </c>
    </row>
    <row r="1441" ht="12.75" customHeight="1">
      <c r="A1441" s="21"/>
      <c r="B1441" s="21"/>
      <c r="C1441" s="21"/>
      <c r="D1441" s="21"/>
      <c r="E1441" s="21"/>
      <c r="F1441" s="21"/>
      <c r="G1441" s="21"/>
      <c r="H1441" s="21"/>
      <c r="I1441" s="29" t="s">
        <v>1927</v>
      </c>
    </row>
    <row r="1442" ht="12.75" customHeight="1">
      <c r="A1442" s="23" t="s">
        <v>1928</v>
      </c>
      <c r="B1442" s="24">
        <v>40626.0</v>
      </c>
      <c r="C1442" s="24" t="str">
        <f>DATE((YEAR(B1442)+3),MONTH(B1442),DAY(B1442))</f>
        <v>24.03.2014</v>
      </c>
      <c r="D1442" s="27" t="s">
        <v>1480</v>
      </c>
      <c r="E1442" s="16" t="s">
        <v>1929</v>
      </c>
      <c r="F1442" s="27" t="s">
        <v>620</v>
      </c>
      <c r="G1442" s="52" t="s">
        <v>262</v>
      </c>
      <c r="H1442" s="16" t="s">
        <v>1925</v>
      </c>
      <c r="I1442" s="28">
        <v>191002.0</v>
      </c>
    </row>
    <row r="1443" ht="24.0" customHeight="1">
      <c r="A1443" s="19"/>
      <c r="B1443" s="19"/>
      <c r="C1443" s="19"/>
      <c r="D1443" s="19"/>
      <c r="E1443" s="19"/>
      <c r="F1443" s="19"/>
      <c r="G1443" s="19"/>
      <c r="H1443" s="19"/>
      <c r="I1443" s="20" t="s">
        <v>1926</v>
      </c>
    </row>
    <row r="1444" ht="12.75" customHeight="1">
      <c r="A1444" s="21"/>
      <c r="B1444" s="21"/>
      <c r="C1444" s="21"/>
      <c r="D1444" s="21"/>
      <c r="E1444" s="21"/>
      <c r="F1444" s="21"/>
      <c r="G1444" s="21"/>
      <c r="H1444" s="21"/>
      <c r="I1444" s="29" t="s">
        <v>1927</v>
      </c>
    </row>
    <row r="1445" ht="12.75" customHeight="1">
      <c r="A1445" s="23" t="s">
        <v>1930</v>
      </c>
      <c r="B1445" s="24">
        <v>40626.0</v>
      </c>
      <c r="C1445" s="24" t="str">
        <f>DATE((YEAR(B1445)+3),MONTH(B1445),DAY(B1445))</f>
        <v>24.03.2014</v>
      </c>
      <c r="D1445" s="27" t="s">
        <v>1480</v>
      </c>
      <c r="E1445" s="16" t="s">
        <v>1929</v>
      </c>
      <c r="F1445" s="27" t="s">
        <v>620</v>
      </c>
      <c r="G1445" s="52" t="s">
        <v>262</v>
      </c>
      <c r="H1445" s="16" t="s">
        <v>1925</v>
      </c>
      <c r="I1445" s="28">
        <v>191002.0</v>
      </c>
    </row>
    <row r="1446" ht="35.25" customHeight="1">
      <c r="A1446" s="19"/>
      <c r="B1446" s="19"/>
      <c r="C1446" s="19"/>
      <c r="D1446" s="19"/>
      <c r="E1446" s="19"/>
      <c r="F1446" s="19"/>
      <c r="G1446" s="19"/>
      <c r="H1446" s="19"/>
      <c r="I1446" s="20" t="s">
        <v>1926</v>
      </c>
    </row>
    <row r="1447" ht="12.75" customHeight="1">
      <c r="A1447" s="21"/>
      <c r="B1447" s="21"/>
      <c r="C1447" s="21"/>
      <c r="D1447" s="21"/>
      <c r="E1447" s="21"/>
      <c r="F1447" s="21"/>
      <c r="G1447" s="21"/>
      <c r="H1447" s="21"/>
      <c r="I1447" s="29" t="s">
        <v>1927</v>
      </c>
    </row>
    <row r="1448" ht="12.75" customHeight="1">
      <c r="A1448" s="23" t="s">
        <v>1931</v>
      </c>
      <c r="B1448" s="24">
        <v>40626.0</v>
      </c>
      <c r="C1448" s="24" t="str">
        <f>DATE((YEAR(B1448)+3),MONTH(B1448),DAY(B1448))</f>
        <v>24.03.2014</v>
      </c>
      <c r="D1448" s="27" t="s">
        <v>1693</v>
      </c>
      <c r="E1448" s="16" t="s">
        <v>1924</v>
      </c>
      <c r="F1448" s="27" t="s">
        <v>198</v>
      </c>
      <c r="G1448" s="52" t="s">
        <v>262</v>
      </c>
      <c r="H1448" s="16" t="s">
        <v>1925</v>
      </c>
      <c r="I1448" s="28">
        <v>191002.0</v>
      </c>
    </row>
    <row r="1449" ht="24.0" customHeight="1">
      <c r="A1449" s="19"/>
      <c r="B1449" s="19"/>
      <c r="C1449" s="19"/>
      <c r="D1449" s="19"/>
      <c r="E1449" s="19"/>
      <c r="F1449" s="19"/>
      <c r="G1449" s="19"/>
      <c r="H1449" s="19"/>
      <c r="I1449" s="20" t="s">
        <v>1926</v>
      </c>
    </row>
    <row r="1450" ht="12.75" customHeight="1">
      <c r="A1450" s="21"/>
      <c r="B1450" s="21"/>
      <c r="C1450" s="21"/>
      <c r="D1450" s="21"/>
      <c r="E1450" s="21"/>
      <c r="F1450" s="21"/>
      <c r="G1450" s="21"/>
      <c r="H1450" s="21"/>
      <c r="I1450" s="29" t="s">
        <v>1927</v>
      </c>
    </row>
    <row r="1451" ht="12.75" customHeight="1">
      <c r="A1451" s="23" t="s">
        <v>1932</v>
      </c>
      <c r="B1451" s="24">
        <v>40626.0</v>
      </c>
      <c r="C1451" s="24" t="str">
        <f>DATE((YEAR(B1451)+3),MONTH(B1451),DAY(B1451))</f>
        <v>24.03.2014</v>
      </c>
      <c r="D1451" s="27" t="s">
        <v>1933</v>
      </c>
      <c r="E1451" s="16" t="s">
        <v>1934</v>
      </c>
      <c r="F1451" s="27" t="s">
        <v>15</v>
      </c>
      <c r="G1451" s="27" t="s">
        <v>1935</v>
      </c>
      <c r="H1451" s="27" t="s">
        <v>1936</v>
      </c>
      <c r="I1451" s="28">
        <v>107241.0</v>
      </c>
    </row>
    <row r="1452" ht="30.0" customHeight="1">
      <c r="A1452" s="19"/>
      <c r="B1452" s="19"/>
      <c r="C1452" s="19"/>
      <c r="D1452" s="19"/>
      <c r="E1452" s="19"/>
      <c r="F1452" s="19"/>
      <c r="G1452" s="19"/>
      <c r="H1452" s="19"/>
      <c r="I1452" s="20" t="s">
        <v>1937</v>
      </c>
    </row>
    <row r="1453" ht="12.75" customHeight="1">
      <c r="A1453" s="21"/>
      <c r="B1453" s="21"/>
      <c r="C1453" s="21"/>
      <c r="D1453" s="21"/>
      <c r="E1453" s="21"/>
      <c r="F1453" s="21"/>
      <c r="G1453" s="21"/>
      <c r="H1453" s="21"/>
      <c r="I1453" s="29" t="s">
        <v>1938</v>
      </c>
    </row>
    <row r="1454" ht="12.75" customHeight="1">
      <c r="A1454" s="23" t="s">
        <v>1939</v>
      </c>
      <c r="B1454" s="24">
        <v>40627.0</v>
      </c>
      <c r="C1454" s="24" t="str">
        <f>DATE((YEAR(B1454)+3),MONTH(B1454),DAY(B1454))</f>
        <v>25.03.2014</v>
      </c>
      <c r="D1454" s="27" t="s">
        <v>1940</v>
      </c>
      <c r="E1454" s="16" t="s">
        <v>1941</v>
      </c>
      <c r="F1454" s="27" t="s">
        <v>709</v>
      </c>
      <c r="G1454" s="27" t="s">
        <v>1787</v>
      </c>
      <c r="H1454" s="27" t="s">
        <v>1412</v>
      </c>
      <c r="I1454" s="28">
        <v>142210.0</v>
      </c>
    </row>
    <row r="1455" ht="36.0" customHeight="1">
      <c r="A1455" s="19"/>
      <c r="B1455" s="19"/>
      <c r="C1455" s="19"/>
      <c r="D1455" s="19"/>
      <c r="E1455" s="19"/>
      <c r="F1455" s="19"/>
      <c r="G1455" s="19"/>
      <c r="H1455" s="19"/>
      <c r="I1455" s="20" t="s">
        <v>1413</v>
      </c>
    </row>
    <row r="1456" ht="12.75" customHeight="1">
      <c r="A1456" s="21"/>
      <c r="B1456" s="21"/>
      <c r="C1456" s="21"/>
      <c r="D1456" s="21"/>
      <c r="E1456" s="21"/>
      <c r="F1456" s="21"/>
      <c r="G1456" s="21"/>
      <c r="H1456" s="21"/>
      <c r="I1456" s="29" t="s">
        <v>1414</v>
      </c>
    </row>
    <row r="1457" ht="12.75" customHeight="1">
      <c r="A1457" s="23" t="s">
        <v>1942</v>
      </c>
      <c r="B1457" s="24">
        <v>40631.0</v>
      </c>
      <c r="C1457" s="24" t="str">
        <f>DATE((YEAR(B1457)+3),MONTH(B1457),DAY(B1457))</f>
        <v>29.03.2014</v>
      </c>
      <c r="D1457" s="27" t="s">
        <v>1943</v>
      </c>
      <c r="E1457" s="16" t="s">
        <v>1944</v>
      </c>
      <c r="F1457" s="27" t="s">
        <v>15</v>
      </c>
      <c r="G1457" s="27" t="s">
        <v>1515</v>
      </c>
      <c r="H1457" s="27" t="s">
        <v>1945</v>
      </c>
      <c r="I1457" s="28">
        <v>185030.0</v>
      </c>
    </row>
    <row r="1458" ht="35.25" customHeight="1">
      <c r="A1458" s="19"/>
      <c r="B1458" s="19"/>
      <c r="C1458" s="19"/>
      <c r="D1458" s="19"/>
      <c r="E1458" s="19"/>
      <c r="F1458" s="19"/>
      <c r="G1458" s="19"/>
      <c r="H1458" s="19"/>
      <c r="I1458" s="20" t="s">
        <v>1946</v>
      </c>
    </row>
    <row r="1459" ht="12.75" customHeight="1">
      <c r="A1459" s="21"/>
      <c r="B1459" s="21"/>
      <c r="C1459" s="21"/>
      <c r="D1459" s="21"/>
      <c r="E1459" s="21"/>
      <c r="F1459" s="21"/>
      <c r="G1459" s="21"/>
      <c r="H1459" s="21"/>
      <c r="I1459" s="29" t="s">
        <v>1947</v>
      </c>
    </row>
    <row r="1460" ht="12.75" customHeight="1">
      <c r="A1460" s="23" t="s">
        <v>1948</v>
      </c>
      <c r="B1460" s="24">
        <v>40630.0</v>
      </c>
      <c r="C1460" s="24" t="str">
        <f>DATE((YEAR(B1460)+3+3),MONTH(B1460),DAY(B1460))</f>
        <v>28.03.2017</v>
      </c>
      <c r="D1460" s="27" t="s">
        <v>1949</v>
      </c>
      <c r="E1460" s="16" t="s">
        <v>1950</v>
      </c>
      <c r="F1460" s="27" t="s">
        <v>15</v>
      </c>
      <c r="G1460" s="27" t="s">
        <v>1721</v>
      </c>
      <c r="H1460" s="27" t="s">
        <v>868</v>
      </c>
      <c r="I1460" s="28">
        <v>127018.0</v>
      </c>
    </row>
    <row r="1461" ht="36.0" customHeight="1">
      <c r="A1461" s="19"/>
      <c r="B1461" s="19"/>
      <c r="C1461" s="19"/>
      <c r="D1461" s="19"/>
      <c r="E1461" s="19"/>
      <c r="F1461" s="19"/>
      <c r="G1461" s="19"/>
      <c r="H1461" s="19"/>
      <c r="I1461" s="20" t="s">
        <v>1225</v>
      </c>
    </row>
    <row r="1462" ht="12.75" customHeight="1">
      <c r="A1462" s="21"/>
      <c r="B1462" s="21"/>
      <c r="C1462" s="21"/>
      <c r="D1462" s="21"/>
      <c r="E1462" s="21"/>
      <c r="F1462" s="21"/>
      <c r="G1462" s="21"/>
      <c r="H1462" s="21"/>
      <c r="I1462" s="29" t="s">
        <v>870</v>
      </c>
    </row>
    <row r="1463" ht="12.75" customHeight="1">
      <c r="A1463" s="23" t="s">
        <v>1951</v>
      </c>
      <c r="B1463" s="24">
        <v>40630.0</v>
      </c>
      <c r="C1463" s="24" t="str">
        <f>DATE((YEAR(B1463)+3+3),MONTH(B1463),DAY(B1463))</f>
        <v>28.03.2017</v>
      </c>
      <c r="D1463" s="27" t="s">
        <v>1952</v>
      </c>
      <c r="E1463" s="16" t="s">
        <v>1953</v>
      </c>
      <c r="F1463" s="27" t="s">
        <v>337</v>
      </c>
      <c r="G1463" s="27" t="s">
        <v>1954</v>
      </c>
      <c r="H1463" s="27" t="s">
        <v>1955</v>
      </c>
      <c r="I1463" s="28">
        <v>194044.0</v>
      </c>
    </row>
    <row r="1464" ht="24.0" customHeight="1">
      <c r="A1464" s="19"/>
      <c r="B1464" s="19"/>
      <c r="C1464" s="19"/>
      <c r="D1464" s="19"/>
      <c r="E1464" s="19"/>
      <c r="F1464" s="19"/>
      <c r="G1464" s="19"/>
      <c r="H1464" s="19"/>
      <c r="I1464" s="20" t="s">
        <v>1956</v>
      </c>
    </row>
    <row r="1465" ht="12.75" customHeight="1">
      <c r="A1465" s="21"/>
      <c r="B1465" s="21"/>
      <c r="C1465" s="21"/>
      <c r="D1465" s="21"/>
      <c r="E1465" s="21"/>
      <c r="F1465" s="21"/>
      <c r="G1465" s="21"/>
      <c r="H1465" s="21"/>
      <c r="I1465" s="29" t="s">
        <v>1957</v>
      </c>
    </row>
    <row r="1466" ht="12.75" customHeight="1">
      <c r="A1466" s="23" t="s">
        <v>1958</v>
      </c>
      <c r="B1466" s="24">
        <v>40645.0</v>
      </c>
      <c r="C1466" s="24" t="str">
        <f>DATE((YEAR(B1466)+3),MONTH(B1466),DAY(B1466))</f>
        <v>12.04.2014</v>
      </c>
      <c r="D1466" s="27" t="s">
        <v>1959</v>
      </c>
      <c r="E1466" s="16" t="s">
        <v>1960</v>
      </c>
      <c r="F1466" s="27" t="s">
        <v>337</v>
      </c>
      <c r="G1466" s="27" t="s">
        <v>1961</v>
      </c>
      <c r="H1466" s="27" t="s">
        <v>1962</v>
      </c>
      <c r="I1466" s="28">
        <v>107023.0</v>
      </c>
    </row>
    <row r="1467" ht="28.5" customHeight="1">
      <c r="A1467" s="19"/>
      <c r="B1467" s="19"/>
      <c r="C1467" s="19"/>
      <c r="D1467" s="19"/>
      <c r="E1467" s="19"/>
      <c r="F1467" s="19"/>
      <c r="G1467" s="19"/>
      <c r="H1467" s="19"/>
      <c r="I1467" s="20" t="s">
        <v>1963</v>
      </c>
    </row>
    <row r="1468" ht="12.75" customHeight="1">
      <c r="A1468" s="21"/>
      <c r="B1468" s="21"/>
      <c r="C1468" s="21"/>
      <c r="D1468" s="21"/>
      <c r="E1468" s="21"/>
      <c r="F1468" s="21"/>
      <c r="G1468" s="21"/>
      <c r="H1468" s="21"/>
      <c r="I1468" s="29" t="s">
        <v>1964</v>
      </c>
    </row>
    <row r="1469" ht="12.75" customHeight="1">
      <c r="A1469" s="23" t="s">
        <v>1965</v>
      </c>
      <c r="B1469" s="24">
        <v>40645.0</v>
      </c>
      <c r="C1469" s="24" t="str">
        <f>DATE((YEAR(B1469)+6),MONTH(B1469),DAY(B1469))</f>
        <v>12.04.2017</v>
      </c>
      <c r="D1469" s="27" t="s">
        <v>1966</v>
      </c>
      <c r="E1469" s="16" t="s">
        <v>1967</v>
      </c>
      <c r="F1469" s="27" t="s">
        <v>683</v>
      </c>
      <c r="G1469" s="27" t="s">
        <v>1968</v>
      </c>
      <c r="H1469" s="27" t="s">
        <v>1969</v>
      </c>
      <c r="I1469" s="28">
        <v>121108.0</v>
      </c>
    </row>
    <row r="1470" ht="24.0" customHeight="1">
      <c r="A1470" s="19"/>
      <c r="B1470" s="19"/>
      <c r="C1470" s="19"/>
      <c r="D1470" s="19"/>
      <c r="E1470" s="19"/>
      <c r="F1470" s="19"/>
      <c r="G1470" s="19"/>
      <c r="H1470" s="19"/>
      <c r="I1470" s="20" t="s">
        <v>1970</v>
      </c>
    </row>
    <row r="1471" ht="12.75" customHeight="1">
      <c r="A1471" s="21"/>
      <c r="B1471" s="21"/>
      <c r="C1471" s="21"/>
      <c r="D1471" s="21"/>
      <c r="E1471" s="21"/>
      <c r="F1471" s="21"/>
      <c r="G1471" s="21"/>
      <c r="H1471" s="21"/>
      <c r="I1471" s="29" t="s">
        <v>1971</v>
      </c>
    </row>
    <row r="1472" ht="12.75" customHeight="1">
      <c r="A1472" s="23" t="s">
        <v>1972</v>
      </c>
      <c r="B1472" s="24">
        <v>40646.0</v>
      </c>
      <c r="C1472" s="24" t="str">
        <f>DATE((YEAR(B1472)+3),MONTH(B1472),DAY(B1472))</f>
        <v>13.04.2014</v>
      </c>
      <c r="D1472" s="27" t="s">
        <v>1047</v>
      </c>
      <c r="E1472" s="16" t="s">
        <v>1973</v>
      </c>
      <c r="F1472" s="27" t="s">
        <v>337</v>
      </c>
      <c r="G1472" s="27" t="s">
        <v>1974</v>
      </c>
      <c r="H1472" s="27" t="s">
        <v>1975</v>
      </c>
      <c r="I1472" s="28">
        <v>121069.0</v>
      </c>
    </row>
    <row r="1473" ht="24.0" customHeight="1">
      <c r="A1473" s="19"/>
      <c r="B1473" s="19"/>
      <c r="C1473" s="19"/>
      <c r="D1473" s="19"/>
      <c r="E1473" s="19"/>
      <c r="F1473" s="19"/>
      <c r="G1473" s="19"/>
      <c r="H1473" s="19"/>
      <c r="I1473" s="20" t="s">
        <v>1976</v>
      </c>
    </row>
    <row r="1474" ht="12.75" customHeight="1">
      <c r="A1474" s="21"/>
      <c r="B1474" s="21"/>
      <c r="C1474" s="21"/>
      <c r="D1474" s="21"/>
      <c r="E1474" s="21"/>
      <c r="F1474" s="21"/>
      <c r="G1474" s="21"/>
      <c r="H1474" s="21"/>
      <c r="I1474" s="29" t="s">
        <v>1977</v>
      </c>
    </row>
    <row r="1475" ht="12.75" customHeight="1">
      <c r="A1475" s="23" t="s">
        <v>1978</v>
      </c>
      <c r="B1475" s="24">
        <v>40646.0</v>
      </c>
      <c r="C1475" s="24" t="str">
        <f>DATE((YEAR(B1475)+6),MONTH(B1475),DAY(B1475))</f>
        <v>13.04.2017</v>
      </c>
      <c r="D1475" s="27" t="s">
        <v>1966</v>
      </c>
      <c r="E1475" s="16" t="s">
        <v>1979</v>
      </c>
      <c r="F1475" s="27" t="s">
        <v>344</v>
      </c>
      <c r="G1475" s="27" t="s">
        <v>1968</v>
      </c>
      <c r="H1475" s="27" t="s">
        <v>1969</v>
      </c>
      <c r="I1475" s="28">
        <v>121108.0</v>
      </c>
    </row>
    <row r="1476" ht="24.0" customHeight="1">
      <c r="A1476" s="19"/>
      <c r="B1476" s="19"/>
      <c r="C1476" s="19"/>
      <c r="D1476" s="19"/>
      <c r="E1476" s="19"/>
      <c r="F1476" s="19"/>
      <c r="G1476" s="19"/>
      <c r="H1476" s="19"/>
      <c r="I1476" s="20" t="s">
        <v>1970</v>
      </c>
    </row>
    <row r="1477" ht="12.75" customHeight="1">
      <c r="A1477" s="21"/>
      <c r="B1477" s="21"/>
      <c r="C1477" s="21"/>
      <c r="D1477" s="21"/>
      <c r="E1477" s="21"/>
      <c r="F1477" s="21"/>
      <c r="G1477" s="21"/>
      <c r="H1477" s="21"/>
      <c r="I1477" s="29" t="s">
        <v>1971</v>
      </c>
    </row>
    <row r="1478" ht="12.75" customHeight="1">
      <c r="A1478" s="23" t="s">
        <v>1980</v>
      </c>
      <c r="B1478" s="24">
        <v>40646.0</v>
      </c>
      <c r="C1478" s="24" t="str">
        <f>DATE((YEAR(B1478)+3),MONTH(B1478),DAY(B1478))</f>
        <v>13.04.2014</v>
      </c>
      <c r="D1478" s="27" t="s">
        <v>1966</v>
      </c>
      <c r="E1478" s="16" t="s">
        <v>1981</v>
      </c>
      <c r="F1478" s="27" t="s">
        <v>337</v>
      </c>
      <c r="G1478" s="27" t="s">
        <v>1982</v>
      </c>
      <c r="H1478" s="27" t="s">
        <v>1983</v>
      </c>
      <c r="I1478" s="28">
        <v>185010.0</v>
      </c>
    </row>
    <row r="1479" ht="35.25" customHeight="1">
      <c r="A1479" s="19"/>
      <c r="B1479" s="19"/>
      <c r="C1479" s="19"/>
      <c r="D1479" s="19"/>
      <c r="E1479" s="19"/>
      <c r="F1479" s="19"/>
      <c r="G1479" s="19"/>
      <c r="H1479" s="19"/>
      <c r="I1479" s="20" t="s">
        <v>1984</v>
      </c>
    </row>
    <row r="1480" ht="12.75" customHeight="1">
      <c r="A1480" s="21"/>
      <c r="B1480" s="21"/>
      <c r="C1480" s="21"/>
      <c r="D1480" s="21"/>
      <c r="E1480" s="21"/>
      <c r="F1480" s="21"/>
      <c r="G1480" s="21"/>
      <c r="H1480" s="21"/>
      <c r="I1480" s="29" t="s">
        <v>1985</v>
      </c>
    </row>
    <row r="1481" ht="12.75" customHeight="1">
      <c r="A1481" s="23">
        <v>2315.0</v>
      </c>
      <c r="B1481" s="24">
        <v>40648.0</v>
      </c>
      <c r="C1481" s="24" t="str">
        <f>DATE((YEAR(B1481)+3),MONTH(B1481),DAY(B1481))</f>
        <v>15.04.2014</v>
      </c>
      <c r="D1481" s="27" t="s">
        <v>1986</v>
      </c>
      <c r="E1481" s="16" t="s">
        <v>1987</v>
      </c>
      <c r="F1481" s="27" t="s">
        <v>1988</v>
      </c>
      <c r="G1481" s="27" t="s">
        <v>1954</v>
      </c>
      <c r="H1481" s="27" t="s">
        <v>1989</v>
      </c>
      <c r="I1481" s="28">
        <v>141090.0</v>
      </c>
    </row>
    <row r="1482" ht="48.0" customHeight="1">
      <c r="A1482" s="19"/>
      <c r="B1482" s="19"/>
      <c r="C1482" s="19"/>
      <c r="D1482" s="19"/>
      <c r="E1482" s="19"/>
      <c r="F1482" s="19"/>
      <c r="G1482" s="19"/>
      <c r="H1482" s="19"/>
      <c r="I1482" s="20" t="s">
        <v>1990</v>
      </c>
    </row>
    <row r="1483" ht="12.75" customHeight="1">
      <c r="A1483" s="21"/>
      <c r="B1483" s="21"/>
      <c r="C1483" s="21"/>
      <c r="D1483" s="21"/>
      <c r="E1483" s="21"/>
      <c r="F1483" s="21"/>
      <c r="G1483" s="21"/>
      <c r="H1483" s="21"/>
      <c r="I1483" s="29" t="s">
        <v>1991</v>
      </c>
    </row>
    <row r="1484" ht="12.75" customHeight="1">
      <c r="A1484" s="23">
        <v>2316.0</v>
      </c>
      <c r="B1484" s="24">
        <v>40651.0</v>
      </c>
      <c r="C1484" s="24" t="str">
        <f>DATE((YEAR(B1484)+3),MONTH(B1484),DAY(B1484))</f>
        <v>18.04.2014</v>
      </c>
      <c r="D1484" s="27" t="s">
        <v>1992</v>
      </c>
      <c r="E1484" s="16" t="s">
        <v>1993</v>
      </c>
      <c r="F1484" s="27" t="s">
        <v>409</v>
      </c>
      <c r="G1484" s="27" t="s">
        <v>1994</v>
      </c>
      <c r="H1484" s="27" t="s">
        <v>1995</v>
      </c>
      <c r="I1484" s="28">
        <v>634041.0</v>
      </c>
    </row>
    <row r="1485" ht="24.0" customHeight="1">
      <c r="A1485" s="19"/>
      <c r="B1485" s="19"/>
      <c r="C1485" s="19"/>
      <c r="D1485" s="19"/>
      <c r="E1485" s="19"/>
      <c r="F1485" s="19"/>
      <c r="G1485" s="19"/>
      <c r="H1485" s="19"/>
      <c r="I1485" s="20" t="s">
        <v>1996</v>
      </c>
    </row>
    <row r="1486" ht="12.75" customHeight="1">
      <c r="A1486" s="21"/>
      <c r="B1486" s="21"/>
      <c r="C1486" s="21"/>
      <c r="D1486" s="21"/>
      <c r="E1486" s="21"/>
      <c r="F1486" s="21"/>
      <c r="G1486" s="21"/>
      <c r="H1486" s="21"/>
      <c r="I1486" s="29" t="s">
        <v>1997</v>
      </c>
    </row>
    <row r="1487" ht="12.75" customHeight="1">
      <c r="A1487" s="23">
        <v>2317.0</v>
      </c>
      <c r="B1487" s="24">
        <v>40651.0</v>
      </c>
      <c r="C1487" s="24" t="str">
        <f>DATE((YEAR(B1487)+3+3),MONTH(B1487),DAY(B1487))</f>
        <v>18.04.2017</v>
      </c>
      <c r="D1487" s="27" t="s">
        <v>1998</v>
      </c>
      <c r="E1487" s="16" t="s">
        <v>1999</v>
      </c>
      <c r="F1487" s="27" t="s">
        <v>15</v>
      </c>
      <c r="G1487" s="16" t="s">
        <v>2000</v>
      </c>
      <c r="H1487" s="27" t="s">
        <v>1360</v>
      </c>
      <c r="I1487" s="28">
        <v>170023.0</v>
      </c>
    </row>
    <row r="1488" ht="29.25" customHeight="1">
      <c r="A1488" s="19"/>
      <c r="B1488" s="19"/>
      <c r="C1488" s="19"/>
      <c r="D1488" s="19"/>
      <c r="E1488" s="19"/>
      <c r="F1488" s="19"/>
      <c r="G1488" s="19"/>
      <c r="H1488" s="19"/>
      <c r="I1488" s="20" t="s">
        <v>1361</v>
      </c>
    </row>
    <row r="1489" ht="12.75" customHeight="1">
      <c r="A1489" s="21"/>
      <c r="B1489" s="21"/>
      <c r="C1489" s="21"/>
      <c r="D1489" s="21"/>
      <c r="E1489" s="21"/>
      <c r="F1489" s="21"/>
      <c r="G1489" s="21"/>
      <c r="H1489" s="21"/>
      <c r="I1489" s="29" t="s">
        <v>1362</v>
      </c>
    </row>
    <row r="1490" ht="12.75" customHeight="1">
      <c r="A1490" s="23" t="s">
        <v>2001</v>
      </c>
      <c r="B1490" s="24">
        <v>40651.0</v>
      </c>
      <c r="C1490" s="24" t="str">
        <f>DATE((YEAR(B1490)+3),MONTH(B1490),DAY(B1490))</f>
        <v>18.04.2014</v>
      </c>
      <c r="D1490" s="27" t="s">
        <v>2002</v>
      </c>
      <c r="E1490" s="16" t="s">
        <v>2003</v>
      </c>
      <c r="F1490" s="16" t="s">
        <v>409</v>
      </c>
      <c r="G1490" s="52" t="s">
        <v>2004</v>
      </c>
      <c r="H1490" s="16" t="s">
        <v>1920</v>
      </c>
      <c r="I1490" s="28">
        <v>107140.0</v>
      </c>
    </row>
    <row r="1491" ht="36.0" customHeight="1">
      <c r="A1491" s="19"/>
      <c r="B1491" s="19"/>
      <c r="C1491" s="19"/>
      <c r="D1491" s="19"/>
      <c r="E1491" s="19"/>
      <c r="F1491" s="19"/>
      <c r="G1491" s="19"/>
      <c r="H1491" s="19"/>
      <c r="I1491" s="20" t="s">
        <v>1921</v>
      </c>
    </row>
    <row r="1492" ht="12.75" customHeight="1">
      <c r="A1492" s="21"/>
      <c r="B1492" s="21"/>
      <c r="C1492" s="21"/>
      <c r="D1492" s="21"/>
      <c r="E1492" s="21"/>
      <c r="F1492" s="21"/>
      <c r="G1492" s="21"/>
      <c r="H1492" s="21"/>
      <c r="I1492" s="29" t="s">
        <v>1922</v>
      </c>
    </row>
    <row r="1493" ht="12.75" customHeight="1">
      <c r="A1493" s="23" t="s">
        <v>2005</v>
      </c>
      <c r="B1493" s="24">
        <v>40651.0</v>
      </c>
      <c r="C1493" s="24" t="str">
        <f>DATE((YEAR(B1493)+3),MONTH(B1493),DAY(B1493))</f>
        <v>18.04.2014</v>
      </c>
      <c r="D1493" s="27" t="s">
        <v>1706</v>
      </c>
      <c r="E1493" s="16" t="s">
        <v>2006</v>
      </c>
      <c r="F1493" s="27" t="s">
        <v>2007</v>
      </c>
      <c r="G1493" s="27" t="s">
        <v>2008</v>
      </c>
      <c r="H1493" s="16" t="s">
        <v>2009</v>
      </c>
      <c r="I1493" s="28">
        <v>115191.0</v>
      </c>
    </row>
    <row r="1494" ht="30.0" customHeight="1">
      <c r="A1494" s="19"/>
      <c r="B1494" s="19"/>
      <c r="C1494" s="19"/>
      <c r="D1494" s="19"/>
      <c r="E1494" s="19"/>
      <c r="F1494" s="19"/>
      <c r="G1494" s="19"/>
      <c r="H1494" s="19"/>
      <c r="I1494" s="20" t="s">
        <v>2010</v>
      </c>
    </row>
    <row r="1495" ht="12.75" customHeight="1">
      <c r="A1495" s="21"/>
      <c r="B1495" s="21"/>
      <c r="C1495" s="21"/>
      <c r="D1495" s="21"/>
      <c r="E1495" s="21"/>
      <c r="F1495" s="21"/>
      <c r="G1495" s="21"/>
      <c r="H1495" s="21"/>
      <c r="I1495" s="29" t="s">
        <v>2011</v>
      </c>
    </row>
    <row r="1496" ht="12.75" customHeight="1">
      <c r="A1496" s="23" t="s">
        <v>2012</v>
      </c>
      <c r="B1496" s="24">
        <v>40652.0</v>
      </c>
      <c r="C1496" s="24" t="str">
        <f>DATE((YEAR(B1496)+3),MONTH(B1496),DAY(B1496))</f>
        <v>19.04.2014</v>
      </c>
      <c r="D1496" s="27" t="s">
        <v>2013</v>
      </c>
      <c r="E1496" s="16" t="s">
        <v>2014</v>
      </c>
      <c r="F1496" s="27" t="s">
        <v>862</v>
      </c>
      <c r="G1496" s="27" t="s">
        <v>1787</v>
      </c>
      <c r="H1496" s="27" t="s">
        <v>2015</v>
      </c>
      <c r="I1496" s="28">
        <v>105066.0</v>
      </c>
    </row>
    <row r="1497" ht="38.25" customHeight="1">
      <c r="A1497" s="19"/>
      <c r="B1497" s="19"/>
      <c r="C1497" s="19"/>
      <c r="D1497" s="19"/>
      <c r="E1497" s="19"/>
      <c r="F1497" s="19"/>
      <c r="G1497" s="19"/>
      <c r="H1497" s="19"/>
      <c r="I1497" s="20" t="s">
        <v>2016</v>
      </c>
    </row>
    <row r="1498" ht="12.75" customHeight="1">
      <c r="A1498" s="21"/>
      <c r="B1498" s="21"/>
      <c r="C1498" s="21"/>
      <c r="D1498" s="21"/>
      <c r="E1498" s="21"/>
      <c r="F1498" s="21"/>
      <c r="G1498" s="21"/>
      <c r="H1498" s="21"/>
      <c r="I1498" s="29" t="s">
        <v>2017</v>
      </c>
    </row>
    <row r="1499" ht="12.75" customHeight="1">
      <c r="A1499" s="23" t="s">
        <v>2018</v>
      </c>
      <c r="B1499" s="24">
        <v>40654.0</v>
      </c>
      <c r="C1499" s="24" t="str">
        <f>DATE((YEAR(B1499)+3),MONTH(B1499),DAY(B1499))</f>
        <v>21.04.2014</v>
      </c>
      <c r="D1499" s="27" t="s">
        <v>2019</v>
      </c>
      <c r="E1499" s="16" t="s">
        <v>2020</v>
      </c>
      <c r="F1499" s="27" t="s">
        <v>2021</v>
      </c>
      <c r="G1499" s="27" t="s">
        <v>2022</v>
      </c>
      <c r="H1499" s="27" t="s">
        <v>2023</v>
      </c>
      <c r="I1499" s="28">
        <v>113035.0</v>
      </c>
    </row>
    <row r="1500" ht="27.0" customHeight="1">
      <c r="A1500" s="19"/>
      <c r="B1500" s="19"/>
      <c r="C1500" s="19"/>
      <c r="D1500" s="19"/>
      <c r="E1500" s="19"/>
      <c r="F1500" s="19"/>
      <c r="G1500" s="19"/>
      <c r="H1500" s="19"/>
      <c r="I1500" s="20" t="s">
        <v>2024</v>
      </c>
    </row>
    <row r="1501" ht="12.75" customHeight="1">
      <c r="A1501" s="21"/>
      <c r="B1501" s="21"/>
      <c r="C1501" s="21"/>
      <c r="D1501" s="21"/>
      <c r="E1501" s="21"/>
      <c r="F1501" s="21"/>
      <c r="G1501" s="21"/>
      <c r="H1501" s="21"/>
      <c r="I1501" s="29" t="s">
        <v>1913</v>
      </c>
    </row>
    <row r="1502" ht="12.75" customHeight="1">
      <c r="A1502" s="23" t="s">
        <v>2025</v>
      </c>
      <c r="B1502" s="24">
        <v>40654.0</v>
      </c>
      <c r="C1502" s="24" t="str">
        <f>DATE((YEAR(B1502)+3),MONTH(B1502),DAY(B1502))</f>
        <v>21.04.2014</v>
      </c>
      <c r="D1502" s="27" t="s">
        <v>2026</v>
      </c>
      <c r="E1502" s="16" t="s">
        <v>2027</v>
      </c>
      <c r="F1502" s="27" t="s">
        <v>931</v>
      </c>
      <c r="G1502" s="27" t="s">
        <v>1994</v>
      </c>
      <c r="H1502" s="27" t="s">
        <v>1995</v>
      </c>
      <c r="I1502" s="28">
        <v>634041.0</v>
      </c>
    </row>
    <row r="1503" ht="24.0" customHeight="1">
      <c r="A1503" s="19"/>
      <c r="B1503" s="19"/>
      <c r="C1503" s="19"/>
      <c r="D1503" s="19"/>
      <c r="E1503" s="19"/>
      <c r="F1503" s="19"/>
      <c r="G1503" s="19"/>
      <c r="H1503" s="19"/>
      <c r="I1503" s="20" t="s">
        <v>1996</v>
      </c>
    </row>
    <row r="1504" ht="12.75" customHeight="1">
      <c r="A1504" s="21"/>
      <c r="B1504" s="21"/>
      <c r="C1504" s="21"/>
      <c r="D1504" s="21"/>
      <c r="E1504" s="21"/>
      <c r="F1504" s="21"/>
      <c r="G1504" s="21"/>
      <c r="H1504" s="21"/>
      <c r="I1504" s="29" t="s">
        <v>1997</v>
      </c>
    </row>
    <row r="1505" ht="12.75" customHeight="1">
      <c r="A1505" s="23" t="s">
        <v>2028</v>
      </c>
      <c r="B1505" s="24">
        <v>40654.0</v>
      </c>
      <c r="C1505" s="24" t="str">
        <f>DATE((YEAR(B1505)+3),MONTH(B1505),DAY(B1505))</f>
        <v>21.04.2014</v>
      </c>
      <c r="D1505" s="27" t="s">
        <v>2029</v>
      </c>
      <c r="E1505" s="16" t="s">
        <v>2030</v>
      </c>
      <c r="F1505" s="27" t="s">
        <v>15</v>
      </c>
      <c r="G1505" s="27" t="s">
        <v>2031</v>
      </c>
      <c r="H1505" s="27" t="s">
        <v>693</v>
      </c>
      <c r="I1505" s="28">
        <v>420029.0</v>
      </c>
    </row>
    <row r="1506" ht="36.0" customHeight="1">
      <c r="A1506" s="19"/>
      <c r="B1506" s="19"/>
      <c r="C1506" s="19"/>
      <c r="D1506" s="19"/>
      <c r="E1506" s="19"/>
      <c r="F1506" s="19"/>
      <c r="G1506" s="19"/>
      <c r="H1506" s="19"/>
      <c r="I1506" s="20" t="s">
        <v>694</v>
      </c>
    </row>
    <row r="1507" ht="12.75" customHeight="1">
      <c r="A1507" s="21"/>
      <c r="B1507" s="21"/>
      <c r="C1507" s="21"/>
      <c r="D1507" s="21"/>
      <c r="E1507" s="21"/>
      <c r="F1507" s="21"/>
      <c r="G1507" s="21"/>
      <c r="H1507" s="21"/>
      <c r="I1507" s="29" t="s">
        <v>2032</v>
      </c>
    </row>
    <row r="1508" ht="12.75" customHeight="1">
      <c r="A1508" s="23" t="s">
        <v>2033</v>
      </c>
      <c r="B1508" s="24">
        <v>40655.0</v>
      </c>
      <c r="C1508" s="24" t="str">
        <f>DATE((YEAR(B1508)+6),MONTH(B1508),DAY(B1508))</f>
        <v>22.04.2017</v>
      </c>
      <c r="D1508" s="27" t="s">
        <v>2034</v>
      </c>
      <c r="E1508" s="16" t="s">
        <v>2035</v>
      </c>
      <c r="F1508" s="27" t="s">
        <v>15</v>
      </c>
      <c r="G1508" s="27" t="s">
        <v>2036</v>
      </c>
      <c r="H1508" s="27" t="s">
        <v>2037</v>
      </c>
      <c r="I1508" s="28">
        <v>107553.0</v>
      </c>
    </row>
    <row r="1509" ht="36.0" customHeight="1">
      <c r="A1509" s="19"/>
      <c r="B1509" s="19"/>
      <c r="C1509" s="19"/>
      <c r="D1509" s="19"/>
      <c r="E1509" s="19"/>
      <c r="F1509" s="19"/>
      <c r="G1509" s="19"/>
      <c r="H1509" s="19"/>
      <c r="I1509" s="20" t="s">
        <v>2038</v>
      </c>
    </row>
    <row r="1510" ht="12.75" customHeight="1">
      <c r="A1510" s="21"/>
      <c r="B1510" s="21"/>
      <c r="C1510" s="21"/>
      <c r="D1510" s="21"/>
      <c r="E1510" s="21"/>
      <c r="F1510" s="21"/>
      <c r="G1510" s="21"/>
      <c r="H1510" s="21"/>
      <c r="I1510" s="29" t="s">
        <v>2039</v>
      </c>
    </row>
    <row r="1511" ht="12.75" customHeight="1">
      <c r="A1511" s="23" t="s">
        <v>2040</v>
      </c>
      <c r="B1511" s="24">
        <v>40647.0</v>
      </c>
      <c r="C1511" s="24" t="str">
        <f>DATE((YEAR(B1511)+6),MONTH(B1511),DAY(B1511))</f>
        <v>14.04.2017</v>
      </c>
      <c r="D1511" s="27" t="s">
        <v>2041</v>
      </c>
      <c r="E1511" s="16" t="s">
        <v>2042</v>
      </c>
      <c r="F1511" s="27" t="s">
        <v>15</v>
      </c>
      <c r="G1511" s="16" t="s">
        <v>2043</v>
      </c>
      <c r="H1511" s="16" t="s">
        <v>145</v>
      </c>
      <c r="I1511" s="28">
        <v>190000.0</v>
      </c>
    </row>
    <row r="1512" ht="24.0" customHeight="1">
      <c r="A1512" s="19"/>
      <c r="B1512" s="19"/>
      <c r="C1512" s="19"/>
      <c r="D1512" s="19"/>
      <c r="E1512" s="19"/>
      <c r="F1512" s="19"/>
      <c r="G1512" s="19"/>
      <c r="H1512" s="19"/>
      <c r="I1512" s="20" t="s">
        <v>2044</v>
      </c>
    </row>
    <row r="1513" ht="12.75" customHeight="1">
      <c r="A1513" s="21"/>
      <c r="B1513" s="21"/>
      <c r="C1513" s="21"/>
      <c r="D1513" s="21"/>
      <c r="E1513" s="21"/>
      <c r="F1513" s="21"/>
      <c r="G1513" s="21"/>
      <c r="H1513" s="21"/>
      <c r="I1513" s="29" t="s">
        <v>141</v>
      </c>
    </row>
    <row r="1514" ht="12.75" customHeight="1">
      <c r="A1514" s="23" t="s">
        <v>2045</v>
      </c>
      <c r="B1514" s="24">
        <v>40660.0</v>
      </c>
      <c r="C1514" s="24" t="str">
        <f>DATE((YEAR(B1514)+3),MONTH(B1514),DAY(B1514))</f>
        <v>27.04.2014</v>
      </c>
      <c r="D1514" s="27" t="s">
        <v>958</v>
      </c>
      <c r="E1514" s="16" t="s">
        <v>2046</v>
      </c>
      <c r="F1514" s="27" t="s">
        <v>978</v>
      </c>
      <c r="G1514" s="27" t="s">
        <v>2047</v>
      </c>
      <c r="H1514" s="16" t="s">
        <v>2048</v>
      </c>
      <c r="I1514" s="28">
        <v>125319.0</v>
      </c>
    </row>
    <row r="1515" ht="24.0" customHeight="1">
      <c r="A1515" s="19"/>
      <c r="B1515" s="19"/>
      <c r="C1515" s="19"/>
      <c r="D1515" s="19"/>
      <c r="E1515" s="19"/>
      <c r="F1515" s="19"/>
      <c r="G1515" s="19"/>
      <c r="H1515" s="19"/>
      <c r="I1515" s="20" t="s">
        <v>2049</v>
      </c>
    </row>
    <row r="1516" ht="12.75" customHeight="1">
      <c r="A1516" s="21"/>
      <c r="B1516" s="21"/>
      <c r="C1516" s="21"/>
      <c r="D1516" s="21"/>
      <c r="E1516" s="21"/>
      <c r="F1516" s="21"/>
      <c r="G1516" s="21"/>
      <c r="H1516" s="21"/>
      <c r="I1516" s="29" t="s">
        <v>2050</v>
      </c>
    </row>
    <row r="1517" ht="12.75" customHeight="1">
      <c r="A1517" s="23">
        <v>2327.0</v>
      </c>
      <c r="B1517" s="24">
        <v>40661.0</v>
      </c>
      <c r="C1517" s="24" t="str">
        <f>DATE((YEAR(B1517)+3),MONTH(B1517),DAY(B1517))</f>
        <v>28.04.2014</v>
      </c>
      <c r="D1517" s="27" t="s">
        <v>2051</v>
      </c>
      <c r="E1517" s="16" t="s">
        <v>2052</v>
      </c>
      <c r="F1517" s="27" t="s">
        <v>337</v>
      </c>
      <c r="G1517" s="27" t="s">
        <v>2047</v>
      </c>
      <c r="H1517" s="16" t="s">
        <v>2048</v>
      </c>
      <c r="I1517" s="28">
        <v>125319.0</v>
      </c>
    </row>
    <row r="1518" ht="24.0" customHeight="1">
      <c r="A1518" s="19"/>
      <c r="B1518" s="19"/>
      <c r="C1518" s="19"/>
      <c r="D1518" s="19"/>
      <c r="E1518" s="19"/>
      <c r="F1518" s="19"/>
      <c r="G1518" s="19"/>
      <c r="H1518" s="19"/>
      <c r="I1518" s="20" t="s">
        <v>2049</v>
      </c>
    </row>
    <row r="1519" ht="12.75" customHeight="1">
      <c r="A1519" s="21"/>
      <c r="B1519" s="21"/>
      <c r="C1519" s="21"/>
      <c r="D1519" s="21"/>
      <c r="E1519" s="21"/>
      <c r="F1519" s="21"/>
      <c r="G1519" s="21"/>
      <c r="H1519" s="21"/>
      <c r="I1519" s="29" t="s">
        <v>2050</v>
      </c>
    </row>
    <row r="1520" ht="12.75" customHeight="1">
      <c r="A1520" s="23">
        <v>2328.0</v>
      </c>
      <c r="B1520" s="24">
        <v>40661.0</v>
      </c>
      <c r="C1520" s="24" t="str">
        <f>DATE((YEAR(B1520)+6),MONTH(B1520),DAY(B1520))</f>
        <v>28.04.2017</v>
      </c>
      <c r="D1520" s="27" t="s">
        <v>2053</v>
      </c>
      <c r="E1520" s="16" t="s">
        <v>2054</v>
      </c>
      <c r="F1520" s="15" t="s">
        <v>15</v>
      </c>
      <c r="G1520" s="16" t="s">
        <v>1145</v>
      </c>
      <c r="H1520" s="16" t="s">
        <v>1776</v>
      </c>
      <c r="I1520" s="28">
        <v>127015.0</v>
      </c>
    </row>
    <row r="1521" ht="36.0" customHeight="1">
      <c r="A1521" s="19"/>
      <c r="B1521" s="19"/>
      <c r="C1521" s="19"/>
      <c r="D1521" s="19"/>
      <c r="E1521" s="19"/>
      <c r="F1521" s="19"/>
      <c r="G1521" s="19"/>
      <c r="H1521" s="19"/>
      <c r="I1521" s="20" t="s">
        <v>1777</v>
      </c>
    </row>
    <row r="1522" ht="12.75" customHeight="1">
      <c r="A1522" s="21"/>
      <c r="B1522" s="21"/>
      <c r="C1522" s="21"/>
      <c r="D1522" s="21"/>
      <c r="E1522" s="21"/>
      <c r="F1522" s="21"/>
      <c r="G1522" s="21"/>
      <c r="H1522" s="21"/>
      <c r="I1522" s="29" t="s">
        <v>1778</v>
      </c>
    </row>
    <row r="1523" ht="12.75" customHeight="1">
      <c r="A1523" s="23" t="s">
        <v>2055</v>
      </c>
      <c r="B1523" s="24">
        <v>40673.0</v>
      </c>
      <c r="C1523" s="24" t="str">
        <f>DATE((YEAR(B1523)+3),MONTH(B1523),DAY(B1523))</f>
        <v>10.05.2014</v>
      </c>
      <c r="D1523" s="27" t="s">
        <v>2056</v>
      </c>
      <c r="E1523" s="16" t="s">
        <v>2057</v>
      </c>
      <c r="F1523" s="27" t="s">
        <v>2058</v>
      </c>
      <c r="G1523" s="27" t="s">
        <v>2022</v>
      </c>
      <c r="H1523" s="27" t="s">
        <v>2023</v>
      </c>
      <c r="I1523" s="28">
        <v>113035.0</v>
      </c>
    </row>
    <row r="1524" ht="36.0" customHeight="1">
      <c r="A1524" s="19"/>
      <c r="B1524" s="19"/>
      <c r="C1524" s="19"/>
      <c r="D1524" s="19"/>
      <c r="E1524" s="19"/>
      <c r="F1524" s="19"/>
      <c r="G1524" s="19"/>
      <c r="H1524" s="19"/>
      <c r="I1524" s="20" t="s">
        <v>2024</v>
      </c>
    </row>
    <row r="1525" ht="12.75" customHeight="1">
      <c r="A1525" s="21"/>
      <c r="B1525" s="21"/>
      <c r="C1525" s="21"/>
      <c r="D1525" s="21"/>
      <c r="E1525" s="21"/>
      <c r="F1525" s="21"/>
      <c r="G1525" s="21"/>
      <c r="H1525" s="21"/>
      <c r="I1525" s="29" t="s">
        <v>1913</v>
      </c>
    </row>
    <row r="1526" ht="12.75" customHeight="1">
      <c r="A1526" s="23" t="s">
        <v>2059</v>
      </c>
      <c r="B1526" s="24">
        <v>40673.0</v>
      </c>
      <c r="C1526" s="24" t="str">
        <f>DATE((YEAR(B1526)+3),MONTH(B1526),DAY(B1526))</f>
        <v>10.05.2014</v>
      </c>
      <c r="D1526" s="27" t="s">
        <v>1480</v>
      </c>
      <c r="E1526" s="16" t="s">
        <v>2060</v>
      </c>
      <c r="F1526" s="27" t="s">
        <v>620</v>
      </c>
      <c r="G1526" s="27" t="s">
        <v>2022</v>
      </c>
      <c r="H1526" s="27" t="s">
        <v>2023</v>
      </c>
      <c r="I1526" s="28">
        <v>113035.0</v>
      </c>
    </row>
    <row r="1527" ht="36.0" customHeight="1">
      <c r="A1527" s="19"/>
      <c r="B1527" s="19"/>
      <c r="C1527" s="19"/>
      <c r="D1527" s="19"/>
      <c r="E1527" s="19"/>
      <c r="F1527" s="19"/>
      <c r="G1527" s="19"/>
      <c r="H1527" s="19"/>
      <c r="I1527" s="20" t="s">
        <v>2024</v>
      </c>
    </row>
    <row r="1528" ht="12.75" customHeight="1">
      <c r="A1528" s="21"/>
      <c r="B1528" s="21"/>
      <c r="C1528" s="21"/>
      <c r="D1528" s="21"/>
      <c r="E1528" s="21"/>
      <c r="F1528" s="21"/>
      <c r="G1528" s="21"/>
      <c r="H1528" s="21"/>
      <c r="I1528" s="29" t="s">
        <v>1913</v>
      </c>
    </row>
    <row r="1529" ht="12.75" customHeight="1">
      <c r="A1529" s="23" t="s">
        <v>2061</v>
      </c>
      <c r="B1529" s="24">
        <v>40675.0</v>
      </c>
      <c r="C1529" s="24" t="str">
        <f>DATE((YEAR(B1529)+3),MONTH(B1529),DAY(B1529))</f>
        <v>12.05.2014</v>
      </c>
      <c r="D1529" s="27" t="s">
        <v>2062</v>
      </c>
      <c r="E1529" s="16" t="s">
        <v>2063</v>
      </c>
      <c r="F1529" s="27" t="s">
        <v>620</v>
      </c>
      <c r="G1529" s="27" t="s">
        <v>2022</v>
      </c>
      <c r="H1529" s="27" t="s">
        <v>2023</v>
      </c>
      <c r="I1529" s="28">
        <v>113035.0</v>
      </c>
    </row>
    <row r="1530" ht="36.0" customHeight="1">
      <c r="A1530" s="19"/>
      <c r="B1530" s="19"/>
      <c r="C1530" s="19"/>
      <c r="D1530" s="19"/>
      <c r="E1530" s="19"/>
      <c r="F1530" s="19"/>
      <c r="G1530" s="19"/>
      <c r="H1530" s="19"/>
      <c r="I1530" s="20" t="s">
        <v>2024</v>
      </c>
    </row>
    <row r="1531" ht="12.75" customHeight="1">
      <c r="A1531" s="21"/>
      <c r="B1531" s="21"/>
      <c r="C1531" s="21"/>
      <c r="D1531" s="21"/>
      <c r="E1531" s="21"/>
      <c r="F1531" s="21"/>
      <c r="G1531" s="21"/>
      <c r="H1531" s="21"/>
      <c r="I1531" s="29" t="s">
        <v>1913</v>
      </c>
    </row>
    <row r="1532" ht="12.75" customHeight="1">
      <c r="A1532" s="23" t="s">
        <v>2064</v>
      </c>
      <c r="B1532" s="24">
        <v>40675.0</v>
      </c>
      <c r="C1532" s="24" t="str">
        <f>DATE((YEAR(B1532)+3),MONTH(B1532),DAY(B1532))</f>
        <v>12.05.2014</v>
      </c>
      <c r="D1532" s="27" t="s">
        <v>1275</v>
      </c>
      <c r="E1532" s="16" t="s">
        <v>2065</v>
      </c>
      <c r="F1532" s="27" t="s">
        <v>620</v>
      </c>
      <c r="G1532" s="27" t="s">
        <v>2022</v>
      </c>
      <c r="H1532" s="27" t="s">
        <v>2023</v>
      </c>
      <c r="I1532" s="28">
        <v>113035.0</v>
      </c>
    </row>
    <row r="1533" ht="36.0" customHeight="1">
      <c r="A1533" s="19"/>
      <c r="B1533" s="19"/>
      <c r="C1533" s="19"/>
      <c r="D1533" s="19"/>
      <c r="E1533" s="19"/>
      <c r="F1533" s="19"/>
      <c r="G1533" s="19"/>
      <c r="H1533" s="19"/>
      <c r="I1533" s="20" t="s">
        <v>2024</v>
      </c>
    </row>
    <row r="1534" ht="12.75" customHeight="1">
      <c r="A1534" s="21"/>
      <c r="B1534" s="21"/>
      <c r="C1534" s="21"/>
      <c r="D1534" s="21"/>
      <c r="E1534" s="21"/>
      <c r="F1534" s="21"/>
      <c r="G1534" s="21"/>
      <c r="H1534" s="21"/>
      <c r="I1534" s="29" t="s">
        <v>1913</v>
      </c>
    </row>
    <row r="1535" ht="12.75" customHeight="1">
      <c r="A1535" s="23" t="s">
        <v>2066</v>
      </c>
      <c r="B1535" s="24">
        <v>40675.0</v>
      </c>
      <c r="C1535" s="24" t="str">
        <f>DATE((YEAR(B1535)+3),MONTH(B1535),DAY(B1535))</f>
        <v>12.05.2014</v>
      </c>
      <c r="D1535" s="27" t="s">
        <v>2067</v>
      </c>
      <c r="E1535" s="16" t="s">
        <v>2068</v>
      </c>
      <c r="F1535" s="27" t="s">
        <v>620</v>
      </c>
      <c r="G1535" s="27" t="s">
        <v>2022</v>
      </c>
      <c r="H1535" s="27" t="s">
        <v>2023</v>
      </c>
      <c r="I1535" s="28">
        <v>113035.0</v>
      </c>
    </row>
    <row r="1536" ht="36.0" customHeight="1">
      <c r="A1536" s="19"/>
      <c r="B1536" s="19"/>
      <c r="C1536" s="19"/>
      <c r="D1536" s="19"/>
      <c r="E1536" s="19"/>
      <c r="F1536" s="19"/>
      <c r="G1536" s="19"/>
      <c r="H1536" s="19"/>
      <c r="I1536" s="20" t="s">
        <v>2024</v>
      </c>
    </row>
    <row r="1537" ht="12.75" customHeight="1">
      <c r="A1537" s="21"/>
      <c r="B1537" s="21"/>
      <c r="C1537" s="21"/>
      <c r="D1537" s="21"/>
      <c r="E1537" s="21"/>
      <c r="F1537" s="21"/>
      <c r="G1537" s="21"/>
      <c r="H1537" s="21"/>
      <c r="I1537" s="29" t="s">
        <v>1913</v>
      </c>
    </row>
    <row r="1538" ht="12.75" customHeight="1">
      <c r="A1538" s="23" t="s">
        <v>2069</v>
      </c>
      <c r="B1538" s="24">
        <v>40682.0</v>
      </c>
      <c r="C1538" s="24" t="str">
        <f>DATE((YEAR(B1538)+3),MONTH(B1538),DAY(B1538))</f>
        <v>19.05.2014</v>
      </c>
      <c r="D1538" s="27" t="s">
        <v>1509</v>
      </c>
      <c r="E1538" s="16" t="s">
        <v>2070</v>
      </c>
      <c r="F1538" s="27" t="s">
        <v>978</v>
      </c>
      <c r="G1538" s="27" t="s">
        <v>1342</v>
      </c>
      <c r="H1538" s="27" t="s">
        <v>2071</v>
      </c>
      <c r="I1538" s="28">
        <v>141091.0</v>
      </c>
    </row>
    <row r="1539" ht="60.0" customHeight="1">
      <c r="A1539" s="19"/>
      <c r="B1539" s="19"/>
      <c r="C1539" s="19"/>
      <c r="D1539" s="19"/>
      <c r="E1539" s="19"/>
      <c r="F1539" s="19"/>
      <c r="G1539" s="19"/>
      <c r="H1539" s="19"/>
      <c r="I1539" s="20" t="s">
        <v>2072</v>
      </c>
    </row>
    <row r="1540" ht="12.75" customHeight="1">
      <c r="A1540" s="21"/>
      <c r="B1540" s="21"/>
      <c r="C1540" s="21"/>
      <c r="D1540" s="21"/>
      <c r="E1540" s="21"/>
      <c r="F1540" s="21"/>
      <c r="G1540" s="21"/>
      <c r="H1540" s="21"/>
      <c r="I1540" s="29" t="s">
        <v>2073</v>
      </c>
    </row>
    <row r="1541" ht="12.75" customHeight="1">
      <c r="A1541" s="23" t="s">
        <v>2074</v>
      </c>
      <c r="B1541" s="24">
        <v>40682.0</v>
      </c>
      <c r="C1541" s="24" t="str">
        <f>DATE((YEAR(B1541)+3),MONTH(B1541),DAY(B1541))</f>
        <v>19.05.2014</v>
      </c>
      <c r="D1541" s="27" t="s">
        <v>2075</v>
      </c>
      <c r="E1541" s="16" t="s">
        <v>2076</v>
      </c>
      <c r="F1541" s="27" t="s">
        <v>812</v>
      </c>
      <c r="G1541" s="27" t="s">
        <v>2077</v>
      </c>
      <c r="H1541" s="27" t="s">
        <v>2078</v>
      </c>
      <c r="I1541" s="28">
        <v>107140.0</v>
      </c>
    </row>
    <row r="1542" ht="40.5" customHeight="1">
      <c r="A1542" s="19"/>
      <c r="B1542" s="19"/>
      <c r="C1542" s="19"/>
      <c r="D1542" s="19"/>
      <c r="E1542" s="19"/>
      <c r="F1542" s="19"/>
      <c r="G1542" s="19"/>
      <c r="H1542" s="19"/>
      <c r="I1542" s="20" t="s">
        <v>2079</v>
      </c>
    </row>
    <row r="1543" ht="12.75" customHeight="1">
      <c r="A1543" s="21"/>
      <c r="B1543" s="21"/>
      <c r="C1543" s="21"/>
      <c r="D1543" s="21"/>
      <c r="E1543" s="21"/>
      <c r="F1543" s="21"/>
      <c r="G1543" s="21"/>
      <c r="H1543" s="21"/>
      <c r="I1543" s="29" t="s">
        <v>2080</v>
      </c>
    </row>
    <row r="1544" ht="12.75" customHeight="1">
      <c r="A1544" s="23" t="s">
        <v>2081</v>
      </c>
      <c r="B1544" s="24">
        <v>40682.0</v>
      </c>
      <c r="C1544" s="24" t="str">
        <f>DATE((YEAR(B1544)+3),MONTH(B1544),DAY(B1544))</f>
        <v>19.05.2014</v>
      </c>
      <c r="D1544" s="27" t="s">
        <v>2082</v>
      </c>
      <c r="E1544" s="16" t="s">
        <v>2083</v>
      </c>
      <c r="F1544" s="16" t="s">
        <v>15</v>
      </c>
      <c r="G1544" s="27" t="s">
        <v>1224</v>
      </c>
      <c r="H1544" s="27" t="s">
        <v>2084</v>
      </c>
      <c r="I1544" s="28">
        <v>117926.0</v>
      </c>
    </row>
    <row r="1545" ht="32.25" customHeight="1">
      <c r="A1545" s="19"/>
      <c r="B1545" s="19"/>
      <c r="C1545" s="19"/>
      <c r="D1545" s="19"/>
      <c r="E1545" s="19"/>
      <c r="F1545" s="19"/>
      <c r="G1545" s="19"/>
      <c r="H1545" s="19"/>
      <c r="I1545" s="20" t="s">
        <v>2085</v>
      </c>
    </row>
    <row r="1546" ht="12.75" customHeight="1">
      <c r="A1546" s="21"/>
      <c r="B1546" s="21"/>
      <c r="C1546" s="21"/>
      <c r="D1546" s="21"/>
      <c r="E1546" s="21"/>
      <c r="F1546" s="21"/>
      <c r="G1546" s="21"/>
      <c r="H1546" s="21"/>
      <c r="I1546" s="29" t="s">
        <v>2086</v>
      </c>
    </row>
    <row r="1547" ht="12.75" customHeight="1">
      <c r="A1547" s="23" t="s">
        <v>2087</v>
      </c>
      <c r="B1547" s="24">
        <v>40682.0</v>
      </c>
      <c r="C1547" s="24" t="str">
        <f>DATE((YEAR(B1547)+3),MONTH(B1547),DAY(B1547))</f>
        <v>19.05.2014</v>
      </c>
      <c r="D1547" s="27" t="s">
        <v>2088</v>
      </c>
      <c r="E1547" s="16" t="s">
        <v>2089</v>
      </c>
      <c r="F1547" s="27" t="s">
        <v>337</v>
      </c>
      <c r="G1547" s="27" t="s">
        <v>1961</v>
      </c>
      <c r="H1547" s="27" t="s">
        <v>1962</v>
      </c>
      <c r="I1547" s="28">
        <v>107023.0</v>
      </c>
    </row>
    <row r="1548" ht="30.75" customHeight="1">
      <c r="A1548" s="19"/>
      <c r="B1548" s="19"/>
      <c r="C1548" s="19"/>
      <c r="D1548" s="19"/>
      <c r="E1548" s="19"/>
      <c r="F1548" s="19"/>
      <c r="G1548" s="19"/>
      <c r="H1548" s="19"/>
      <c r="I1548" s="20" t="s">
        <v>1963</v>
      </c>
    </row>
    <row r="1549" ht="12.75" customHeight="1">
      <c r="A1549" s="21"/>
      <c r="B1549" s="21"/>
      <c r="C1549" s="21"/>
      <c r="D1549" s="21"/>
      <c r="E1549" s="21"/>
      <c r="F1549" s="21"/>
      <c r="G1549" s="21"/>
      <c r="H1549" s="21"/>
      <c r="I1549" s="29" t="s">
        <v>1964</v>
      </c>
    </row>
    <row r="1550" ht="12.75" customHeight="1">
      <c r="A1550" s="23" t="s">
        <v>2090</v>
      </c>
      <c r="B1550" s="24">
        <v>40683.0</v>
      </c>
      <c r="C1550" s="24" t="str">
        <f>DATE((YEAR(B1550)+6),MONTH(B1550),DAY(B1550))</f>
        <v>20.05.2017</v>
      </c>
      <c r="D1550" s="27" t="s">
        <v>2091</v>
      </c>
      <c r="E1550" s="16" t="s">
        <v>2092</v>
      </c>
      <c r="F1550" s="25" t="s">
        <v>15</v>
      </c>
      <c r="G1550" s="27" t="s">
        <v>2093</v>
      </c>
      <c r="H1550" s="27" t="s">
        <v>247</v>
      </c>
      <c r="I1550" s="28">
        <v>141090.0</v>
      </c>
    </row>
    <row r="1551" ht="39.0" customHeight="1">
      <c r="A1551" s="19"/>
      <c r="B1551" s="19"/>
      <c r="C1551" s="19"/>
      <c r="D1551" s="19"/>
      <c r="E1551" s="19"/>
      <c r="F1551" s="19"/>
      <c r="G1551" s="19"/>
      <c r="H1551" s="19"/>
      <c r="I1551" s="20" t="s">
        <v>248</v>
      </c>
    </row>
    <row r="1552" ht="12.75" customHeight="1">
      <c r="A1552" s="21"/>
      <c r="B1552" s="21"/>
      <c r="C1552" s="21"/>
      <c r="D1552" s="21"/>
      <c r="E1552" s="21"/>
      <c r="F1552" s="21"/>
      <c r="G1552" s="21"/>
      <c r="H1552" s="21"/>
      <c r="I1552" s="22" t="s">
        <v>249</v>
      </c>
    </row>
    <row r="1553" ht="12.75" customHeight="1">
      <c r="A1553" s="23" t="s">
        <v>2094</v>
      </c>
      <c r="B1553" s="24">
        <v>40686.0</v>
      </c>
      <c r="C1553" s="24" t="str">
        <f>DATE((YEAR(B1553)+3),MONTH(B1553),DAY(B1553))</f>
        <v>23.05.2014</v>
      </c>
      <c r="D1553" s="27" t="s">
        <v>1376</v>
      </c>
      <c r="E1553" s="16" t="s">
        <v>2095</v>
      </c>
      <c r="F1553" s="27" t="s">
        <v>978</v>
      </c>
      <c r="G1553" s="27" t="s">
        <v>1342</v>
      </c>
      <c r="H1553" s="27" t="s">
        <v>2071</v>
      </c>
      <c r="I1553" s="28">
        <v>141091.0</v>
      </c>
    </row>
    <row r="1554" ht="35.25" customHeight="1">
      <c r="A1554" s="19"/>
      <c r="B1554" s="19"/>
      <c r="C1554" s="19"/>
      <c r="D1554" s="19"/>
      <c r="E1554" s="19"/>
      <c r="F1554" s="19"/>
      <c r="G1554" s="19"/>
      <c r="H1554" s="19"/>
      <c r="I1554" s="20" t="s">
        <v>2072</v>
      </c>
    </row>
    <row r="1555" ht="12.75" customHeight="1">
      <c r="A1555" s="21"/>
      <c r="B1555" s="21"/>
      <c r="C1555" s="21"/>
      <c r="D1555" s="21"/>
      <c r="E1555" s="21"/>
      <c r="F1555" s="21"/>
      <c r="G1555" s="21"/>
      <c r="H1555" s="21"/>
      <c r="I1555" s="29" t="s">
        <v>2073</v>
      </c>
    </row>
    <row r="1556" ht="12.75" customHeight="1">
      <c r="A1556" s="23" t="s">
        <v>2096</v>
      </c>
      <c r="B1556" s="24">
        <v>40686.0</v>
      </c>
      <c r="C1556" s="24" t="str">
        <f>DATE((YEAR(B1556)+3),MONTH(B1556),DAY(B1556))</f>
        <v>23.05.2014</v>
      </c>
      <c r="D1556" s="27" t="s">
        <v>964</v>
      </c>
      <c r="E1556" s="16" t="s">
        <v>2097</v>
      </c>
      <c r="F1556" s="27" t="s">
        <v>978</v>
      </c>
      <c r="G1556" s="27" t="s">
        <v>1342</v>
      </c>
      <c r="H1556" s="27" t="s">
        <v>2071</v>
      </c>
      <c r="I1556" s="28">
        <v>141091.0</v>
      </c>
      <c r="J1556" s="18"/>
      <c r="K1556" s="18"/>
      <c r="L1556" s="18"/>
      <c r="M1556" s="18"/>
      <c r="N1556" s="18"/>
      <c r="O1556" s="18"/>
      <c r="P1556" s="18"/>
      <c r="Q1556" s="18"/>
      <c r="R1556" s="18"/>
      <c r="S1556" s="18"/>
      <c r="T1556" s="18"/>
      <c r="U1556" s="18"/>
      <c r="V1556" s="18"/>
      <c r="W1556" s="18"/>
      <c r="X1556" s="18"/>
      <c r="Y1556" s="18"/>
      <c r="Z1556" s="18"/>
    </row>
    <row r="1557" ht="50.25" customHeight="1">
      <c r="A1557" s="19"/>
      <c r="B1557" s="19"/>
      <c r="C1557" s="19"/>
      <c r="D1557" s="19"/>
      <c r="E1557" s="19"/>
      <c r="F1557" s="19"/>
      <c r="G1557" s="19"/>
      <c r="H1557" s="19"/>
      <c r="I1557" s="20" t="s">
        <v>2072</v>
      </c>
      <c r="J1557" s="18"/>
      <c r="K1557" s="18"/>
      <c r="L1557" s="18"/>
      <c r="M1557" s="18"/>
      <c r="N1557" s="18"/>
      <c r="O1557" s="18"/>
      <c r="P1557" s="18"/>
      <c r="Q1557" s="18"/>
      <c r="R1557" s="18"/>
      <c r="S1557" s="18"/>
      <c r="T1557" s="18"/>
      <c r="U1557" s="18"/>
      <c r="V1557" s="18"/>
      <c r="W1557" s="18"/>
      <c r="X1557" s="18"/>
      <c r="Y1557" s="18"/>
      <c r="Z1557" s="18"/>
    </row>
    <row r="1558" ht="12.75" customHeight="1">
      <c r="A1558" s="21"/>
      <c r="B1558" s="21"/>
      <c r="C1558" s="21"/>
      <c r="D1558" s="21"/>
      <c r="E1558" s="21"/>
      <c r="F1558" s="21"/>
      <c r="G1558" s="21"/>
      <c r="H1558" s="21"/>
      <c r="I1558" s="29" t="s">
        <v>2073</v>
      </c>
      <c r="J1558" s="18"/>
      <c r="K1558" s="18"/>
      <c r="L1558" s="18"/>
      <c r="M1558" s="18"/>
      <c r="N1558" s="18"/>
      <c r="O1558" s="18"/>
      <c r="P1558" s="18"/>
      <c r="Q1558" s="18"/>
      <c r="R1558" s="18"/>
      <c r="S1558" s="18"/>
      <c r="T1558" s="18"/>
      <c r="U1558" s="18"/>
      <c r="V1558" s="18"/>
      <c r="W1558" s="18"/>
      <c r="X1558" s="18"/>
      <c r="Y1558" s="18"/>
      <c r="Z1558" s="18"/>
    </row>
    <row r="1559" ht="12.75" customHeight="1">
      <c r="A1559" s="23">
        <v>2341.0</v>
      </c>
      <c r="B1559" s="24">
        <v>40686.0</v>
      </c>
      <c r="C1559" s="24" t="str">
        <f>DATE((YEAR(B1559)+3),MONTH(B1559),DAY(B1559))</f>
        <v>23.05.2014</v>
      </c>
      <c r="D1559" s="27" t="s">
        <v>2098</v>
      </c>
      <c r="E1559" s="16" t="s">
        <v>2099</v>
      </c>
      <c r="F1559" s="27" t="s">
        <v>337</v>
      </c>
      <c r="G1559" s="16" t="s">
        <v>1022</v>
      </c>
      <c r="H1559" s="16" t="s">
        <v>2100</v>
      </c>
      <c r="I1559" s="28">
        <v>127422.0</v>
      </c>
    </row>
    <row r="1560" ht="36.0" customHeight="1">
      <c r="A1560" s="19"/>
      <c r="B1560" s="19"/>
      <c r="C1560" s="19"/>
      <c r="D1560" s="19"/>
      <c r="E1560" s="19"/>
      <c r="F1560" s="19"/>
      <c r="G1560" s="19"/>
      <c r="H1560" s="19"/>
      <c r="I1560" s="20" t="s">
        <v>2101</v>
      </c>
    </row>
    <row r="1561" ht="12.75" customHeight="1">
      <c r="A1561" s="21"/>
      <c r="B1561" s="21"/>
      <c r="C1561" s="21"/>
      <c r="D1561" s="21"/>
      <c r="E1561" s="21"/>
      <c r="F1561" s="21"/>
      <c r="G1561" s="21"/>
      <c r="H1561" s="21"/>
      <c r="I1561" s="29" t="s">
        <v>2102</v>
      </c>
    </row>
    <row r="1562" ht="12.75" customHeight="1">
      <c r="A1562" s="23">
        <v>2342.0</v>
      </c>
      <c r="B1562" s="24">
        <v>40688.0</v>
      </c>
      <c r="C1562" s="24" t="str">
        <f>DATE((YEAR(B1562)+3),MONTH(B1562),DAY(B1562))</f>
        <v>25.05.2014</v>
      </c>
      <c r="D1562" s="27" t="s">
        <v>1693</v>
      </c>
      <c r="E1562" s="16" t="s">
        <v>2103</v>
      </c>
      <c r="F1562" s="27" t="s">
        <v>978</v>
      </c>
      <c r="G1562" s="27" t="s">
        <v>1342</v>
      </c>
      <c r="H1562" s="16" t="s">
        <v>1962</v>
      </c>
      <c r="I1562" s="28">
        <v>107023.0</v>
      </c>
    </row>
    <row r="1563" ht="36.0" customHeight="1">
      <c r="A1563" s="19"/>
      <c r="B1563" s="19"/>
      <c r="C1563" s="19"/>
      <c r="D1563" s="19"/>
      <c r="E1563" s="19"/>
      <c r="F1563" s="19"/>
      <c r="G1563" s="19"/>
      <c r="H1563" s="19"/>
      <c r="I1563" s="20" t="s">
        <v>1963</v>
      </c>
    </row>
    <row r="1564" ht="12.75" customHeight="1">
      <c r="A1564" s="21"/>
      <c r="B1564" s="21"/>
      <c r="C1564" s="21"/>
      <c r="D1564" s="21"/>
      <c r="E1564" s="21"/>
      <c r="F1564" s="21"/>
      <c r="G1564" s="21"/>
      <c r="H1564" s="21"/>
      <c r="I1564" s="29" t="s">
        <v>1964</v>
      </c>
    </row>
    <row r="1565" ht="12.75" customHeight="1">
      <c r="A1565" s="23">
        <v>2343.0</v>
      </c>
      <c r="B1565" s="24">
        <v>40619.0</v>
      </c>
      <c r="C1565" s="24" t="str">
        <f>DATE((YEAR(B1565)+3+3),MONTH(B1565),DAY(B1565))</f>
        <v>17.03.2017</v>
      </c>
      <c r="D1565" s="27" t="s">
        <v>1607</v>
      </c>
      <c r="E1565" s="16" t="s">
        <v>2104</v>
      </c>
      <c r="F1565" s="27" t="s">
        <v>2105</v>
      </c>
      <c r="G1565" s="16" t="s">
        <v>615</v>
      </c>
      <c r="H1565" s="16" t="s">
        <v>616</v>
      </c>
      <c r="I1565" s="28">
        <v>109012.0</v>
      </c>
    </row>
    <row r="1566" ht="47.25" customHeight="1">
      <c r="A1566" s="19"/>
      <c r="B1566" s="19"/>
      <c r="C1566" s="19"/>
      <c r="D1566" s="19"/>
      <c r="E1566" s="19"/>
      <c r="F1566" s="19"/>
      <c r="G1566" s="19"/>
      <c r="H1566" s="19"/>
      <c r="I1566" s="20" t="s">
        <v>617</v>
      </c>
    </row>
    <row r="1567" ht="12.75" customHeight="1">
      <c r="A1567" s="21"/>
      <c r="B1567" s="21"/>
      <c r="C1567" s="21"/>
      <c r="D1567" s="21"/>
      <c r="E1567" s="21"/>
      <c r="F1567" s="21"/>
      <c r="G1567" s="21"/>
      <c r="H1567" s="21"/>
      <c r="I1567" s="29"/>
    </row>
    <row r="1568" ht="12.75" customHeight="1">
      <c r="A1568" s="23">
        <v>2344.0</v>
      </c>
      <c r="B1568" s="24">
        <v>40689.0</v>
      </c>
      <c r="C1568" s="24" t="str">
        <f>DATE((YEAR(B1568)+3),MONTH(B1568),DAY(B1568))</f>
        <v>26.05.2014</v>
      </c>
      <c r="D1568" s="27" t="s">
        <v>2106</v>
      </c>
      <c r="E1568" s="16" t="s">
        <v>2107</v>
      </c>
      <c r="F1568" s="27" t="s">
        <v>978</v>
      </c>
      <c r="G1568" s="27" t="s">
        <v>2108</v>
      </c>
      <c r="H1568" s="16" t="s">
        <v>1372</v>
      </c>
      <c r="I1568" s="28">
        <v>107174.0</v>
      </c>
    </row>
    <row r="1569" ht="42.0" customHeight="1">
      <c r="A1569" s="19"/>
      <c r="B1569" s="19"/>
      <c r="C1569" s="19"/>
      <c r="D1569" s="19"/>
      <c r="E1569" s="19"/>
      <c r="F1569" s="19"/>
      <c r="G1569" s="19"/>
      <c r="H1569" s="19"/>
      <c r="I1569" s="20" t="s">
        <v>2109</v>
      </c>
    </row>
    <row r="1570" ht="12.75" customHeight="1">
      <c r="A1570" s="21"/>
      <c r="B1570" s="21"/>
      <c r="C1570" s="21"/>
      <c r="D1570" s="21"/>
      <c r="E1570" s="21"/>
      <c r="F1570" s="21"/>
      <c r="G1570" s="21"/>
      <c r="H1570" s="21"/>
      <c r="I1570" s="29" t="s">
        <v>2110</v>
      </c>
    </row>
    <row r="1571" ht="12.75" customHeight="1">
      <c r="A1571" s="23" t="s">
        <v>2111</v>
      </c>
      <c r="B1571" s="24">
        <v>40689.0</v>
      </c>
      <c r="C1571" s="24" t="str">
        <f>DATE((YEAR(B1571)+3+3),MONTH(B1571),DAY(B1571))</f>
        <v>26.05.2017</v>
      </c>
      <c r="D1571" s="27" t="s">
        <v>2112</v>
      </c>
      <c r="E1571" s="16" t="s">
        <v>2113</v>
      </c>
      <c r="F1571" s="27" t="s">
        <v>337</v>
      </c>
      <c r="G1571" s="27" t="s">
        <v>2047</v>
      </c>
      <c r="H1571" s="16" t="s">
        <v>2048</v>
      </c>
      <c r="I1571" s="28">
        <v>125319.0</v>
      </c>
    </row>
    <row r="1572" ht="36.75" customHeight="1">
      <c r="A1572" s="19"/>
      <c r="B1572" s="19"/>
      <c r="C1572" s="19"/>
      <c r="D1572" s="19"/>
      <c r="E1572" s="19"/>
      <c r="F1572" s="19"/>
      <c r="G1572" s="19"/>
      <c r="H1572" s="19"/>
      <c r="I1572" s="20" t="s">
        <v>2049</v>
      </c>
    </row>
    <row r="1573" ht="12.75" customHeight="1">
      <c r="A1573" s="21"/>
      <c r="B1573" s="21"/>
      <c r="C1573" s="21"/>
      <c r="D1573" s="21"/>
      <c r="E1573" s="21"/>
      <c r="F1573" s="21"/>
      <c r="G1573" s="21"/>
      <c r="H1573" s="21"/>
      <c r="I1573" s="29" t="s">
        <v>2050</v>
      </c>
    </row>
    <row r="1574" ht="12.75" customHeight="1">
      <c r="A1574" s="23">
        <v>2346.0</v>
      </c>
      <c r="B1574" s="24">
        <v>40689.0</v>
      </c>
      <c r="C1574" s="24" t="str">
        <f>DATE((YEAR(B1574)+6),MONTH(B1574),DAY(B1574))</f>
        <v>26.05.2017</v>
      </c>
      <c r="D1574" s="27" t="s">
        <v>2114</v>
      </c>
      <c r="E1574" s="16" t="s">
        <v>2115</v>
      </c>
      <c r="F1574" s="27" t="s">
        <v>337</v>
      </c>
      <c r="G1574" s="27" t="s">
        <v>2047</v>
      </c>
      <c r="H1574" s="16" t="s">
        <v>2048</v>
      </c>
      <c r="I1574" s="28">
        <v>125319.0</v>
      </c>
    </row>
    <row r="1575" ht="38.25" customHeight="1">
      <c r="A1575" s="19"/>
      <c r="B1575" s="19"/>
      <c r="C1575" s="19"/>
      <c r="D1575" s="19"/>
      <c r="E1575" s="19"/>
      <c r="F1575" s="19"/>
      <c r="G1575" s="19"/>
      <c r="H1575" s="19"/>
      <c r="I1575" s="20" t="s">
        <v>2049</v>
      </c>
    </row>
    <row r="1576" ht="12.75" customHeight="1">
      <c r="A1576" s="21"/>
      <c r="B1576" s="21"/>
      <c r="C1576" s="21"/>
      <c r="D1576" s="21"/>
      <c r="E1576" s="21"/>
      <c r="F1576" s="21"/>
      <c r="G1576" s="21"/>
      <c r="H1576" s="21"/>
      <c r="I1576" s="29" t="s">
        <v>2050</v>
      </c>
    </row>
    <row r="1577" ht="12.75" customHeight="1">
      <c r="A1577" s="23" t="s">
        <v>2116</v>
      </c>
      <c r="B1577" s="24">
        <v>40690.0</v>
      </c>
      <c r="C1577" s="24" t="str">
        <f>DATE((YEAR(B1577)+3),MONTH(B1577),DAY(B1577))</f>
        <v>27.05.2014</v>
      </c>
      <c r="D1577" s="27" t="s">
        <v>1918</v>
      </c>
      <c r="E1577" s="16" t="s">
        <v>1919</v>
      </c>
      <c r="F1577" s="16" t="s">
        <v>454</v>
      </c>
      <c r="G1577" s="52" t="s">
        <v>733</v>
      </c>
      <c r="H1577" s="16" t="s">
        <v>1920</v>
      </c>
      <c r="I1577" s="28">
        <v>107140.0</v>
      </c>
    </row>
    <row r="1578" ht="49.5" customHeight="1">
      <c r="A1578" s="19"/>
      <c r="B1578" s="19"/>
      <c r="C1578" s="19"/>
      <c r="D1578" s="19"/>
      <c r="E1578" s="19"/>
      <c r="F1578" s="19"/>
      <c r="G1578" s="19"/>
      <c r="H1578" s="19"/>
      <c r="I1578" s="20" t="s">
        <v>1921</v>
      </c>
    </row>
    <row r="1579" ht="12.75" customHeight="1">
      <c r="A1579" s="21"/>
      <c r="B1579" s="21"/>
      <c r="C1579" s="21"/>
      <c r="D1579" s="21"/>
      <c r="E1579" s="21"/>
      <c r="F1579" s="21"/>
      <c r="G1579" s="21"/>
      <c r="H1579" s="21"/>
      <c r="I1579" s="29" t="s">
        <v>1922</v>
      </c>
    </row>
    <row r="1580" ht="12.75" customHeight="1">
      <c r="A1580" s="23" t="s">
        <v>2117</v>
      </c>
      <c r="B1580" s="24">
        <v>40690.0</v>
      </c>
      <c r="C1580" s="24" t="str">
        <f>DATE((YEAR(B1580)+3),MONTH(B1580),DAY(B1580))</f>
        <v>27.05.2014</v>
      </c>
      <c r="D1580" s="27" t="s">
        <v>1480</v>
      </c>
      <c r="E1580" s="16" t="s">
        <v>974</v>
      </c>
      <c r="F1580" s="27" t="s">
        <v>337</v>
      </c>
      <c r="G1580" s="27" t="s">
        <v>916</v>
      </c>
      <c r="H1580" s="27" t="s">
        <v>1439</v>
      </c>
      <c r="I1580" s="28">
        <v>124460.0</v>
      </c>
    </row>
    <row r="1581" ht="45.0" customHeight="1">
      <c r="A1581" s="19"/>
      <c r="B1581" s="19"/>
      <c r="C1581" s="19"/>
      <c r="D1581" s="19"/>
      <c r="E1581" s="19"/>
      <c r="F1581" s="19"/>
      <c r="G1581" s="19"/>
      <c r="H1581" s="19"/>
      <c r="I1581" s="20" t="s">
        <v>1440</v>
      </c>
    </row>
    <row r="1582" ht="12.75" customHeight="1">
      <c r="A1582" s="21"/>
      <c r="B1582" s="21"/>
      <c r="C1582" s="21"/>
      <c r="D1582" s="21"/>
      <c r="E1582" s="21"/>
      <c r="F1582" s="21"/>
      <c r="G1582" s="21"/>
      <c r="H1582" s="21"/>
      <c r="I1582" s="29" t="s">
        <v>1441</v>
      </c>
    </row>
    <row r="1583" ht="12.75" customHeight="1">
      <c r="A1583" s="23" t="s">
        <v>2118</v>
      </c>
      <c r="B1583" s="24">
        <v>40690.0</v>
      </c>
      <c r="C1583" s="24" t="str">
        <f>DATE((YEAR(B1583)+3),MONTH(B1583),DAY(B1583))</f>
        <v>27.05.2014</v>
      </c>
      <c r="D1583" s="27" t="s">
        <v>958</v>
      </c>
      <c r="E1583" s="16" t="s">
        <v>2119</v>
      </c>
      <c r="F1583" s="27" t="s">
        <v>337</v>
      </c>
      <c r="G1583" s="27" t="s">
        <v>1403</v>
      </c>
      <c r="H1583" s="16" t="s">
        <v>906</v>
      </c>
      <c r="I1583" s="28">
        <v>124498.0</v>
      </c>
    </row>
    <row r="1584" ht="36.75" customHeight="1">
      <c r="A1584" s="19"/>
      <c r="B1584" s="19"/>
      <c r="C1584" s="19"/>
      <c r="D1584" s="19"/>
      <c r="E1584" s="19"/>
      <c r="F1584" s="19"/>
      <c r="G1584" s="19"/>
      <c r="H1584" s="19"/>
      <c r="I1584" s="20" t="s">
        <v>907</v>
      </c>
    </row>
    <row r="1585" ht="12.75" customHeight="1">
      <c r="A1585" s="21"/>
      <c r="B1585" s="21"/>
      <c r="C1585" s="21"/>
      <c r="D1585" s="21"/>
      <c r="E1585" s="21"/>
      <c r="F1585" s="21"/>
      <c r="G1585" s="21"/>
      <c r="H1585" s="21"/>
      <c r="I1585" s="29" t="s">
        <v>908</v>
      </c>
    </row>
    <row r="1586" ht="12.75" customHeight="1">
      <c r="A1586" s="23" t="s">
        <v>2120</v>
      </c>
      <c r="B1586" s="24">
        <v>40735.0</v>
      </c>
      <c r="C1586" s="24" t="str">
        <f>DATE((YEAR(B1586)+3),MONTH(B1586),DAY(B1586))</f>
        <v>11.07.2014</v>
      </c>
      <c r="D1586" s="27" t="s">
        <v>958</v>
      </c>
      <c r="E1586" s="16" t="s">
        <v>2121</v>
      </c>
      <c r="F1586" s="27" t="s">
        <v>978</v>
      </c>
      <c r="G1586" s="27" t="s">
        <v>2122</v>
      </c>
      <c r="H1586" s="16" t="s">
        <v>2123</v>
      </c>
      <c r="I1586" s="28">
        <v>121069.0</v>
      </c>
    </row>
    <row r="1587" ht="24.0" customHeight="1">
      <c r="A1587" s="19"/>
      <c r="B1587" s="19"/>
      <c r="C1587" s="19"/>
      <c r="D1587" s="19"/>
      <c r="E1587" s="19"/>
      <c r="F1587" s="19"/>
      <c r="G1587" s="19"/>
      <c r="H1587" s="19"/>
      <c r="I1587" s="20" t="s">
        <v>2124</v>
      </c>
    </row>
    <row r="1588" ht="12.75" customHeight="1">
      <c r="A1588" s="21"/>
      <c r="B1588" s="21"/>
      <c r="C1588" s="21"/>
      <c r="D1588" s="21"/>
      <c r="E1588" s="21"/>
      <c r="F1588" s="21"/>
      <c r="G1588" s="21"/>
      <c r="H1588" s="21"/>
      <c r="I1588" s="29" t="s">
        <v>1977</v>
      </c>
    </row>
    <row r="1589" ht="12.75" customHeight="1">
      <c r="A1589" s="23" t="s">
        <v>2125</v>
      </c>
      <c r="B1589" s="24">
        <v>40689.0</v>
      </c>
      <c r="C1589" s="24" t="str">
        <f>DATE((YEAR(B1589)+3),MONTH(B1589),DAY(B1589))</f>
        <v>26.05.2014</v>
      </c>
      <c r="D1589" s="27" t="s">
        <v>964</v>
      </c>
      <c r="E1589" s="16" t="s">
        <v>2126</v>
      </c>
      <c r="F1589" s="27" t="s">
        <v>978</v>
      </c>
      <c r="G1589" s="27" t="s">
        <v>1342</v>
      </c>
      <c r="H1589" s="16" t="s">
        <v>2071</v>
      </c>
      <c r="I1589" s="28">
        <v>141091.0</v>
      </c>
    </row>
    <row r="1590" ht="37.5" customHeight="1">
      <c r="A1590" s="19"/>
      <c r="B1590" s="19"/>
      <c r="C1590" s="19"/>
      <c r="D1590" s="19"/>
      <c r="E1590" s="19"/>
      <c r="F1590" s="19"/>
      <c r="G1590" s="19"/>
      <c r="H1590" s="19"/>
      <c r="I1590" s="20" t="s">
        <v>2072</v>
      </c>
    </row>
    <row r="1591" ht="12.75" customHeight="1">
      <c r="A1591" s="21"/>
      <c r="B1591" s="21"/>
      <c r="C1591" s="21"/>
      <c r="D1591" s="21"/>
      <c r="E1591" s="21"/>
      <c r="F1591" s="21"/>
      <c r="G1591" s="21"/>
      <c r="H1591" s="21"/>
      <c r="I1591" s="29" t="s">
        <v>2073</v>
      </c>
    </row>
    <row r="1592" ht="12.75" customHeight="1">
      <c r="A1592" s="23" t="s">
        <v>2127</v>
      </c>
      <c r="B1592" s="24">
        <v>40689.0</v>
      </c>
      <c r="C1592" s="24" t="str">
        <f>DATE((YEAR(B1592)+3),MONTH(B1592),DAY(B1592))</f>
        <v>26.05.2014</v>
      </c>
      <c r="D1592" s="27" t="s">
        <v>2128</v>
      </c>
      <c r="E1592" s="16" t="s">
        <v>2129</v>
      </c>
      <c r="F1592" s="27" t="s">
        <v>337</v>
      </c>
      <c r="G1592" s="27" t="s">
        <v>1543</v>
      </c>
      <c r="H1592" s="27" t="s">
        <v>2130</v>
      </c>
      <c r="I1592" s="28">
        <v>109074.0</v>
      </c>
    </row>
    <row r="1593" ht="37.5" customHeight="1">
      <c r="A1593" s="19"/>
      <c r="B1593" s="19"/>
      <c r="C1593" s="19"/>
      <c r="D1593" s="19"/>
      <c r="E1593" s="19"/>
      <c r="F1593" s="19"/>
      <c r="G1593" s="19"/>
      <c r="H1593" s="19"/>
      <c r="I1593" s="20" t="s">
        <v>2131</v>
      </c>
    </row>
    <row r="1594" ht="12.75" customHeight="1">
      <c r="A1594" s="21"/>
      <c r="B1594" s="21"/>
      <c r="C1594" s="21"/>
      <c r="D1594" s="21"/>
      <c r="E1594" s="21"/>
      <c r="F1594" s="21"/>
      <c r="G1594" s="21"/>
      <c r="H1594" s="21"/>
      <c r="I1594" s="29" t="s">
        <v>2132</v>
      </c>
    </row>
    <row r="1595" ht="12.75" customHeight="1">
      <c r="A1595" s="23" t="s">
        <v>2133</v>
      </c>
      <c r="B1595" s="24">
        <v>40689.0</v>
      </c>
      <c r="C1595" s="24" t="str">
        <f>DATE((YEAR(B1595)+3+3),MONTH(B1595),DAY(B1595))</f>
        <v>26.05.2017</v>
      </c>
      <c r="D1595" s="27" t="s">
        <v>2134</v>
      </c>
      <c r="E1595" s="16" t="s">
        <v>2135</v>
      </c>
      <c r="F1595" s="27" t="s">
        <v>15</v>
      </c>
      <c r="G1595" s="16" t="s">
        <v>1145</v>
      </c>
      <c r="H1595" s="27" t="s">
        <v>1146</v>
      </c>
      <c r="I1595" s="28">
        <v>127287.0</v>
      </c>
      <c r="J1595" s="18"/>
      <c r="K1595" s="18"/>
      <c r="L1595" s="18"/>
      <c r="M1595" s="18"/>
      <c r="N1595" s="18"/>
      <c r="O1595" s="18"/>
      <c r="P1595" s="18"/>
      <c r="Q1595" s="18"/>
      <c r="R1595" s="18"/>
      <c r="S1595" s="18"/>
      <c r="T1595" s="18"/>
      <c r="U1595" s="18"/>
      <c r="V1595" s="18"/>
      <c r="W1595" s="18"/>
      <c r="X1595" s="18"/>
      <c r="Y1595" s="18"/>
      <c r="Z1595" s="18"/>
    </row>
    <row r="1596" ht="29.25" customHeight="1">
      <c r="A1596" s="19"/>
      <c r="B1596" s="19"/>
      <c r="C1596" s="19"/>
      <c r="D1596" s="19"/>
      <c r="E1596" s="19"/>
      <c r="F1596" s="19"/>
      <c r="G1596" s="19"/>
      <c r="H1596" s="19"/>
      <c r="I1596" s="20" t="s">
        <v>2136</v>
      </c>
      <c r="J1596" s="18"/>
      <c r="K1596" s="18"/>
      <c r="L1596" s="18"/>
      <c r="M1596" s="18"/>
      <c r="N1596" s="18"/>
      <c r="O1596" s="18"/>
      <c r="P1596" s="18"/>
      <c r="Q1596" s="18"/>
      <c r="R1596" s="18"/>
      <c r="S1596" s="18"/>
      <c r="T1596" s="18"/>
      <c r="U1596" s="18"/>
      <c r="V1596" s="18"/>
      <c r="W1596" s="18"/>
      <c r="X1596" s="18"/>
      <c r="Y1596" s="18"/>
      <c r="Z1596" s="18"/>
    </row>
    <row r="1597" ht="12.75" customHeight="1">
      <c r="A1597" s="21"/>
      <c r="B1597" s="21"/>
      <c r="C1597" s="21"/>
      <c r="D1597" s="21"/>
      <c r="E1597" s="21"/>
      <c r="F1597" s="21"/>
      <c r="G1597" s="21"/>
      <c r="H1597" s="21"/>
      <c r="I1597" s="29" t="s">
        <v>1148</v>
      </c>
      <c r="J1597" s="18"/>
      <c r="K1597" s="18"/>
      <c r="L1597" s="18"/>
      <c r="M1597" s="18"/>
      <c r="N1597" s="18"/>
      <c r="O1597" s="18"/>
      <c r="P1597" s="18"/>
      <c r="Q1597" s="18"/>
      <c r="R1597" s="18"/>
      <c r="S1597" s="18"/>
      <c r="T1597" s="18"/>
      <c r="U1597" s="18"/>
      <c r="V1597" s="18"/>
      <c r="W1597" s="18"/>
      <c r="X1597" s="18"/>
      <c r="Y1597" s="18"/>
      <c r="Z1597" s="18"/>
    </row>
    <row r="1598" ht="12.75" customHeight="1">
      <c r="A1598" s="23" t="s">
        <v>2137</v>
      </c>
      <c r="B1598" s="24">
        <v>40689.0</v>
      </c>
      <c r="C1598" s="24" t="str">
        <f>DATE((YEAR(B1598)+3+3),MONTH(B1598),DAY(B1598))</f>
        <v>26.05.2017</v>
      </c>
      <c r="D1598" s="27" t="s">
        <v>1279</v>
      </c>
      <c r="E1598" s="16" t="s">
        <v>2138</v>
      </c>
      <c r="F1598" s="27" t="s">
        <v>409</v>
      </c>
      <c r="G1598" s="16" t="s">
        <v>2139</v>
      </c>
      <c r="H1598" s="27" t="s">
        <v>2140</v>
      </c>
      <c r="I1598" s="28">
        <v>350072.0</v>
      </c>
    </row>
    <row r="1599" ht="24.0" customHeight="1">
      <c r="A1599" s="19"/>
      <c r="B1599" s="19"/>
      <c r="C1599" s="19"/>
      <c r="D1599" s="19"/>
      <c r="E1599" s="19"/>
      <c r="F1599" s="19"/>
      <c r="G1599" s="19"/>
      <c r="H1599" s="19"/>
      <c r="I1599" s="20" t="s">
        <v>2141</v>
      </c>
    </row>
    <row r="1600" ht="12.75" customHeight="1">
      <c r="A1600" s="21"/>
      <c r="B1600" s="21"/>
      <c r="C1600" s="21"/>
      <c r="D1600" s="21"/>
      <c r="E1600" s="21"/>
      <c r="F1600" s="21"/>
      <c r="G1600" s="21"/>
      <c r="H1600" s="21"/>
      <c r="I1600" s="29"/>
    </row>
    <row r="1601" ht="12.75" customHeight="1">
      <c r="A1601" s="23">
        <v>2355.0</v>
      </c>
      <c r="B1601" s="24">
        <v>40689.0</v>
      </c>
      <c r="C1601" s="24" t="str">
        <f>DATE((YEAR(B1601)+3),MONTH(B1601),DAY(B1601))</f>
        <v>26.05.2014</v>
      </c>
      <c r="D1601" s="27" t="s">
        <v>2142</v>
      </c>
      <c r="E1601" s="16" t="s">
        <v>2143</v>
      </c>
      <c r="F1601" s="27" t="s">
        <v>639</v>
      </c>
      <c r="G1601" s="16" t="s">
        <v>2144</v>
      </c>
      <c r="H1601" s="27" t="s">
        <v>2145</v>
      </c>
      <c r="I1601" s="28">
        <v>119180.0</v>
      </c>
      <c r="J1601" s="18"/>
      <c r="K1601" s="18"/>
      <c r="L1601" s="18"/>
      <c r="M1601" s="18"/>
      <c r="N1601" s="18"/>
      <c r="O1601" s="18"/>
      <c r="P1601" s="18"/>
      <c r="Q1601" s="18"/>
      <c r="R1601" s="18"/>
      <c r="S1601" s="18"/>
      <c r="T1601" s="18"/>
      <c r="U1601" s="18"/>
      <c r="V1601" s="18"/>
      <c r="W1601" s="18"/>
      <c r="X1601" s="18"/>
      <c r="Y1601" s="18"/>
      <c r="Z1601" s="18"/>
    </row>
    <row r="1602" ht="36.0" customHeight="1">
      <c r="A1602" s="19"/>
      <c r="B1602" s="19"/>
      <c r="C1602" s="19"/>
      <c r="D1602" s="19"/>
      <c r="E1602" s="19"/>
      <c r="F1602" s="19"/>
      <c r="G1602" s="19"/>
      <c r="H1602" s="19"/>
      <c r="I1602" s="20" t="s">
        <v>2146</v>
      </c>
      <c r="J1602" s="18"/>
      <c r="K1602" s="18"/>
      <c r="L1602" s="18"/>
      <c r="M1602" s="18"/>
      <c r="N1602" s="18"/>
      <c r="O1602" s="18"/>
      <c r="P1602" s="18"/>
      <c r="Q1602" s="18"/>
      <c r="R1602" s="18"/>
      <c r="S1602" s="18"/>
      <c r="T1602" s="18"/>
      <c r="U1602" s="18"/>
      <c r="V1602" s="18"/>
      <c r="W1602" s="18"/>
      <c r="X1602" s="18"/>
      <c r="Y1602" s="18"/>
      <c r="Z1602" s="18"/>
    </row>
    <row r="1603" ht="12.75" customHeight="1">
      <c r="A1603" s="21"/>
      <c r="B1603" s="21"/>
      <c r="C1603" s="21"/>
      <c r="D1603" s="21"/>
      <c r="E1603" s="21"/>
      <c r="F1603" s="21"/>
      <c r="G1603" s="21"/>
      <c r="H1603" s="21"/>
      <c r="I1603" s="29" t="s">
        <v>2147</v>
      </c>
      <c r="J1603" s="18"/>
      <c r="K1603" s="18"/>
      <c r="L1603" s="18"/>
      <c r="M1603" s="18"/>
      <c r="N1603" s="18"/>
      <c r="O1603" s="18"/>
      <c r="P1603" s="18"/>
      <c r="Q1603" s="18"/>
      <c r="R1603" s="18"/>
      <c r="S1603" s="18"/>
      <c r="T1603" s="18"/>
      <c r="U1603" s="18"/>
      <c r="V1603" s="18"/>
      <c r="W1603" s="18"/>
      <c r="X1603" s="18"/>
      <c r="Y1603" s="18"/>
      <c r="Z1603" s="18"/>
    </row>
    <row r="1604" ht="12.75" customHeight="1">
      <c r="A1604" s="23" t="s">
        <v>2148</v>
      </c>
      <c r="B1604" s="24">
        <v>40689.0</v>
      </c>
      <c r="C1604" s="24" t="str">
        <f>DATE((YEAR(B1604)+3),MONTH(B1604),DAY(B1604))</f>
        <v>26.05.2014</v>
      </c>
      <c r="D1604" s="27" t="s">
        <v>2149</v>
      </c>
      <c r="E1604" s="16" t="s">
        <v>2150</v>
      </c>
      <c r="F1604" s="27" t="s">
        <v>15</v>
      </c>
      <c r="G1604" s="16" t="s">
        <v>2151</v>
      </c>
      <c r="H1604" s="27" t="s">
        <v>2152</v>
      </c>
      <c r="I1604" s="28">
        <v>196191.0</v>
      </c>
    </row>
    <row r="1605" ht="38.25" customHeight="1">
      <c r="A1605" s="19"/>
      <c r="B1605" s="19"/>
      <c r="C1605" s="19"/>
      <c r="D1605" s="19"/>
      <c r="E1605" s="19"/>
      <c r="F1605" s="19"/>
      <c r="G1605" s="19"/>
      <c r="H1605" s="19"/>
      <c r="I1605" s="20" t="s">
        <v>2153</v>
      </c>
    </row>
    <row r="1606" ht="12.75" customHeight="1">
      <c r="A1606" s="21"/>
      <c r="B1606" s="21"/>
      <c r="C1606" s="21"/>
      <c r="D1606" s="21"/>
      <c r="E1606" s="21"/>
      <c r="F1606" s="21"/>
      <c r="G1606" s="21"/>
      <c r="H1606" s="21"/>
      <c r="I1606" s="29" t="s">
        <v>2154</v>
      </c>
    </row>
    <row r="1607" ht="12.75" customHeight="1">
      <c r="A1607" s="23">
        <v>2357.0</v>
      </c>
      <c r="B1607" s="24">
        <v>40689.0</v>
      </c>
      <c r="C1607" s="24" t="str">
        <f>DATE((YEAR(B1607)+3),MONTH(B1607),DAY(B1607))</f>
        <v>26.05.2014</v>
      </c>
      <c r="D1607" s="27" t="s">
        <v>2155</v>
      </c>
      <c r="E1607" s="16" t="s">
        <v>2156</v>
      </c>
      <c r="F1607" s="27" t="s">
        <v>454</v>
      </c>
      <c r="G1607" s="27" t="s">
        <v>2157</v>
      </c>
      <c r="H1607" s="27" t="s">
        <v>2158</v>
      </c>
      <c r="I1607" s="28">
        <v>140030.0</v>
      </c>
    </row>
    <row r="1608" ht="38.25" customHeight="1">
      <c r="A1608" s="19"/>
      <c r="B1608" s="19"/>
      <c r="C1608" s="19"/>
      <c r="D1608" s="19"/>
      <c r="E1608" s="19"/>
      <c r="F1608" s="19"/>
      <c r="G1608" s="19"/>
      <c r="H1608" s="19"/>
      <c r="I1608" s="20" t="s">
        <v>2159</v>
      </c>
    </row>
    <row r="1609" ht="12.75" customHeight="1">
      <c r="A1609" s="21"/>
      <c r="B1609" s="21"/>
      <c r="C1609" s="21"/>
      <c r="D1609" s="21"/>
      <c r="E1609" s="21"/>
      <c r="F1609" s="21"/>
      <c r="G1609" s="21"/>
      <c r="H1609" s="21"/>
      <c r="I1609" s="29" t="s">
        <v>2160</v>
      </c>
    </row>
    <row r="1610" ht="12.75" customHeight="1">
      <c r="A1610" s="23">
        <v>2358.0</v>
      </c>
      <c r="B1610" s="24">
        <v>40689.0</v>
      </c>
      <c r="C1610" s="24" t="str">
        <f>DATE((YEAR(B1610)+3),MONTH(B1610),DAY(B1610))</f>
        <v>26.05.2014</v>
      </c>
      <c r="D1610" s="27" t="s">
        <v>2161</v>
      </c>
      <c r="E1610" s="16" t="s">
        <v>2162</v>
      </c>
      <c r="F1610" s="27" t="s">
        <v>978</v>
      </c>
      <c r="G1610" s="16" t="s">
        <v>2163</v>
      </c>
      <c r="H1610" s="16" t="s">
        <v>1776</v>
      </c>
      <c r="I1610" s="28">
        <v>127015.0</v>
      </c>
    </row>
    <row r="1611" ht="38.25" customHeight="1">
      <c r="A1611" s="19"/>
      <c r="B1611" s="19"/>
      <c r="C1611" s="19"/>
      <c r="D1611" s="19"/>
      <c r="E1611" s="19"/>
      <c r="F1611" s="19"/>
      <c r="G1611" s="19"/>
      <c r="H1611" s="19"/>
      <c r="I1611" s="20" t="s">
        <v>1777</v>
      </c>
    </row>
    <row r="1612" ht="12.75" customHeight="1">
      <c r="A1612" s="21"/>
      <c r="B1612" s="21"/>
      <c r="C1612" s="21"/>
      <c r="D1612" s="21"/>
      <c r="E1612" s="21"/>
      <c r="F1612" s="21"/>
      <c r="G1612" s="21"/>
      <c r="H1612" s="21"/>
      <c r="I1612" s="29" t="s">
        <v>1778</v>
      </c>
    </row>
    <row r="1613" ht="12.75" customHeight="1">
      <c r="A1613" s="23">
        <v>2359.0</v>
      </c>
      <c r="B1613" s="24">
        <v>40689.0</v>
      </c>
      <c r="C1613" s="24" t="str">
        <f>DATE((YEAR(B1613)+3),MONTH(B1613),DAY(B1613))</f>
        <v>26.05.2014</v>
      </c>
      <c r="D1613" s="27" t="s">
        <v>2164</v>
      </c>
      <c r="E1613" s="16" t="s">
        <v>2165</v>
      </c>
      <c r="F1613" s="27" t="s">
        <v>337</v>
      </c>
      <c r="G1613" s="27" t="s">
        <v>293</v>
      </c>
      <c r="H1613" s="27" t="s">
        <v>1860</v>
      </c>
      <c r="I1613" s="28">
        <v>117152.0</v>
      </c>
    </row>
    <row r="1614" ht="36.75" customHeight="1">
      <c r="A1614" s="19"/>
      <c r="B1614" s="19"/>
      <c r="C1614" s="19"/>
      <c r="D1614" s="19"/>
      <c r="E1614" s="19"/>
      <c r="F1614" s="19"/>
      <c r="G1614" s="19"/>
      <c r="H1614" s="19"/>
      <c r="I1614" s="20" t="s">
        <v>1861</v>
      </c>
    </row>
    <row r="1615" ht="12.75" customHeight="1">
      <c r="A1615" s="21"/>
      <c r="B1615" s="21"/>
      <c r="C1615" s="21"/>
      <c r="D1615" s="21"/>
      <c r="E1615" s="21"/>
      <c r="F1615" s="21"/>
      <c r="G1615" s="21"/>
      <c r="H1615" s="21"/>
      <c r="I1615" s="29" t="s">
        <v>1862</v>
      </c>
    </row>
    <row r="1616" ht="12.75" customHeight="1">
      <c r="A1616" s="23">
        <v>2360.0</v>
      </c>
      <c r="B1616" s="24">
        <v>40689.0</v>
      </c>
      <c r="C1616" s="24" t="str">
        <f>DATE((YEAR(B1616)+3),MONTH(B1616),DAY(B1616))</f>
        <v>26.05.2014</v>
      </c>
      <c r="D1616" s="27" t="s">
        <v>2166</v>
      </c>
      <c r="E1616" s="16" t="s">
        <v>2167</v>
      </c>
      <c r="F1616" s="27" t="s">
        <v>15</v>
      </c>
      <c r="G1616" s="27" t="s">
        <v>2168</v>
      </c>
      <c r="H1616" s="27" t="s">
        <v>312</v>
      </c>
      <c r="I1616" s="28">
        <v>198188.0</v>
      </c>
    </row>
    <row r="1617" ht="36.75" customHeight="1">
      <c r="A1617" s="19"/>
      <c r="B1617" s="19"/>
      <c r="C1617" s="19"/>
      <c r="D1617" s="19"/>
      <c r="E1617" s="19"/>
      <c r="F1617" s="19"/>
      <c r="G1617" s="19"/>
      <c r="H1617" s="19"/>
      <c r="I1617" s="20" t="s">
        <v>327</v>
      </c>
    </row>
    <row r="1618" ht="12.75" customHeight="1">
      <c r="A1618" s="21"/>
      <c r="B1618" s="21"/>
      <c r="C1618" s="21"/>
      <c r="D1618" s="21"/>
      <c r="E1618" s="21"/>
      <c r="F1618" s="21"/>
      <c r="G1618" s="21"/>
      <c r="H1618" s="21"/>
      <c r="I1618" s="29" t="s">
        <v>328</v>
      </c>
    </row>
    <row r="1619" ht="12.75" customHeight="1">
      <c r="A1619" s="23" t="s">
        <v>2169</v>
      </c>
      <c r="B1619" s="24">
        <v>40700.0</v>
      </c>
      <c r="C1619" s="24" t="str">
        <f>DATE((YEAR(B1619)+6),MONTH(B1619),DAY(B1619))</f>
        <v>06.06.2017</v>
      </c>
      <c r="D1619" s="27" t="s">
        <v>2170</v>
      </c>
      <c r="E1619" s="16" t="s">
        <v>2171</v>
      </c>
      <c r="F1619" s="27" t="s">
        <v>15</v>
      </c>
      <c r="G1619" s="16" t="s">
        <v>2043</v>
      </c>
      <c r="H1619" s="16" t="s">
        <v>145</v>
      </c>
      <c r="I1619" s="28">
        <v>190000.0</v>
      </c>
    </row>
    <row r="1620" ht="36.75" customHeight="1">
      <c r="A1620" s="19"/>
      <c r="B1620" s="19"/>
      <c r="C1620" s="19"/>
      <c r="D1620" s="19"/>
      <c r="E1620" s="19"/>
      <c r="F1620" s="19"/>
      <c r="G1620" s="19"/>
      <c r="H1620" s="19"/>
      <c r="I1620" s="20" t="s">
        <v>2044</v>
      </c>
    </row>
    <row r="1621" ht="12.75" customHeight="1">
      <c r="A1621" s="21"/>
      <c r="B1621" s="21"/>
      <c r="C1621" s="21"/>
      <c r="D1621" s="21"/>
      <c r="E1621" s="21"/>
      <c r="F1621" s="21"/>
      <c r="G1621" s="21"/>
      <c r="H1621" s="21"/>
      <c r="I1621" s="29" t="s">
        <v>141</v>
      </c>
    </row>
    <row r="1622" ht="12.75" customHeight="1">
      <c r="A1622" s="23" t="s">
        <v>2172</v>
      </c>
      <c r="B1622" s="24">
        <v>40701.0</v>
      </c>
      <c r="C1622" s="24" t="str">
        <f>DATE((YEAR(B1622)+6),MONTH(B1622),DAY(B1622))</f>
        <v>07.06.2017</v>
      </c>
      <c r="D1622" s="27" t="s">
        <v>2173</v>
      </c>
      <c r="E1622" s="16" t="s">
        <v>2174</v>
      </c>
      <c r="F1622" s="27" t="s">
        <v>15</v>
      </c>
      <c r="G1622" s="27" t="s">
        <v>2175</v>
      </c>
      <c r="H1622" s="27" t="s">
        <v>312</v>
      </c>
      <c r="I1622" s="28">
        <v>198188.0</v>
      </c>
    </row>
    <row r="1623" ht="38.25" customHeight="1">
      <c r="A1623" s="19"/>
      <c r="B1623" s="19"/>
      <c r="C1623" s="19"/>
      <c r="D1623" s="19"/>
      <c r="E1623" s="19"/>
      <c r="F1623" s="19"/>
      <c r="G1623" s="19"/>
      <c r="H1623" s="19"/>
      <c r="I1623" s="20" t="s">
        <v>327</v>
      </c>
    </row>
    <row r="1624" ht="12.75" customHeight="1">
      <c r="A1624" s="21"/>
      <c r="B1624" s="21"/>
      <c r="C1624" s="21"/>
      <c r="D1624" s="21"/>
      <c r="E1624" s="21"/>
      <c r="F1624" s="21"/>
      <c r="G1624" s="21"/>
      <c r="H1624" s="21"/>
      <c r="I1624" s="29" t="s">
        <v>328</v>
      </c>
    </row>
    <row r="1625" ht="12.75" customHeight="1">
      <c r="A1625" s="23" t="s">
        <v>2176</v>
      </c>
      <c r="B1625" s="24">
        <v>40701.0</v>
      </c>
      <c r="C1625" s="24" t="str">
        <f>DATE((YEAR(B1625)+3),MONTH(B1625),DAY(B1625))</f>
        <v>07.06.2014</v>
      </c>
      <c r="D1625" s="27" t="s">
        <v>2177</v>
      </c>
      <c r="E1625" s="16" t="s">
        <v>2178</v>
      </c>
      <c r="F1625" s="27" t="s">
        <v>15</v>
      </c>
      <c r="G1625" s="16" t="s">
        <v>2179</v>
      </c>
      <c r="H1625" s="27" t="s">
        <v>2180</v>
      </c>
      <c r="I1625" s="28">
        <v>191028.0</v>
      </c>
    </row>
    <row r="1626" ht="35.25" customHeight="1">
      <c r="A1626" s="19"/>
      <c r="B1626" s="19"/>
      <c r="C1626" s="19"/>
      <c r="D1626" s="19"/>
      <c r="E1626" s="19"/>
      <c r="F1626" s="19"/>
      <c r="G1626" s="19"/>
      <c r="H1626" s="19"/>
      <c r="I1626" s="20" t="s">
        <v>2181</v>
      </c>
    </row>
    <row r="1627" ht="12.75" customHeight="1">
      <c r="A1627" s="21"/>
      <c r="B1627" s="21"/>
      <c r="C1627" s="21"/>
      <c r="D1627" s="21"/>
      <c r="E1627" s="21"/>
      <c r="F1627" s="21"/>
      <c r="G1627" s="21"/>
      <c r="H1627" s="21"/>
      <c r="I1627" s="29" t="s">
        <v>2182</v>
      </c>
    </row>
    <row r="1628" ht="12.75" customHeight="1">
      <c r="A1628" s="23" t="s">
        <v>2183</v>
      </c>
      <c r="B1628" s="24">
        <v>40703.0</v>
      </c>
      <c r="C1628" s="24" t="str">
        <f>DATE((YEAR(B1628)+3),MONTH(B1628),DAY(B1628))</f>
        <v>09.06.2014</v>
      </c>
      <c r="D1628" s="27" t="s">
        <v>2184</v>
      </c>
      <c r="E1628" s="16" t="s">
        <v>2185</v>
      </c>
      <c r="F1628" s="27" t="s">
        <v>15</v>
      </c>
      <c r="G1628" s="27" t="s">
        <v>2186</v>
      </c>
      <c r="H1628" s="27" t="s">
        <v>2187</v>
      </c>
      <c r="I1628" s="28">
        <v>124498.0</v>
      </c>
    </row>
    <row r="1629" ht="36.75" customHeight="1">
      <c r="A1629" s="19"/>
      <c r="B1629" s="19"/>
      <c r="C1629" s="19"/>
      <c r="D1629" s="19"/>
      <c r="E1629" s="19"/>
      <c r="F1629" s="19"/>
      <c r="G1629" s="19"/>
      <c r="H1629" s="19"/>
      <c r="I1629" s="20" t="s">
        <v>2188</v>
      </c>
    </row>
    <row r="1630" ht="12.75" customHeight="1">
      <c r="A1630" s="21"/>
      <c r="B1630" s="21"/>
      <c r="C1630" s="21"/>
      <c r="D1630" s="21"/>
      <c r="E1630" s="21"/>
      <c r="F1630" s="21"/>
      <c r="G1630" s="21"/>
      <c r="H1630" s="21"/>
      <c r="I1630" s="29" t="s">
        <v>2189</v>
      </c>
    </row>
    <row r="1631" ht="12.75" customHeight="1">
      <c r="A1631" s="23" t="s">
        <v>2190</v>
      </c>
      <c r="B1631" s="24">
        <v>40703.0</v>
      </c>
      <c r="C1631" s="24" t="str">
        <f>DATE((YEAR(B1631)+3),MONTH(B1631),DAY(B1631))</f>
        <v>09.06.2014</v>
      </c>
      <c r="D1631" s="27" t="s">
        <v>2191</v>
      </c>
      <c r="E1631" s="16" t="s">
        <v>2192</v>
      </c>
      <c r="F1631" s="27" t="s">
        <v>409</v>
      </c>
      <c r="G1631" s="27" t="s">
        <v>2193</v>
      </c>
      <c r="H1631" s="27" t="s">
        <v>2194</v>
      </c>
      <c r="I1631" s="28">
        <v>115035.0</v>
      </c>
    </row>
    <row r="1632" ht="36.75" customHeight="1">
      <c r="A1632" s="19"/>
      <c r="B1632" s="19"/>
      <c r="C1632" s="19"/>
      <c r="D1632" s="19"/>
      <c r="E1632" s="19"/>
      <c r="F1632" s="19"/>
      <c r="G1632" s="19"/>
      <c r="H1632" s="19"/>
      <c r="I1632" s="20" t="s">
        <v>2195</v>
      </c>
    </row>
    <row r="1633" ht="12.75" customHeight="1">
      <c r="A1633" s="21"/>
      <c r="B1633" s="21"/>
      <c r="C1633" s="21"/>
      <c r="D1633" s="21"/>
      <c r="E1633" s="21"/>
      <c r="F1633" s="21"/>
      <c r="G1633" s="21"/>
      <c r="H1633" s="21"/>
      <c r="I1633" s="29" t="s">
        <v>2196</v>
      </c>
    </row>
    <row r="1634" ht="12.75" customHeight="1">
      <c r="A1634" s="23" t="s">
        <v>2197</v>
      </c>
      <c r="B1634" s="24">
        <v>40718.0</v>
      </c>
      <c r="C1634" s="24" t="str">
        <f>DATE((YEAR(B1634)+3),MONTH(B1634),DAY(B1634))</f>
        <v>24.06.2014</v>
      </c>
      <c r="D1634" s="27" t="s">
        <v>1966</v>
      </c>
      <c r="E1634" s="16" t="s">
        <v>2198</v>
      </c>
      <c r="F1634" s="16" t="s">
        <v>509</v>
      </c>
      <c r="G1634" s="27" t="s">
        <v>2199</v>
      </c>
      <c r="H1634" s="27" t="s">
        <v>494</v>
      </c>
      <c r="I1634" s="28">
        <v>109029.0</v>
      </c>
    </row>
    <row r="1635" ht="36.0" customHeight="1">
      <c r="A1635" s="19"/>
      <c r="B1635" s="19"/>
      <c r="C1635" s="19"/>
      <c r="D1635" s="19"/>
      <c r="E1635" s="19"/>
      <c r="F1635" s="19"/>
      <c r="G1635" s="19"/>
      <c r="H1635" s="19"/>
      <c r="I1635" s="20" t="s">
        <v>2200</v>
      </c>
    </row>
    <row r="1636" ht="12.75" customHeight="1">
      <c r="A1636" s="21"/>
      <c r="B1636" s="21"/>
      <c r="C1636" s="21"/>
      <c r="D1636" s="21"/>
      <c r="E1636" s="21"/>
      <c r="F1636" s="21"/>
      <c r="G1636" s="21"/>
      <c r="H1636" s="21"/>
      <c r="I1636" s="29" t="s">
        <v>2201</v>
      </c>
    </row>
    <row r="1637" ht="12.75" customHeight="1">
      <c r="A1637" s="23" t="s">
        <v>2202</v>
      </c>
      <c r="B1637" s="24">
        <v>40718.0</v>
      </c>
      <c r="C1637" s="24" t="str">
        <f>DATE((YEAR(B1637)+3),MONTH(B1637),DAY(B1637))</f>
        <v>24.06.2014</v>
      </c>
      <c r="D1637" s="27" t="s">
        <v>2203</v>
      </c>
      <c r="E1637" s="16" t="s">
        <v>2204</v>
      </c>
      <c r="F1637" s="27" t="s">
        <v>15</v>
      </c>
      <c r="G1637" s="27" t="s">
        <v>79</v>
      </c>
      <c r="H1637" s="27" t="s">
        <v>2205</v>
      </c>
      <c r="I1637" s="28">
        <v>109202.0</v>
      </c>
    </row>
    <row r="1638" ht="36.0" customHeight="1">
      <c r="A1638" s="19"/>
      <c r="B1638" s="19"/>
      <c r="C1638" s="19"/>
      <c r="D1638" s="19"/>
      <c r="E1638" s="19"/>
      <c r="F1638" s="19"/>
      <c r="G1638" s="19"/>
      <c r="H1638" s="19"/>
      <c r="I1638" s="20" t="s">
        <v>2206</v>
      </c>
    </row>
    <row r="1639" ht="12.75" customHeight="1">
      <c r="A1639" s="21"/>
      <c r="B1639" s="21"/>
      <c r="C1639" s="21"/>
      <c r="D1639" s="21"/>
      <c r="E1639" s="21"/>
      <c r="F1639" s="21"/>
      <c r="G1639" s="21"/>
      <c r="H1639" s="21"/>
      <c r="I1639" s="29" t="s">
        <v>2207</v>
      </c>
    </row>
    <row r="1640" ht="12.75" customHeight="1">
      <c r="A1640" s="23" t="s">
        <v>2208</v>
      </c>
      <c r="B1640" s="24">
        <v>40718.0</v>
      </c>
      <c r="C1640" s="24" t="str">
        <f>DATE((YEAR(B1640)+3+3),MONTH(B1640),DAY(B1640))</f>
        <v>24.06.2017</v>
      </c>
      <c r="D1640" s="27" t="s">
        <v>2209</v>
      </c>
      <c r="E1640" s="16" t="s">
        <v>2210</v>
      </c>
      <c r="F1640" s="16" t="s">
        <v>337</v>
      </c>
      <c r="G1640" s="27" t="s">
        <v>117</v>
      </c>
      <c r="H1640" s="16" t="s">
        <v>2211</v>
      </c>
      <c r="I1640" s="28">
        <v>107450.0</v>
      </c>
    </row>
    <row r="1641" ht="42.0" customHeight="1">
      <c r="A1641" s="19"/>
      <c r="B1641" s="19"/>
      <c r="C1641" s="19"/>
      <c r="D1641" s="19"/>
      <c r="E1641" s="19"/>
      <c r="F1641" s="19"/>
      <c r="G1641" s="19"/>
      <c r="H1641" s="19"/>
      <c r="I1641" s="20" t="s">
        <v>2212</v>
      </c>
    </row>
    <row r="1642" ht="15.75" customHeight="1">
      <c r="A1642" s="21"/>
      <c r="B1642" s="21"/>
      <c r="C1642" s="21"/>
      <c r="D1642" s="21"/>
      <c r="E1642" s="21"/>
      <c r="F1642" s="21"/>
      <c r="G1642" s="21"/>
      <c r="H1642" s="21"/>
      <c r="I1642" s="29" t="s">
        <v>2213</v>
      </c>
    </row>
    <row r="1643" ht="12.75" customHeight="1">
      <c r="A1643" s="23" t="s">
        <v>2214</v>
      </c>
      <c r="B1643" s="24">
        <v>40718.0</v>
      </c>
      <c r="C1643" s="24" t="str">
        <f>DATE((YEAR(B1643)+3+3),MONTH(B1643),DAY(B1643))</f>
        <v>24.06.2017</v>
      </c>
      <c r="D1643" s="27" t="s">
        <v>1047</v>
      </c>
      <c r="E1643" s="16" t="s">
        <v>2215</v>
      </c>
      <c r="F1643" s="27" t="s">
        <v>337</v>
      </c>
      <c r="G1643" s="27" t="s">
        <v>1974</v>
      </c>
      <c r="H1643" s="27" t="s">
        <v>2216</v>
      </c>
      <c r="I1643" s="28">
        <v>190098.0</v>
      </c>
    </row>
    <row r="1644" ht="35.25" customHeight="1">
      <c r="A1644" s="19"/>
      <c r="B1644" s="19"/>
      <c r="C1644" s="19"/>
      <c r="D1644" s="19"/>
      <c r="E1644" s="19"/>
      <c r="F1644" s="19"/>
      <c r="G1644" s="19"/>
      <c r="H1644" s="19"/>
      <c r="I1644" s="20" t="s">
        <v>2217</v>
      </c>
    </row>
    <row r="1645" ht="15.75" customHeight="1">
      <c r="A1645" s="21"/>
      <c r="B1645" s="21"/>
      <c r="C1645" s="21"/>
      <c r="D1645" s="21"/>
      <c r="E1645" s="21"/>
      <c r="F1645" s="21"/>
      <c r="G1645" s="21"/>
      <c r="H1645" s="21"/>
      <c r="I1645" s="29" t="s">
        <v>2218</v>
      </c>
    </row>
    <row r="1646" ht="12.75" customHeight="1">
      <c r="A1646" s="23" t="s">
        <v>2219</v>
      </c>
      <c r="B1646" s="24">
        <v>40722.0</v>
      </c>
      <c r="C1646" s="24" t="str">
        <f>DATE((YEAR(B1646)+3),MONTH(B1646),DAY(B1646))</f>
        <v>28.06.2014</v>
      </c>
      <c r="D1646" s="27" t="s">
        <v>2220</v>
      </c>
      <c r="E1646" s="16" t="s">
        <v>2221</v>
      </c>
      <c r="F1646" s="27" t="s">
        <v>978</v>
      </c>
      <c r="G1646" s="27" t="s">
        <v>1491</v>
      </c>
      <c r="H1646" s="16" t="s">
        <v>1776</v>
      </c>
      <c r="I1646" s="28">
        <v>107143.0</v>
      </c>
    </row>
    <row r="1647" ht="36.0" customHeight="1">
      <c r="A1647" s="19"/>
      <c r="B1647" s="19"/>
      <c r="C1647" s="19"/>
      <c r="D1647" s="19"/>
      <c r="E1647" s="19"/>
      <c r="F1647" s="19"/>
      <c r="G1647" s="19"/>
      <c r="H1647" s="19"/>
      <c r="I1647" s="20" t="s">
        <v>2222</v>
      </c>
    </row>
    <row r="1648" ht="12.75" customHeight="1">
      <c r="A1648" s="21"/>
      <c r="B1648" s="21"/>
      <c r="C1648" s="21"/>
      <c r="D1648" s="21"/>
      <c r="E1648" s="21"/>
      <c r="F1648" s="21"/>
      <c r="G1648" s="21"/>
      <c r="H1648" s="21"/>
      <c r="I1648" s="29" t="s">
        <v>1778</v>
      </c>
    </row>
    <row r="1649" ht="12.75" customHeight="1">
      <c r="A1649" s="23" t="s">
        <v>2223</v>
      </c>
      <c r="B1649" s="24">
        <v>40722.0</v>
      </c>
      <c r="C1649" s="24" t="str">
        <f>DATE((YEAR(B1649)+3),MONTH(B1649),DAY(B1649))</f>
        <v>28.06.2014</v>
      </c>
      <c r="D1649" s="27" t="s">
        <v>2224</v>
      </c>
      <c r="E1649" s="16" t="s">
        <v>2225</v>
      </c>
      <c r="F1649" s="27" t="s">
        <v>620</v>
      </c>
      <c r="G1649" s="27" t="s">
        <v>1491</v>
      </c>
      <c r="H1649" s="16" t="s">
        <v>1776</v>
      </c>
      <c r="I1649" s="28">
        <v>107143.0</v>
      </c>
      <c r="J1649" s="18"/>
      <c r="K1649" s="18"/>
      <c r="L1649" s="18"/>
      <c r="M1649" s="18"/>
      <c r="N1649" s="18"/>
      <c r="O1649" s="18"/>
      <c r="P1649" s="18"/>
      <c r="Q1649" s="18"/>
      <c r="R1649" s="18"/>
      <c r="S1649" s="18"/>
      <c r="T1649" s="18"/>
      <c r="U1649" s="18"/>
      <c r="V1649" s="18"/>
      <c r="W1649" s="18"/>
      <c r="X1649" s="18"/>
      <c r="Y1649" s="18"/>
      <c r="Z1649" s="18"/>
    </row>
    <row r="1650" ht="51.0" customHeight="1">
      <c r="A1650" s="19"/>
      <c r="B1650" s="19"/>
      <c r="C1650" s="19"/>
      <c r="D1650" s="19"/>
      <c r="E1650" s="19"/>
      <c r="F1650" s="19"/>
      <c r="G1650" s="19"/>
      <c r="H1650" s="19"/>
      <c r="I1650" s="20" t="s">
        <v>2222</v>
      </c>
      <c r="J1650" s="18"/>
      <c r="K1650" s="18"/>
      <c r="L1650" s="18"/>
      <c r="M1650" s="18"/>
      <c r="N1650" s="18"/>
      <c r="O1650" s="18"/>
      <c r="P1650" s="18"/>
      <c r="Q1650" s="18"/>
      <c r="R1650" s="18"/>
      <c r="S1650" s="18"/>
      <c r="T1650" s="18"/>
      <c r="U1650" s="18"/>
      <c r="V1650" s="18"/>
      <c r="W1650" s="18"/>
      <c r="X1650" s="18"/>
      <c r="Y1650" s="18"/>
      <c r="Z1650" s="18"/>
    </row>
    <row r="1651" ht="12.75" customHeight="1">
      <c r="A1651" s="21"/>
      <c r="B1651" s="21"/>
      <c r="C1651" s="21"/>
      <c r="D1651" s="21"/>
      <c r="E1651" s="21"/>
      <c r="F1651" s="21"/>
      <c r="G1651" s="21"/>
      <c r="H1651" s="21"/>
      <c r="I1651" s="29" t="s">
        <v>1778</v>
      </c>
      <c r="J1651" s="18"/>
      <c r="K1651" s="18"/>
      <c r="L1651" s="18"/>
      <c r="M1651" s="18"/>
      <c r="N1651" s="18"/>
      <c r="O1651" s="18"/>
      <c r="P1651" s="18"/>
      <c r="Q1651" s="18"/>
      <c r="R1651" s="18"/>
      <c r="S1651" s="18"/>
      <c r="T1651" s="18"/>
      <c r="U1651" s="18"/>
      <c r="V1651" s="18"/>
      <c r="W1651" s="18"/>
      <c r="X1651" s="18"/>
      <c r="Y1651" s="18"/>
      <c r="Z1651" s="18"/>
    </row>
    <row r="1652" ht="12.75" customHeight="1">
      <c r="A1652" s="23" t="s">
        <v>2226</v>
      </c>
      <c r="B1652" s="24">
        <v>40724.0</v>
      </c>
      <c r="C1652" s="24" t="str">
        <f>DATE((YEAR(B1652)+3),MONTH(B1652),DAY(B1652))</f>
        <v>30.06.2014</v>
      </c>
      <c r="D1652" s="27" t="s">
        <v>2227</v>
      </c>
      <c r="E1652" s="16" t="s">
        <v>2228</v>
      </c>
      <c r="F1652" s="16" t="s">
        <v>978</v>
      </c>
      <c r="G1652" s="27" t="s">
        <v>2229</v>
      </c>
      <c r="H1652" s="16" t="s">
        <v>1797</v>
      </c>
      <c r="I1652" s="28">
        <v>248017.0</v>
      </c>
      <c r="J1652" s="18"/>
      <c r="K1652" s="18"/>
      <c r="L1652" s="18"/>
      <c r="M1652" s="18"/>
      <c r="N1652" s="18"/>
      <c r="O1652" s="18"/>
      <c r="P1652" s="18"/>
      <c r="Q1652" s="18"/>
      <c r="R1652" s="18"/>
      <c r="S1652" s="18"/>
      <c r="T1652" s="18"/>
      <c r="U1652" s="18"/>
      <c r="V1652" s="18"/>
      <c r="W1652" s="18"/>
      <c r="X1652" s="18"/>
      <c r="Y1652" s="18"/>
      <c r="Z1652" s="18"/>
    </row>
    <row r="1653" ht="26.25" customHeight="1">
      <c r="A1653" s="19"/>
      <c r="B1653" s="19"/>
      <c r="C1653" s="19"/>
      <c r="D1653" s="19"/>
      <c r="E1653" s="19"/>
      <c r="F1653" s="19"/>
      <c r="G1653" s="19"/>
      <c r="H1653" s="19"/>
      <c r="I1653" s="20" t="s">
        <v>1798</v>
      </c>
      <c r="J1653" s="18"/>
      <c r="K1653" s="18"/>
      <c r="L1653" s="18"/>
      <c r="M1653" s="18"/>
      <c r="N1653" s="18"/>
      <c r="O1653" s="18"/>
      <c r="P1653" s="18"/>
      <c r="Q1653" s="18"/>
      <c r="R1653" s="18"/>
      <c r="S1653" s="18"/>
      <c r="T1653" s="18"/>
      <c r="U1653" s="18"/>
      <c r="V1653" s="18"/>
      <c r="W1653" s="18"/>
      <c r="X1653" s="18"/>
      <c r="Y1653" s="18"/>
      <c r="Z1653" s="18"/>
    </row>
    <row r="1654" ht="12.75" customHeight="1">
      <c r="A1654" s="21"/>
      <c r="B1654" s="21"/>
      <c r="C1654" s="21"/>
      <c r="D1654" s="21"/>
      <c r="E1654" s="21"/>
      <c r="F1654" s="21"/>
      <c r="G1654" s="21"/>
      <c r="H1654" s="21"/>
      <c r="I1654" s="29" t="s">
        <v>2230</v>
      </c>
      <c r="J1654" s="18"/>
      <c r="K1654" s="18"/>
      <c r="L1654" s="18"/>
      <c r="M1654" s="18"/>
      <c r="N1654" s="18"/>
      <c r="O1654" s="18"/>
      <c r="P1654" s="18"/>
      <c r="Q1654" s="18"/>
      <c r="R1654" s="18"/>
      <c r="S1654" s="18"/>
      <c r="T1654" s="18"/>
      <c r="U1654" s="18"/>
      <c r="V1654" s="18"/>
      <c r="W1654" s="18"/>
      <c r="X1654" s="18"/>
      <c r="Y1654" s="18"/>
      <c r="Z1654" s="18"/>
    </row>
    <row r="1655" ht="12.75" customHeight="1">
      <c r="A1655" s="23" t="s">
        <v>2231</v>
      </c>
      <c r="B1655" s="24">
        <v>40724.0</v>
      </c>
      <c r="C1655" s="24" t="str">
        <f>DATE((YEAR(B1655)+3),MONTH(B1655),DAY(B1655))</f>
        <v>30.06.2014</v>
      </c>
      <c r="D1655" s="27" t="s">
        <v>1604</v>
      </c>
      <c r="E1655" s="16" t="s">
        <v>2232</v>
      </c>
      <c r="F1655" s="27" t="s">
        <v>978</v>
      </c>
      <c r="G1655" s="27" t="s">
        <v>1342</v>
      </c>
      <c r="H1655" s="16" t="s">
        <v>2071</v>
      </c>
      <c r="I1655" s="28">
        <v>141091.0</v>
      </c>
      <c r="J1655" s="18"/>
      <c r="K1655" s="18"/>
      <c r="L1655" s="18"/>
      <c r="M1655" s="18"/>
      <c r="N1655" s="18"/>
      <c r="O1655" s="18"/>
      <c r="P1655" s="18"/>
      <c r="Q1655" s="18"/>
      <c r="R1655" s="18"/>
      <c r="S1655" s="18"/>
      <c r="T1655" s="18"/>
      <c r="U1655" s="18"/>
      <c r="V1655" s="18"/>
      <c r="W1655" s="18"/>
      <c r="X1655" s="18"/>
      <c r="Y1655" s="18"/>
      <c r="Z1655" s="18"/>
    </row>
    <row r="1656" ht="40.5" customHeight="1">
      <c r="A1656" s="19"/>
      <c r="B1656" s="19"/>
      <c r="C1656" s="19"/>
      <c r="D1656" s="19"/>
      <c r="E1656" s="19"/>
      <c r="F1656" s="19"/>
      <c r="G1656" s="19"/>
      <c r="H1656" s="19"/>
      <c r="I1656" s="20" t="s">
        <v>2072</v>
      </c>
      <c r="J1656" s="18"/>
      <c r="K1656" s="18"/>
      <c r="L1656" s="18"/>
      <c r="M1656" s="18"/>
      <c r="N1656" s="18"/>
      <c r="O1656" s="18"/>
      <c r="P1656" s="18"/>
      <c r="Q1656" s="18"/>
      <c r="R1656" s="18"/>
      <c r="S1656" s="18"/>
      <c r="T1656" s="18"/>
      <c r="U1656" s="18"/>
      <c r="V1656" s="18"/>
      <c r="W1656" s="18"/>
      <c r="X1656" s="18"/>
      <c r="Y1656" s="18"/>
      <c r="Z1656" s="18"/>
    </row>
    <row r="1657" ht="12.75" customHeight="1">
      <c r="A1657" s="21"/>
      <c r="B1657" s="21"/>
      <c r="C1657" s="21"/>
      <c r="D1657" s="21"/>
      <c r="E1657" s="21"/>
      <c r="F1657" s="21"/>
      <c r="G1657" s="21"/>
      <c r="H1657" s="21"/>
      <c r="I1657" s="29" t="s">
        <v>2073</v>
      </c>
      <c r="J1657" s="18"/>
      <c r="K1657" s="18"/>
      <c r="L1657" s="18"/>
      <c r="M1657" s="18"/>
      <c r="N1657" s="18"/>
      <c r="O1657" s="18"/>
      <c r="P1657" s="18"/>
      <c r="Q1657" s="18"/>
      <c r="R1657" s="18"/>
      <c r="S1657" s="18"/>
      <c r="T1657" s="18"/>
      <c r="U1657" s="18"/>
      <c r="V1657" s="18"/>
      <c r="W1657" s="18"/>
      <c r="X1657" s="18"/>
      <c r="Y1657" s="18"/>
      <c r="Z1657" s="18"/>
    </row>
    <row r="1658" ht="12.75" customHeight="1">
      <c r="A1658" s="23" t="s">
        <v>2233</v>
      </c>
      <c r="B1658" s="24">
        <v>40728.0</v>
      </c>
      <c r="C1658" s="24" t="str">
        <f>DATE((YEAR(B1658)+3),MONTH(B1658),DAY(B1658))</f>
        <v>04.07.2014</v>
      </c>
      <c r="D1658" s="27" t="s">
        <v>1801</v>
      </c>
      <c r="E1658" s="16" t="s">
        <v>2234</v>
      </c>
      <c r="F1658" s="16" t="s">
        <v>1803</v>
      </c>
      <c r="G1658" s="27" t="s">
        <v>2229</v>
      </c>
      <c r="H1658" s="16" t="s">
        <v>1797</v>
      </c>
      <c r="I1658" s="28">
        <v>248017.0</v>
      </c>
    </row>
    <row r="1659" ht="24.0" customHeight="1">
      <c r="A1659" s="19"/>
      <c r="B1659" s="19"/>
      <c r="C1659" s="19"/>
      <c r="D1659" s="19"/>
      <c r="E1659" s="19"/>
      <c r="F1659" s="19"/>
      <c r="G1659" s="19"/>
      <c r="H1659" s="19"/>
      <c r="I1659" s="20" t="s">
        <v>1798</v>
      </c>
    </row>
    <row r="1660" ht="12.75" customHeight="1">
      <c r="A1660" s="21"/>
      <c r="B1660" s="21"/>
      <c r="C1660" s="21"/>
      <c r="D1660" s="21"/>
      <c r="E1660" s="21"/>
      <c r="F1660" s="21"/>
      <c r="G1660" s="21"/>
      <c r="H1660" s="21"/>
      <c r="I1660" s="29" t="s">
        <v>2230</v>
      </c>
    </row>
    <row r="1661" ht="12.75" customHeight="1">
      <c r="A1661" s="23" t="s">
        <v>2235</v>
      </c>
      <c r="B1661" s="24">
        <v>40728.0</v>
      </c>
      <c r="C1661" s="24" t="str">
        <f>DATE((YEAR(B1661)+3),MONTH(B1661),DAY(B1661))</f>
        <v>04.07.2014</v>
      </c>
      <c r="D1661" s="27" t="s">
        <v>1480</v>
      </c>
      <c r="E1661" s="16" t="s">
        <v>2060</v>
      </c>
      <c r="F1661" s="27" t="s">
        <v>198</v>
      </c>
      <c r="G1661" s="27" t="s">
        <v>1342</v>
      </c>
      <c r="H1661" s="16" t="s">
        <v>1962</v>
      </c>
      <c r="I1661" s="28">
        <v>107023.0</v>
      </c>
    </row>
    <row r="1662" ht="36.0" customHeight="1">
      <c r="A1662" s="19"/>
      <c r="B1662" s="19"/>
      <c r="C1662" s="19"/>
      <c r="D1662" s="19"/>
      <c r="E1662" s="19"/>
      <c r="F1662" s="19"/>
      <c r="G1662" s="19"/>
      <c r="H1662" s="19"/>
      <c r="I1662" s="20" t="s">
        <v>1963</v>
      </c>
    </row>
    <row r="1663" ht="12.75" customHeight="1">
      <c r="A1663" s="21"/>
      <c r="B1663" s="21"/>
      <c r="C1663" s="21"/>
      <c r="D1663" s="21"/>
      <c r="E1663" s="21"/>
      <c r="F1663" s="21"/>
      <c r="G1663" s="21"/>
      <c r="H1663" s="21"/>
      <c r="I1663" s="29" t="s">
        <v>1964</v>
      </c>
    </row>
    <row r="1664" ht="12.75" customHeight="1">
      <c r="A1664" s="23" t="s">
        <v>2236</v>
      </c>
      <c r="B1664" s="24">
        <v>40728.0</v>
      </c>
      <c r="C1664" s="24" t="str">
        <f>DATE((YEAR(B1664)+3),MONTH(B1664),DAY(B1664))</f>
        <v>04.07.2014</v>
      </c>
      <c r="D1664" s="27" t="s">
        <v>2237</v>
      </c>
      <c r="E1664" s="16" t="s">
        <v>2238</v>
      </c>
      <c r="F1664" s="27" t="s">
        <v>344</v>
      </c>
      <c r="G1664" s="27" t="s">
        <v>1342</v>
      </c>
      <c r="H1664" s="16" t="s">
        <v>1962</v>
      </c>
      <c r="I1664" s="28">
        <v>107023.0</v>
      </c>
    </row>
    <row r="1665" ht="36.0" customHeight="1">
      <c r="A1665" s="19"/>
      <c r="B1665" s="19"/>
      <c r="C1665" s="19"/>
      <c r="D1665" s="19"/>
      <c r="E1665" s="19"/>
      <c r="F1665" s="19"/>
      <c r="G1665" s="19"/>
      <c r="H1665" s="19"/>
      <c r="I1665" s="20" t="s">
        <v>1963</v>
      </c>
    </row>
    <row r="1666" ht="12.75" customHeight="1">
      <c r="A1666" s="21"/>
      <c r="B1666" s="21"/>
      <c r="C1666" s="21"/>
      <c r="D1666" s="21"/>
      <c r="E1666" s="21"/>
      <c r="F1666" s="21"/>
      <c r="G1666" s="21"/>
      <c r="H1666" s="21"/>
      <c r="I1666" s="29" t="s">
        <v>1964</v>
      </c>
    </row>
    <row r="1667" ht="12.75" customHeight="1">
      <c r="A1667" s="23" t="s">
        <v>2239</v>
      </c>
      <c r="B1667" s="24">
        <v>40728.0</v>
      </c>
      <c r="C1667" s="24" t="str">
        <f>DATE((YEAR(B1667)+3),MONTH(B1667),DAY(B1667))</f>
        <v>04.07.2014</v>
      </c>
      <c r="D1667" s="27" t="s">
        <v>2240</v>
      </c>
      <c r="E1667" s="16" t="s">
        <v>2241</v>
      </c>
      <c r="F1667" s="27" t="s">
        <v>337</v>
      </c>
      <c r="G1667" s="27" t="s">
        <v>2242</v>
      </c>
      <c r="H1667" s="16" t="s">
        <v>2243</v>
      </c>
      <c r="I1667" s="28">
        <v>117405.0</v>
      </c>
    </row>
    <row r="1668" ht="30.0" customHeight="1">
      <c r="A1668" s="19"/>
      <c r="B1668" s="19"/>
      <c r="C1668" s="19"/>
      <c r="D1668" s="19"/>
      <c r="E1668" s="19"/>
      <c r="F1668" s="19"/>
      <c r="G1668" s="19"/>
      <c r="H1668" s="19"/>
      <c r="I1668" s="20" t="s">
        <v>2244</v>
      </c>
    </row>
    <row r="1669" ht="12.75" customHeight="1">
      <c r="A1669" s="21"/>
      <c r="B1669" s="21"/>
      <c r="C1669" s="21"/>
      <c r="D1669" s="21"/>
      <c r="E1669" s="21"/>
      <c r="F1669" s="21"/>
      <c r="G1669" s="21"/>
      <c r="H1669" s="21"/>
      <c r="I1669" s="29" t="s">
        <v>2245</v>
      </c>
    </row>
    <row r="1670" ht="12.75" customHeight="1">
      <c r="A1670" s="23" t="s">
        <v>2246</v>
      </c>
      <c r="B1670" s="24">
        <v>40729.0</v>
      </c>
      <c r="C1670" s="24" t="str">
        <f>DATE((YEAR(B1670)+3),MONTH(B1670),DAY(B1670))</f>
        <v>05.07.2014</v>
      </c>
      <c r="D1670" s="27" t="s">
        <v>1703</v>
      </c>
      <c r="E1670" s="16" t="s">
        <v>2247</v>
      </c>
      <c r="F1670" s="27" t="s">
        <v>1088</v>
      </c>
      <c r="G1670" s="27" t="s">
        <v>2248</v>
      </c>
      <c r="H1670" s="27" t="s">
        <v>1631</v>
      </c>
      <c r="I1670" s="28">
        <v>105187.0</v>
      </c>
    </row>
    <row r="1671" ht="31.5" customHeight="1">
      <c r="A1671" s="19"/>
      <c r="B1671" s="19"/>
      <c r="C1671" s="19"/>
      <c r="D1671" s="19"/>
      <c r="E1671" s="19"/>
      <c r="F1671" s="19"/>
      <c r="G1671" s="19"/>
      <c r="H1671" s="19"/>
      <c r="I1671" s="20" t="s">
        <v>1632</v>
      </c>
    </row>
    <row r="1672" ht="12.75" customHeight="1">
      <c r="A1672" s="21"/>
      <c r="B1672" s="21"/>
      <c r="C1672" s="21"/>
      <c r="D1672" s="21"/>
      <c r="E1672" s="21"/>
      <c r="F1672" s="21"/>
      <c r="G1672" s="21"/>
      <c r="H1672" s="21"/>
      <c r="I1672" s="29" t="s">
        <v>1737</v>
      </c>
    </row>
    <row r="1673" ht="12.75" customHeight="1">
      <c r="A1673" s="23" t="s">
        <v>2249</v>
      </c>
      <c r="B1673" s="24">
        <v>40729.0</v>
      </c>
      <c r="C1673" s="24" t="str">
        <f>DATE((YEAR(B1673)+6),MONTH(B1673),DAY(B1673))</f>
        <v>05.07.2017</v>
      </c>
      <c r="D1673" s="27" t="s">
        <v>2250</v>
      </c>
      <c r="E1673" s="16" t="s">
        <v>2251</v>
      </c>
      <c r="F1673" s="27" t="s">
        <v>337</v>
      </c>
      <c r="G1673" s="27" t="s">
        <v>2252</v>
      </c>
      <c r="H1673" s="27" t="s">
        <v>2253</v>
      </c>
      <c r="I1673" s="28">
        <v>121359.0</v>
      </c>
    </row>
    <row r="1674" ht="36.0" customHeight="1">
      <c r="A1674" s="19"/>
      <c r="B1674" s="19"/>
      <c r="C1674" s="19"/>
      <c r="D1674" s="19"/>
      <c r="E1674" s="19"/>
      <c r="F1674" s="19"/>
      <c r="G1674" s="19"/>
      <c r="H1674" s="19"/>
      <c r="I1674" s="20" t="s">
        <v>2254</v>
      </c>
    </row>
    <row r="1675" ht="12.75" customHeight="1">
      <c r="A1675" s="21"/>
      <c r="B1675" s="21"/>
      <c r="C1675" s="21"/>
      <c r="D1675" s="21"/>
      <c r="E1675" s="21"/>
      <c r="F1675" s="21"/>
      <c r="G1675" s="21"/>
      <c r="H1675" s="21"/>
      <c r="I1675" s="29" t="s">
        <v>2255</v>
      </c>
    </row>
    <row r="1676" ht="12.75" customHeight="1">
      <c r="A1676" s="23">
        <v>2380.0</v>
      </c>
      <c r="B1676" s="24">
        <v>40729.0</v>
      </c>
      <c r="C1676" s="24" t="str">
        <f>DATE((YEAR(B1676)+3),MONTH(B1676),DAY(B1676))</f>
        <v>05.07.2014</v>
      </c>
      <c r="D1676" s="27" t="s">
        <v>2256</v>
      </c>
      <c r="E1676" s="16" t="s">
        <v>2257</v>
      </c>
      <c r="F1676" s="27" t="s">
        <v>15</v>
      </c>
      <c r="G1676" s="27" t="s">
        <v>2258</v>
      </c>
      <c r="H1676" s="16" t="s">
        <v>488</v>
      </c>
      <c r="I1676" s="28">
        <v>119517.0</v>
      </c>
    </row>
    <row r="1677" ht="48.0" customHeight="1">
      <c r="A1677" s="19"/>
      <c r="B1677" s="19"/>
      <c r="C1677" s="19"/>
      <c r="D1677" s="19"/>
      <c r="E1677" s="19"/>
      <c r="F1677" s="19"/>
      <c r="G1677" s="19"/>
      <c r="H1677" s="19"/>
      <c r="I1677" s="20" t="s">
        <v>2259</v>
      </c>
    </row>
    <row r="1678" ht="12.75" customHeight="1">
      <c r="A1678" s="21"/>
      <c r="B1678" s="21"/>
      <c r="C1678" s="21"/>
      <c r="D1678" s="21"/>
      <c r="E1678" s="21"/>
      <c r="F1678" s="21"/>
      <c r="G1678" s="21"/>
      <c r="H1678" s="21"/>
      <c r="I1678" s="22" t="s">
        <v>490</v>
      </c>
    </row>
    <row r="1679" ht="12.75" customHeight="1">
      <c r="A1679" s="23">
        <v>2381.0</v>
      </c>
      <c r="B1679" s="24">
        <v>40735.0</v>
      </c>
      <c r="C1679" s="24" t="str">
        <f>DATE((YEAR(B1679)+3),MONTH(B1679),DAY(B1679))</f>
        <v>11.07.2014</v>
      </c>
      <c r="D1679" s="27" t="s">
        <v>2260</v>
      </c>
      <c r="E1679" s="16" t="s">
        <v>2261</v>
      </c>
      <c r="F1679" s="27" t="s">
        <v>198</v>
      </c>
      <c r="G1679" s="27" t="s">
        <v>2248</v>
      </c>
      <c r="H1679" s="27" t="s">
        <v>2262</v>
      </c>
      <c r="I1679" s="28">
        <v>123022.0</v>
      </c>
    </row>
    <row r="1680" ht="36.0" customHeight="1">
      <c r="A1680" s="19"/>
      <c r="B1680" s="19"/>
      <c r="C1680" s="19"/>
      <c r="D1680" s="19"/>
      <c r="E1680" s="19"/>
      <c r="F1680" s="19"/>
      <c r="G1680" s="19"/>
      <c r="H1680" s="19"/>
      <c r="I1680" s="20" t="s">
        <v>2263</v>
      </c>
    </row>
    <row r="1681" ht="12.75" customHeight="1">
      <c r="A1681" s="21"/>
      <c r="B1681" s="21"/>
      <c r="C1681" s="21"/>
      <c r="D1681" s="21"/>
      <c r="E1681" s="21"/>
      <c r="F1681" s="21"/>
      <c r="G1681" s="21"/>
      <c r="H1681" s="21"/>
      <c r="I1681" s="29" t="s">
        <v>2264</v>
      </c>
    </row>
    <row r="1682" ht="12.75" customHeight="1">
      <c r="A1682" s="23">
        <v>2382.0</v>
      </c>
      <c r="B1682" s="24">
        <v>40736.0</v>
      </c>
      <c r="C1682" s="24" t="str">
        <f>DATE((YEAR(B1682)+6),MONTH(B1682),DAY(B1682))</f>
        <v>12.07.2017</v>
      </c>
      <c r="D1682" s="27" t="s">
        <v>2265</v>
      </c>
      <c r="E1682" s="16" t="s">
        <v>2266</v>
      </c>
      <c r="F1682" s="27" t="s">
        <v>978</v>
      </c>
      <c r="G1682" s="27" t="s">
        <v>2108</v>
      </c>
      <c r="H1682" s="16" t="s">
        <v>2267</v>
      </c>
      <c r="I1682" s="28">
        <v>454106.0</v>
      </c>
    </row>
    <row r="1683" ht="36.0" customHeight="1">
      <c r="A1683" s="19"/>
      <c r="B1683" s="19"/>
      <c r="C1683" s="19"/>
      <c r="D1683" s="19"/>
      <c r="E1683" s="19"/>
      <c r="F1683" s="19"/>
      <c r="G1683" s="19"/>
      <c r="H1683" s="19"/>
      <c r="I1683" s="20" t="s">
        <v>2268</v>
      </c>
    </row>
    <row r="1684" ht="12.75" customHeight="1">
      <c r="A1684" s="21"/>
      <c r="B1684" s="21"/>
      <c r="C1684" s="21"/>
      <c r="D1684" s="21"/>
      <c r="E1684" s="21"/>
      <c r="F1684" s="21"/>
      <c r="G1684" s="21"/>
      <c r="H1684" s="21"/>
      <c r="I1684" s="29" t="s">
        <v>2269</v>
      </c>
    </row>
    <row r="1685" ht="12.75" customHeight="1">
      <c r="A1685" s="23">
        <v>2383.0</v>
      </c>
      <c r="B1685" s="24">
        <v>40736.0</v>
      </c>
      <c r="C1685" s="24" t="str">
        <f>DATE((YEAR(B1685)+3+3),MONTH(B1685),DAY(B1685))</f>
        <v>12.07.2017</v>
      </c>
      <c r="D1685" s="27" t="s">
        <v>2270</v>
      </c>
      <c r="E1685" s="16" t="s">
        <v>2271</v>
      </c>
      <c r="F1685" s="27" t="s">
        <v>15</v>
      </c>
      <c r="G1685" s="27" t="s">
        <v>1721</v>
      </c>
      <c r="H1685" s="27" t="s">
        <v>868</v>
      </c>
      <c r="I1685" s="28">
        <v>127018.0</v>
      </c>
    </row>
    <row r="1686" ht="12.75" customHeight="1">
      <c r="A1686" s="19"/>
      <c r="B1686" s="19"/>
      <c r="C1686" s="19"/>
      <c r="D1686" s="19"/>
      <c r="E1686" s="19"/>
      <c r="F1686" s="19"/>
      <c r="G1686" s="19"/>
      <c r="H1686" s="19"/>
      <c r="I1686" s="20" t="s">
        <v>2272</v>
      </c>
    </row>
    <row r="1687" ht="12.75" customHeight="1">
      <c r="A1687" s="21"/>
      <c r="B1687" s="21"/>
      <c r="C1687" s="21"/>
      <c r="D1687" s="21"/>
      <c r="E1687" s="21"/>
      <c r="F1687" s="21"/>
      <c r="G1687" s="21"/>
      <c r="H1687" s="21"/>
      <c r="I1687" s="29" t="s">
        <v>870</v>
      </c>
    </row>
    <row r="1688" ht="12.75" customHeight="1">
      <c r="A1688" s="23">
        <v>2384.0</v>
      </c>
      <c r="B1688" s="24">
        <v>40738.0</v>
      </c>
      <c r="C1688" s="24" t="str">
        <f>DATE((YEAR(B1688)+3),MONTH(B1688),DAY(B1688))</f>
        <v>14.07.2014</v>
      </c>
      <c r="D1688" s="27" t="s">
        <v>2273</v>
      </c>
      <c r="E1688" s="16" t="s">
        <v>2274</v>
      </c>
      <c r="F1688" s="27" t="s">
        <v>1803</v>
      </c>
      <c r="G1688" s="27" t="s">
        <v>2275</v>
      </c>
      <c r="H1688" s="27" t="s">
        <v>2276</v>
      </c>
      <c r="I1688" s="28">
        <v>105082.0</v>
      </c>
    </row>
    <row r="1689" ht="36.0" customHeight="1">
      <c r="A1689" s="19"/>
      <c r="B1689" s="19"/>
      <c r="C1689" s="19"/>
      <c r="D1689" s="19"/>
      <c r="E1689" s="19"/>
      <c r="F1689" s="19"/>
      <c r="G1689" s="19"/>
      <c r="H1689" s="19"/>
      <c r="I1689" s="20" t="s">
        <v>2277</v>
      </c>
    </row>
    <row r="1690" ht="12.75" customHeight="1">
      <c r="A1690" s="21"/>
      <c r="B1690" s="21"/>
      <c r="C1690" s="21"/>
      <c r="D1690" s="21"/>
      <c r="E1690" s="21"/>
      <c r="F1690" s="21"/>
      <c r="G1690" s="21"/>
      <c r="H1690" s="21"/>
      <c r="I1690" s="29" t="s">
        <v>2278</v>
      </c>
    </row>
    <row r="1691" ht="12.75" customHeight="1">
      <c r="A1691" s="23">
        <v>2385.0</v>
      </c>
      <c r="B1691" s="24">
        <v>40739.0</v>
      </c>
      <c r="C1691" s="24" t="str">
        <f>DATE((YEAR(B1691)+3),MONTH(B1691),DAY(B1691))</f>
        <v>15.07.2014</v>
      </c>
      <c r="D1691" s="27" t="s">
        <v>1814</v>
      </c>
      <c r="E1691" s="16" t="s">
        <v>1815</v>
      </c>
      <c r="F1691" s="27" t="s">
        <v>683</v>
      </c>
      <c r="G1691" s="16" t="s">
        <v>1816</v>
      </c>
      <c r="H1691" s="16" t="s">
        <v>2279</v>
      </c>
      <c r="I1691" s="28">
        <v>125130.0</v>
      </c>
    </row>
    <row r="1692" ht="35.25" customHeight="1">
      <c r="A1692" s="19"/>
      <c r="B1692" s="19"/>
      <c r="C1692" s="19"/>
      <c r="D1692" s="19"/>
      <c r="E1692" s="19"/>
      <c r="F1692" s="19"/>
      <c r="G1692" s="19"/>
      <c r="H1692" s="19"/>
      <c r="I1692" s="20" t="s">
        <v>2280</v>
      </c>
    </row>
    <row r="1693" ht="12.75" customHeight="1">
      <c r="A1693" s="21"/>
      <c r="B1693" s="21"/>
      <c r="C1693" s="21"/>
      <c r="D1693" s="21"/>
      <c r="E1693" s="21"/>
      <c r="F1693" s="21"/>
      <c r="G1693" s="21"/>
      <c r="H1693" s="21"/>
      <c r="I1693" s="29" t="s">
        <v>2281</v>
      </c>
    </row>
    <row r="1694" ht="12.75" customHeight="1">
      <c r="A1694" s="23" t="s">
        <v>2282</v>
      </c>
      <c r="B1694" s="24">
        <v>40752.0</v>
      </c>
      <c r="C1694" s="24" t="str">
        <f>DATE((YEAR(B1694)+3+3),MONTH(B1694),DAY(B1694))</f>
        <v>28.07.2017</v>
      </c>
      <c r="D1694" s="27" t="s">
        <v>2283</v>
      </c>
      <c r="E1694" s="16" t="s">
        <v>2284</v>
      </c>
      <c r="F1694" s="27" t="s">
        <v>978</v>
      </c>
      <c r="G1694" s="52" t="s">
        <v>1758</v>
      </c>
      <c r="H1694" s="16" t="s">
        <v>2285</v>
      </c>
      <c r="I1694" s="28">
        <v>109012.0</v>
      </c>
    </row>
    <row r="1695" ht="24.0" customHeight="1">
      <c r="A1695" s="19"/>
      <c r="B1695" s="19"/>
      <c r="C1695" s="19"/>
      <c r="D1695" s="19"/>
      <c r="E1695" s="19"/>
      <c r="F1695" s="19"/>
      <c r="G1695" s="19"/>
      <c r="H1695" s="19"/>
      <c r="I1695" s="20" t="s">
        <v>617</v>
      </c>
    </row>
    <row r="1696" ht="12.75" customHeight="1">
      <c r="A1696" s="21"/>
      <c r="B1696" s="21"/>
      <c r="C1696" s="21"/>
      <c r="D1696" s="21"/>
      <c r="E1696" s="21"/>
      <c r="F1696" s="21"/>
      <c r="G1696" s="21"/>
      <c r="H1696" s="21"/>
      <c r="I1696" s="29" t="s">
        <v>2286</v>
      </c>
    </row>
    <row r="1697" ht="12.75" customHeight="1">
      <c r="A1697" s="23" t="s">
        <v>2287</v>
      </c>
      <c r="B1697" s="24">
        <v>40752.0</v>
      </c>
      <c r="C1697" s="24" t="str">
        <f>DATE((YEAR(B1697)+3+3),MONTH(B1697),DAY(B1697))</f>
        <v>28.07.2017</v>
      </c>
      <c r="D1697" s="27" t="s">
        <v>2288</v>
      </c>
      <c r="E1697" s="16" t="s">
        <v>2289</v>
      </c>
      <c r="F1697" s="27" t="s">
        <v>978</v>
      </c>
      <c r="G1697" s="52" t="s">
        <v>1758</v>
      </c>
      <c r="H1697" s="16" t="s">
        <v>2285</v>
      </c>
      <c r="I1697" s="28">
        <v>109012.0</v>
      </c>
    </row>
    <row r="1698" ht="24.0" customHeight="1">
      <c r="A1698" s="19"/>
      <c r="B1698" s="19"/>
      <c r="C1698" s="19"/>
      <c r="D1698" s="19"/>
      <c r="E1698" s="19"/>
      <c r="F1698" s="19"/>
      <c r="G1698" s="19"/>
      <c r="H1698" s="19"/>
      <c r="I1698" s="20" t="s">
        <v>617</v>
      </c>
    </row>
    <row r="1699" ht="12.75" customHeight="1">
      <c r="A1699" s="21"/>
      <c r="B1699" s="21"/>
      <c r="C1699" s="21"/>
      <c r="D1699" s="21"/>
      <c r="E1699" s="21"/>
      <c r="F1699" s="21"/>
      <c r="G1699" s="21"/>
      <c r="H1699" s="21"/>
      <c r="I1699" s="29" t="s">
        <v>2286</v>
      </c>
    </row>
    <row r="1700" ht="12.75" customHeight="1">
      <c r="A1700" s="23" t="s">
        <v>2290</v>
      </c>
      <c r="B1700" s="24">
        <v>40756.0</v>
      </c>
      <c r="C1700" s="24" t="str">
        <f>DATE((YEAR(B1700)+6),MONTH(B1700),DAY(B1700))</f>
        <v>01.08.2017</v>
      </c>
      <c r="D1700" s="27" t="s">
        <v>2291</v>
      </c>
      <c r="E1700" s="16" t="s">
        <v>2292</v>
      </c>
      <c r="F1700" s="27" t="s">
        <v>15</v>
      </c>
      <c r="G1700" s="27" t="s">
        <v>2293</v>
      </c>
      <c r="H1700" s="27" t="s">
        <v>2294</v>
      </c>
      <c r="I1700" s="28">
        <v>620027.0</v>
      </c>
    </row>
    <row r="1701" ht="24.0" customHeight="1">
      <c r="A1701" s="19"/>
      <c r="B1701" s="19"/>
      <c r="C1701" s="19"/>
      <c r="D1701" s="19"/>
      <c r="E1701" s="19"/>
      <c r="F1701" s="19"/>
      <c r="G1701" s="19"/>
      <c r="H1701" s="19"/>
      <c r="I1701" s="20" t="s">
        <v>2295</v>
      </c>
    </row>
    <row r="1702" ht="12.75" customHeight="1">
      <c r="A1702" s="21"/>
      <c r="B1702" s="21"/>
      <c r="C1702" s="21"/>
      <c r="D1702" s="21"/>
      <c r="E1702" s="21"/>
      <c r="F1702" s="21"/>
      <c r="G1702" s="21"/>
      <c r="H1702" s="21"/>
      <c r="I1702" s="29" t="s">
        <v>2296</v>
      </c>
    </row>
    <row r="1703" ht="12.75" customHeight="1">
      <c r="A1703" s="23" t="s">
        <v>2297</v>
      </c>
      <c r="B1703" s="24">
        <v>40756.0</v>
      </c>
      <c r="C1703" s="24" t="str">
        <f>DATE((YEAR(B1703)+6),MONTH(B1703),DAY(B1703))</f>
        <v>01.08.2017</v>
      </c>
      <c r="D1703" s="27" t="s">
        <v>2298</v>
      </c>
      <c r="E1703" s="16" t="s">
        <v>2299</v>
      </c>
      <c r="F1703" s="27" t="s">
        <v>15</v>
      </c>
      <c r="G1703" s="27" t="s">
        <v>2293</v>
      </c>
      <c r="H1703" s="27" t="s">
        <v>2294</v>
      </c>
      <c r="I1703" s="28">
        <v>620027.0</v>
      </c>
    </row>
    <row r="1704" ht="24.0" customHeight="1">
      <c r="A1704" s="19"/>
      <c r="B1704" s="19"/>
      <c r="C1704" s="19"/>
      <c r="D1704" s="19"/>
      <c r="E1704" s="19"/>
      <c r="F1704" s="19"/>
      <c r="G1704" s="19"/>
      <c r="H1704" s="19"/>
      <c r="I1704" s="20" t="s">
        <v>2295</v>
      </c>
    </row>
    <row r="1705" ht="12.75" customHeight="1">
      <c r="A1705" s="21"/>
      <c r="B1705" s="21"/>
      <c r="C1705" s="21"/>
      <c r="D1705" s="21"/>
      <c r="E1705" s="21"/>
      <c r="F1705" s="21"/>
      <c r="G1705" s="21"/>
      <c r="H1705" s="21"/>
      <c r="I1705" s="29" t="s">
        <v>2300</v>
      </c>
    </row>
    <row r="1706" ht="12.75" customHeight="1">
      <c r="A1706" s="23" t="s">
        <v>2290</v>
      </c>
      <c r="B1706" s="24">
        <v>40756.0</v>
      </c>
      <c r="C1706" s="24" t="str">
        <f>DATE((YEAR(B1706)+3+3),MONTH(B1706),DAY(B1706))</f>
        <v>01.08.2017</v>
      </c>
      <c r="D1706" s="27" t="s">
        <v>2291</v>
      </c>
      <c r="E1706" s="16" t="s">
        <v>2292</v>
      </c>
      <c r="F1706" s="27" t="s">
        <v>15</v>
      </c>
      <c r="G1706" s="27" t="s">
        <v>2293</v>
      </c>
      <c r="H1706" s="27" t="s">
        <v>2294</v>
      </c>
      <c r="I1706" s="28">
        <v>620027.0</v>
      </c>
    </row>
    <row r="1707" ht="38.25" customHeight="1">
      <c r="A1707" s="19"/>
      <c r="B1707" s="19"/>
      <c r="C1707" s="19"/>
      <c r="D1707" s="19"/>
      <c r="E1707" s="19"/>
      <c r="F1707" s="19"/>
      <c r="G1707" s="19"/>
      <c r="H1707" s="19"/>
      <c r="I1707" s="20" t="s">
        <v>2295</v>
      </c>
    </row>
    <row r="1708" ht="12.75" customHeight="1">
      <c r="A1708" s="21"/>
      <c r="B1708" s="21"/>
      <c r="C1708" s="21"/>
      <c r="D1708" s="21"/>
      <c r="E1708" s="21"/>
      <c r="F1708" s="21"/>
      <c r="G1708" s="21"/>
      <c r="H1708" s="21"/>
      <c r="I1708" s="29" t="s">
        <v>2300</v>
      </c>
    </row>
    <row r="1709" ht="12.75" customHeight="1">
      <c r="A1709" s="23" t="s">
        <v>2297</v>
      </c>
      <c r="B1709" s="24">
        <v>40756.0</v>
      </c>
      <c r="C1709" s="24" t="str">
        <f>DATE((YEAR(B1709)+3+3),MONTH(B1709),DAY(B1709))</f>
        <v>01.08.2017</v>
      </c>
      <c r="D1709" s="27" t="s">
        <v>2298</v>
      </c>
      <c r="E1709" s="16" t="s">
        <v>2299</v>
      </c>
      <c r="F1709" s="27" t="s">
        <v>15</v>
      </c>
      <c r="G1709" s="27" t="s">
        <v>2293</v>
      </c>
      <c r="H1709" s="27" t="s">
        <v>2294</v>
      </c>
      <c r="I1709" s="28">
        <v>620027.0</v>
      </c>
    </row>
    <row r="1710" ht="33.75" customHeight="1">
      <c r="A1710" s="19"/>
      <c r="B1710" s="19"/>
      <c r="C1710" s="19"/>
      <c r="D1710" s="19"/>
      <c r="E1710" s="19"/>
      <c r="F1710" s="19"/>
      <c r="G1710" s="19"/>
      <c r="H1710" s="19"/>
      <c r="I1710" s="20" t="s">
        <v>2295</v>
      </c>
    </row>
    <row r="1711" ht="12.75" customHeight="1">
      <c r="A1711" s="21"/>
      <c r="B1711" s="21"/>
      <c r="C1711" s="21"/>
      <c r="D1711" s="21"/>
      <c r="E1711" s="21"/>
      <c r="F1711" s="21"/>
      <c r="G1711" s="21"/>
      <c r="H1711" s="21"/>
      <c r="I1711" s="29" t="s">
        <v>2300</v>
      </c>
    </row>
    <row r="1712" ht="12.75" customHeight="1">
      <c r="A1712" s="23" t="s">
        <v>2301</v>
      </c>
      <c r="B1712" s="24">
        <v>40756.0</v>
      </c>
      <c r="C1712" s="24" t="str">
        <f>DATE((YEAR(B1712)+6),MONTH(B1712),DAY(B1712))</f>
        <v>01.08.2017</v>
      </c>
      <c r="D1712" s="27" t="s">
        <v>1480</v>
      </c>
      <c r="E1712" s="16" t="s">
        <v>2302</v>
      </c>
      <c r="F1712" s="27" t="s">
        <v>15</v>
      </c>
      <c r="G1712" s="27" t="s">
        <v>2293</v>
      </c>
      <c r="H1712" s="27" t="s">
        <v>2303</v>
      </c>
      <c r="I1712" s="28">
        <v>346413.0</v>
      </c>
    </row>
    <row r="1713" ht="43.5" customHeight="1">
      <c r="A1713" s="19"/>
      <c r="B1713" s="19"/>
      <c r="C1713" s="19"/>
      <c r="D1713" s="19"/>
      <c r="E1713" s="19"/>
      <c r="F1713" s="19"/>
      <c r="G1713" s="19"/>
      <c r="H1713" s="19"/>
      <c r="I1713" s="20" t="s">
        <v>2304</v>
      </c>
    </row>
    <row r="1714" ht="12.75" customHeight="1">
      <c r="A1714" s="21"/>
      <c r="B1714" s="21"/>
      <c r="C1714" s="21"/>
      <c r="D1714" s="21"/>
      <c r="E1714" s="21"/>
      <c r="F1714" s="21"/>
      <c r="G1714" s="21"/>
      <c r="H1714" s="21"/>
      <c r="I1714" s="29" t="s">
        <v>2305</v>
      </c>
    </row>
    <row r="1715" ht="12.75" customHeight="1">
      <c r="A1715" s="23">
        <v>2391.0</v>
      </c>
      <c r="B1715" s="24">
        <v>40758.0</v>
      </c>
      <c r="C1715" s="24" t="str">
        <f>DATE((YEAR(B1715)+3+3),MONTH(B1715),DAY(B1715))</f>
        <v>03.08.2017</v>
      </c>
      <c r="D1715" s="27" t="s">
        <v>1607</v>
      </c>
      <c r="E1715" s="16" t="s">
        <v>2306</v>
      </c>
      <c r="F1715" s="27" t="s">
        <v>2307</v>
      </c>
      <c r="G1715" s="16" t="s">
        <v>615</v>
      </c>
      <c r="H1715" s="16" t="s">
        <v>616</v>
      </c>
      <c r="I1715" s="28">
        <v>109012.0</v>
      </c>
    </row>
    <row r="1716" ht="36.0" customHeight="1">
      <c r="A1716" s="19"/>
      <c r="B1716" s="19"/>
      <c r="C1716" s="19"/>
      <c r="D1716" s="19"/>
      <c r="E1716" s="19"/>
      <c r="F1716" s="19"/>
      <c r="G1716" s="19"/>
      <c r="H1716" s="19"/>
      <c r="I1716" s="20" t="s">
        <v>617</v>
      </c>
    </row>
    <row r="1717" ht="12.75" customHeight="1">
      <c r="A1717" s="21"/>
      <c r="B1717" s="21"/>
      <c r="C1717" s="21"/>
      <c r="D1717" s="21"/>
      <c r="E1717" s="21"/>
      <c r="F1717" s="21"/>
      <c r="G1717" s="21"/>
      <c r="H1717" s="21"/>
      <c r="I1717" s="29"/>
    </row>
    <row r="1718" ht="12.75" customHeight="1">
      <c r="A1718" s="23">
        <v>2392.0</v>
      </c>
      <c r="B1718" s="24">
        <v>40758.0</v>
      </c>
      <c r="C1718" s="24" t="str">
        <f>DATE((YEAR(B1718)+3+3),MONTH(B1718),DAY(B1718))</f>
        <v>03.08.2017</v>
      </c>
      <c r="D1718" s="27" t="s">
        <v>1604</v>
      </c>
      <c r="E1718" s="16" t="s">
        <v>2308</v>
      </c>
      <c r="F1718" s="27" t="s">
        <v>337</v>
      </c>
      <c r="G1718" s="16" t="s">
        <v>615</v>
      </c>
      <c r="H1718" s="16" t="s">
        <v>616</v>
      </c>
      <c r="I1718" s="28">
        <v>109012.0</v>
      </c>
    </row>
    <row r="1719" ht="39.75" customHeight="1">
      <c r="A1719" s="19"/>
      <c r="B1719" s="19"/>
      <c r="C1719" s="19"/>
      <c r="D1719" s="19"/>
      <c r="E1719" s="19"/>
      <c r="F1719" s="19"/>
      <c r="G1719" s="19"/>
      <c r="H1719" s="19"/>
      <c r="I1719" s="20" t="s">
        <v>617</v>
      </c>
    </row>
    <row r="1720" ht="12.75" customHeight="1">
      <c r="A1720" s="21"/>
      <c r="B1720" s="21"/>
      <c r="C1720" s="21"/>
      <c r="D1720" s="21"/>
      <c r="E1720" s="21"/>
      <c r="F1720" s="21"/>
      <c r="G1720" s="21"/>
      <c r="H1720" s="21"/>
      <c r="I1720" s="29"/>
    </row>
    <row r="1721" ht="12.75" customHeight="1">
      <c r="A1721" s="23">
        <v>2393.0</v>
      </c>
      <c r="B1721" s="24">
        <v>40758.0</v>
      </c>
      <c r="C1721" s="24" t="str">
        <f>DATE((YEAR(B1721)+3+3),MONTH(B1721),DAY(B1721))</f>
        <v>03.08.2017</v>
      </c>
      <c r="D1721" s="27" t="s">
        <v>1604</v>
      </c>
      <c r="E1721" s="16" t="s">
        <v>2308</v>
      </c>
      <c r="F1721" s="27" t="s">
        <v>337</v>
      </c>
      <c r="G1721" s="16" t="s">
        <v>615</v>
      </c>
      <c r="H1721" s="16" t="s">
        <v>616</v>
      </c>
      <c r="I1721" s="28">
        <v>109012.0</v>
      </c>
    </row>
    <row r="1722" ht="24.0" customHeight="1">
      <c r="A1722" s="19"/>
      <c r="B1722" s="19"/>
      <c r="C1722" s="19"/>
      <c r="D1722" s="19"/>
      <c r="E1722" s="19"/>
      <c r="F1722" s="19"/>
      <c r="G1722" s="19"/>
      <c r="H1722" s="19"/>
      <c r="I1722" s="20" t="s">
        <v>617</v>
      </c>
    </row>
    <row r="1723" ht="12.75" customHeight="1">
      <c r="A1723" s="21"/>
      <c r="B1723" s="21"/>
      <c r="C1723" s="21"/>
      <c r="D1723" s="21"/>
      <c r="E1723" s="21"/>
      <c r="F1723" s="21"/>
      <c r="G1723" s="21"/>
      <c r="H1723" s="21"/>
      <c r="I1723" s="29"/>
    </row>
    <row r="1724" ht="12.75" customHeight="1">
      <c r="A1724" s="23">
        <v>2394.0</v>
      </c>
      <c r="B1724" s="24">
        <v>40758.0</v>
      </c>
      <c r="C1724" s="24" t="str">
        <f>DATE((YEAR(B1724)+3+3),MONTH(B1724),DAY(B1724))</f>
        <v>03.08.2017</v>
      </c>
      <c r="D1724" s="27" t="s">
        <v>1607</v>
      </c>
      <c r="E1724" s="16" t="s">
        <v>2306</v>
      </c>
      <c r="F1724" s="27" t="s">
        <v>2309</v>
      </c>
      <c r="G1724" s="16" t="s">
        <v>615</v>
      </c>
      <c r="H1724" s="16" t="s">
        <v>616</v>
      </c>
      <c r="I1724" s="28">
        <v>109012.0</v>
      </c>
    </row>
    <row r="1725" ht="37.5" customHeight="1">
      <c r="A1725" s="19"/>
      <c r="B1725" s="19"/>
      <c r="C1725" s="19"/>
      <c r="D1725" s="19"/>
      <c r="E1725" s="19"/>
      <c r="F1725" s="19"/>
      <c r="G1725" s="19"/>
      <c r="H1725" s="19"/>
      <c r="I1725" s="20" t="s">
        <v>617</v>
      </c>
    </row>
    <row r="1726" ht="12.75" customHeight="1">
      <c r="A1726" s="21"/>
      <c r="B1726" s="21"/>
      <c r="C1726" s="21"/>
      <c r="D1726" s="21"/>
      <c r="E1726" s="21"/>
      <c r="F1726" s="21"/>
      <c r="G1726" s="21"/>
      <c r="H1726" s="21"/>
      <c r="I1726" s="29"/>
    </row>
    <row r="1727" ht="12.75" customHeight="1">
      <c r="A1727" s="23" t="s">
        <v>2310</v>
      </c>
      <c r="B1727" s="24">
        <v>40759.0</v>
      </c>
      <c r="C1727" s="24" t="str">
        <f>DATE((YEAR(B1727)+3+3),MONTH(B1727),DAY(B1727))</f>
        <v>04.08.2017</v>
      </c>
      <c r="D1727" s="27" t="s">
        <v>2311</v>
      </c>
      <c r="E1727" s="16" t="s">
        <v>2312</v>
      </c>
      <c r="F1727" s="27" t="s">
        <v>15</v>
      </c>
      <c r="G1727" s="27" t="s">
        <v>2313</v>
      </c>
      <c r="H1727" s="27" t="s">
        <v>2314</v>
      </c>
      <c r="I1727" s="28">
        <v>105066.0</v>
      </c>
    </row>
    <row r="1728" ht="36.0" customHeight="1">
      <c r="A1728" s="19"/>
      <c r="B1728" s="19"/>
      <c r="C1728" s="19"/>
      <c r="D1728" s="19"/>
      <c r="E1728" s="19"/>
      <c r="F1728" s="19"/>
      <c r="G1728" s="19"/>
      <c r="H1728" s="19"/>
      <c r="I1728" s="20" t="s">
        <v>2315</v>
      </c>
    </row>
    <row r="1729" ht="12.75" customHeight="1">
      <c r="A1729" s="21"/>
      <c r="B1729" s="21"/>
      <c r="C1729" s="21"/>
      <c r="D1729" s="21"/>
      <c r="E1729" s="21"/>
      <c r="F1729" s="21"/>
      <c r="G1729" s="21"/>
      <c r="H1729" s="21"/>
      <c r="I1729" s="29" t="s">
        <v>2316</v>
      </c>
    </row>
    <row r="1730" ht="12.75" customHeight="1">
      <c r="A1730" s="23" t="s">
        <v>2317</v>
      </c>
      <c r="B1730" s="24">
        <v>40760.0</v>
      </c>
      <c r="C1730" s="24" t="str">
        <f>DATE((YEAR(B1730)+3),MONTH(B1730),DAY(B1730))</f>
        <v>05.08.2014</v>
      </c>
      <c r="D1730" s="27" t="s">
        <v>2318</v>
      </c>
      <c r="E1730" s="16" t="s">
        <v>2319</v>
      </c>
      <c r="F1730" s="27" t="s">
        <v>812</v>
      </c>
      <c r="G1730" s="27" t="s">
        <v>1787</v>
      </c>
      <c r="H1730" s="27" t="s">
        <v>1412</v>
      </c>
      <c r="I1730" s="28">
        <v>142210.0</v>
      </c>
    </row>
    <row r="1731" ht="36.0" customHeight="1">
      <c r="A1731" s="19"/>
      <c r="B1731" s="19"/>
      <c r="C1731" s="19"/>
      <c r="D1731" s="19"/>
      <c r="E1731" s="19"/>
      <c r="F1731" s="19"/>
      <c r="G1731" s="19"/>
      <c r="H1731" s="19"/>
      <c r="I1731" s="20" t="s">
        <v>1413</v>
      </c>
    </row>
    <row r="1732" ht="12.75" customHeight="1">
      <c r="A1732" s="21"/>
      <c r="B1732" s="21"/>
      <c r="C1732" s="21"/>
      <c r="D1732" s="21"/>
      <c r="E1732" s="21"/>
      <c r="F1732" s="21"/>
      <c r="G1732" s="21"/>
      <c r="H1732" s="21"/>
      <c r="I1732" s="29" t="s">
        <v>1414</v>
      </c>
    </row>
    <row r="1733" ht="12.75" customHeight="1">
      <c r="A1733" s="23" t="s">
        <v>2320</v>
      </c>
      <c r="B1733" s="24">
        <v>40764.0</v>
      </c>
      <c r="C1733" s="24" t="str">
        <f>DATE((YEAR(B1733)+6),MONTH(B1733),DAY(B1733))</f>
        <v>09.08.2017</v>
      </c>
      <c r="D1733" s="27" t="s">
        <v>2321</v>
      </c>
      <c r="E1733" s="16" t="s">
        <v>2322</v>
      </c>
      <c r="F1733" s="25" t="s">
        <v>15</v>
      </c>
      <c r="G1733" s="16" t="s">
        <v>2323</v>
      </c>
      <c r="H1733" s="16" t="s">
        <v>55</v>
      </c>
      <c r="I1733" s="28">
        <v>125183.0</v>
      </c>
    </row>
    <row r="1734" ht="36.75" customHeight="1">
      <c r="A1734" s="19"/>
      <c r="B1734" s="19"/>
      <c r="C1734" s="19"/>
      <c r="D1734" s="19"/>
      <c r="E1734" s="19"/>
      <c r="F1734" s="19"/>
      <c r="G1734" s="19"/>
      <c r="H1734" s="19"/>
      <c r="I1734" s="20" t="s">
        <v>2324</v>
      </c>
    </row>
    <row r="1735" ht="12.75" customHeight="1">
      <c r="A1735" s="21"/>
      <c r="B1735" s="21"/>
      <c r="C1735" s="21"/>
      <c r="D1735" s="21"/>
      <c r="E1735" s="21"/>
      <c r="F1735" s="21"/>
      <c r="G1735" s="21"/>
      <c r="H1735" s="21"/>
      <c r="I1735" s="29" t="s">
        <v>33</v>
      </c>
    </row>
    <row r="1736" ht="12.75" customHeight="1">
      <c r="A1736" s="23" t="s">
        <v>2325</v>
      </c>
      <c r="B1736" s="24">
        <v>40765.0</v>
      </c>
      <c r="C1736" s="24" t="str">
        <f>DATE((YEAR(B1736)+3+3),MONTH(B1736),DAY(B1736))</f>
        <v>10.08.2017</v>
      </c>
      <c r="D1736" s="27" t="s">
        <v>2326</v>
      </c>
      <c r="E1736" s="16" t="s">
        <v>2327</v>
      </c>
      <c r="F1736" s="15" t="s">
        <v>15</v>
      </c>
      <c r="G1736" s="16" t="s">
        <v>2328</v>
      </c>
      <c r="H1736" s="16" t="s">
        <v>873</v>
      </c>
      <c r="I1736" s="28">
        <v>115114.0</v>
      </c>
    </row>
    <row r="1737" ht="36.0" customHeight="1">
      <c r="A1737" s="19"/>
      <c r="B1737" s="19"/>
      <c r="C1737" s="19"/>
      <c r="D1737" s="19"/>
      <c r="E1737" s="19"/>
      <c r="F1737" s="19"/>
      <c r="G1737" s="19"/>
      <c r="H1737" s="19"/>
      <c r="I1737" s="20" t="s">
        <v>2329</v>
      </c>
    </row>
    <row r="1738" ht="12.75" customHeight="1">
      <c r="A1738" s="21"/>
      <c r="B1738" s="21"/>
      <c r="C1738" s="21"/>
      <c r="D1738" s="21"/>
      <c r="E1738" s="21"/>
      <c r="F1738" s="21"/>
      <c r="G1738" s="21"/>
      <c r="H1738" s="21"/>
      <c r="I1738" s="29" t="s">
        <v>82</v>
      </c>
    </row>
    <row r="1739" ht="12.75" customHeight="1">
      <c r="A1739" s="23" t="s">
        <v>2330</v>
      </c>
      <c r="B1739" s="24">
        <v>40765.0</v>
      </c>
      <c r="C1739" s="24" t="str">
        <f>DATE((YEAR(B1739)+3+3),MONTH(B1739),DAY(B1739))</f>
        <v>10.08.2017</v>
      </c>
      <c r="D1739" s="27" t="s">
        <v>2331</v>
      </c>
      <c r="E1739" s="16" t="s">
        <v>2332</v>
      </c>
      <c r="F1739" s="16" t="s">
        <v>337</v>
      </c>
      <c r="G1739" s="16" t="s">
        <v>2333</v>
      </c>
      <c r="H1739" s="16" t="s">
        <v>899</v>
      </c>
      <c r="I1739" s="28">
        <v>119017.0</v>
      </c>
    </row>
    <row r="1740" ht="38.25" customHeight="1">
      <c r="A1740" s="19"/>
      <c r="B1740" s="19"/>
      <c r="C1740" s="19"/>
      <c r="D1740" s="19"/>
      <c r="E1740" s="19"/>
      <c r="F1740" s="19"/>
      <c r="G1740" s="19"/>
      <c r="H1740" s="19"/>
      <c r="I1740" s="20" t="s">
        <v>193</v>
      </c>
    </row>
    <row r="1741" ht="12.75" customHeight="1">
      <c r="A1741" s="21"/>
      <c r="B1741" s="21"/>
      <c r="C1741" s="21"/>
      <c r="D1741" s="21"/>
      <c r="E1741" s="21"/>
      <c r="F1741" s="21"/>
      <c r="G1741" s="21"/>
      <c r="H1741" s="21"/>
      <c r="I1741" s="29" t="s">
        <v>194</v>
      </c>
    </row>
    <row r="1742" ht="12.75" customHeight="1">
      <c r="A1742" s="23" t="s">
        <v>2334</v>
      </c>
      <c r="B1742" s="24">
        <v>40766.0</v>
      </c>
      <c r="C1742" s="24" t="str">
        <f>DATE((YEAR(B1742)+3+3),MONTH(B1742),DAY(B1742))</f>
        <v>11.08.2017</v>
      </c>
      <c r="D1742" s="27" t="s">
        <v>2335</v>
      </c>
      <c r="E1742" s="16" t="s">
        <v>2336</v>
      </c>
      <c r="F1742" s="15" t="s">
        <v>15</v>
      </c>
      <c r="G1742" s="16" t="s">
        <v>2328</v>
      </c>
      <c r="H1742" s="16" t="s">
        <v>873</v>
      </c>
      <c r="I1742" s="28">
        <v>115114.0</v>
      </c>
    </row>
    <row r="1743" ht="36.0" customHeight="1">
      <c r="A1743" s="19"/>
      <c r="B1743" s="19"/>
      <c r="C1743" s="19"/>
      <c r="D1743" s="19"/>
      <c r="E1743" s="19"/>
      <c r="F1743" s="19"/>
      <c r="G1743" s="19"/>
      <c r="H1743" s="19"/>
      <c r="I1743" s="20" t="s">
        <v>2329</v>
      </c>
    </row>
    <row r="1744" ht="12.75" customHeight="1">
      <c r="A1744" s="21"/>
      <c r="B1744" s="21"/>
      <c r="C1744" s="21"/>
      <c r="D1744" s="21"/>
      <c r="E1744" s="21"/>
      <c r="F1744" s="21"/>
      <c r="G1744" s="21"/>
      <c r="H1744" s="21"/>
      <c r="I1744" s="29" t="s">
        <v>82</v>
      </c>
    </row>
    <row r="1745" ht="12.75" customHeight="1">
      <c r="A1745" s="23" t="s">
        <v>2337</v>
      </c>
      <c r="B1745" s="24">
        <v>40767.0</v>
      </c>
      <c r="C1745" s="24" t="str">
        <f>DATE((YEAR(B1745)+3),MONTH(B1745),DAY(B1745))</f>
        <v>12.08.2014</v>
      </c>
      <c r="D1745" s="27" t="s">
        <v>2338</v>
      </c>
      <c r="E1745" s="16" t="s">
        <v>2339</v>
      </c>
      <c r="F1745" s="27" t="s">
        <v>15</v>
      </c>
      <c r="G1745" s="27" t="s">
        <v>2168</v>
      </c>
      <c r="H1745" s="27" t="s">
        <v>312</v>
      </c>
      <c r="I1745" s="28">
        <v>198188.0</v>
      </c>
    </row>
    <row r="1746" ht="24.0" customHeight="1">
      <c r="A1746" s="19"/>
      <c r="B1746" s="19"/>
      <c r="C1746" s="19"/>
      <c r="D1746" s="19"/>
      <c r="E1746" s="19"/>
      <c r="F1746" s="19"/>
      <c r="G1746" s="19"/>
      <c r="H1746" s="19"/>
      <c r="I1746" s="20" t="s">
        <v>327</v>
      </c>
    </row>
    <row r="1747" ht="12.75" customHeight="1">
      <c r="A1747" s="21"/>
      <c r="B1747" s="21"/>
      <c r="C1747" s="21"/>
      <c r="D1747" s="21"/>
      <c r="E1747" s="21"/>
      <c r="F1747" s="21"/>
      <c r="G1747" s="21"/>
      <c r="H1747" s="21"/>
      <c r="I1747" s="29" t="s">
        <v>819</v>
      </c>
    </row>
    <row r="1748" ht="12.75" customHeight="1">
      <c r="A1748" s="23" t="s">
        <v>2340</v>
      </c>
      <c r="B1748" s="24">
        <v>40767.0</v>
      </c>
      <c r="C1748" s="24" t="str">
        <f>DATE((YEAR(B1748)+6),MONTH(B1748),DAY(B1748))</f>
        <v>12.08.2017</v>
      </c>
      <c r="D1748" s="27" t="s">
        <v>2341</v>
      </c>
      <c r="E1748" s="16" t="s">
        <v>2342</v>
      </c>
      <c r="F1748" s="27" t="s">
        <v>1074</v>
      </c>
      <c r="G1748" s="16" t="s">
        <v>2139</v>
      </c>
      <c r="H1748" s="27" t="s">
        <v>2140</v>
      </c>
      <c r="I1748" s="28">
        <v>350072.0</v>
      </c>
    </row>
    <row r="1749" ht="40.5" customHeight="1">
      <c r="A1749" s="19"/>
      <c r="B1749" s="19"/>
      <c r="C1749" s="19"/>
      <c r="D1749" s="19"/>
      <c r="E1749" s="19"/>
      <c r="F1749" s="19"/>
      <c r="G1749" s="19"/>
      <c r="H1749" s="19"/>
      <c r="I1749" s="20" t="s">
        <v>2141</v>
      </c>
    </row>
    <row r="1750" ht="12.75" customHeight="1">
      <c r="A1750" s="21"/>
      <c r="B1750" s="21"/>
      <c r="C1750" s="21"/>
      <c r="D1750" s="21"/>
      <c r="E1750" s="21"/>
      <c r="F1750" s="21"/>
      <c r="G1750" s="21"/>
      <c r="H1750" s="21"/>
      <c r="I1750" s="29" t="s">
        <v>2343</v>
      </c>
    </row>
    <row r="1751" ht="12.75" customHeight="1">
      <c r="A1751" s="23" t="s">
        <v>2344</v>
      </c>
      <c r="B1751" s="24">
        <v>40767.0</v>
      </c>
      <c r="C1751" s="24" t="str">
        <f>DATE((YEAR(B1751)+3),MONTH(B1751),DAY(B1751))</f>
        <v>12.08.2014</v>
      </c>
      <c r="D1751" s="27" t="s">
        <v>2345</v>
      </c>
      <c r="E1751" s="16" t="s">
        <v>2346</v>
      </c>
      <c r="F1751" s="27" t="s">
        <v>978</v>
      </c>
      <c r="G1751" s="16" t="s">
        <v>1342</v>
      </c>
      <c r="H1751" s="27" t="s">
        <v>2347</v>
      </c>
      <c r="I1751" s="28">
        <v>195220.0</v>
      </c>
    </row>
    <row r="1752" ht="24.0" customHeight="1">
      <c r="A1752" s="19"/>
      <c r="B1752" s="19"/>
      <c r="C1752" s="19"/>
      <c r="D1752" s="19"/>
      <c r="E1752" s="19"/>
      <c r="F1752" s="19"/>
      <c r="G1752" s="19"/>
      <c r="H1752" s="19"/>
      <c r="I1752" s="20" t="s">
        <v>2348</v>
      </c>
    </row>
    <row r="1753" ht="12.75" customHeight="1">
      <c r="A1753" s="21"/>
      <c r="B1753" s="21"/>
      <c r="C1753" s="21"/>
      <c r="D1753" s="21"/>
      <c r="E1753" s="21"/>
      <c r="F1753" s="21"/>
      <c r="G1753" s="21"/>
      <c r="H1753" s="21"/>
      <c r="I1753" s="29" t="s">
        <v>2349</v>
      </c>
    </row>
    <row r="1754" ht="12.75" customHeight="1">
      <c r="A1754" s="23" t="s">
        <v>2350</v>
      </c>
      <c r="B1754" s="24">
        <v>40770.0</v>
      </c>
      <c r="C1754" s="24" t="str">
        <f>DATE((YEAR(B1754)+3),MONTH(B1754),DAY(B1754))</f>
        <v>15.08.2014</v>
      </c>
      <c r="D1754" s="27" t="s">
        <v>1703</v>
      </c>
      <c r="E1754" s="16" t="s">
        <v>2351</v>
      </c>
      <c r="F1754" s="27" t="s">
        <v>198</v>
      </c>
      <c r="G1754" s="16" t="s">
        <v>1342</v>
      </c>
      <c r="H1754" s="27" t="s">
        <v>1354</v>
      </c>
      <c r="I1754" s="28">
        <v>350063.0</v>
      </c>
    </row>
    <row r="1755" ht="24.0" customHeight="1">
      <c r="A1755" s="19"/>
      <c r="B1755" s="19"/>
      <c r="C1755" s="19"/>
      <c r="D1755" s="19"/>
      <c r="E1755" s="19"/>
      <c r="F1755" s="19"/>
      <c r="G1755" s="19"/>
      <c r="H1755" s="19"/>
      <c r="I1755" s="20" t="s">
        <v>2352</v>
      </c>
    </row>
    <row r="1756" ht="12.75" customHeight="1">
      <c r="A1756" s="21"/>
      <c r="B1756" s="21"/>
      <c r="C1756" s="21"/>
      <c r="D1756" s="21"/>
      <c r="E1756" s="21"/>
      <c r="F1756" s="21"/>
      <c r="G1756" s="21"/>
      <c r="H1756" s="21"/>
      <c r="I1756" s="29" t="s">
        <v>1356</v>
      </c>
    </row>
    <row r="1757" ht="12.75" customHeight="1">
      <c r="A1757" s="23" t="s">
        <v>2353</v>
      </c>
      <c r="B1757" s="24">
        <v>40770.0</v>
      </c>
      <c r="C1757" s="24" t="str">
        <f>DATE((YEAR(B1757)+3+3),MONTH(B1757),DAY(B1757))</f>
        <v>15.08.2017</v>
      </c>
      <c r="D1757" s="27" t="s">
        <v>2354</v>
      </c>
      <c r="E1757" s="16" t="s">
        <v>2355</v>
      </c>
      <c r="F1757" s="27" t="s">
        <v>337</v>
      </c>
      <c r="G1757" s="16" t="s">
        <v>2356</v>
      </c>
      <c r="H1757" s="27" t="s">
        <v>2216</v>
      </c>
      <c r="I1757" s="28">
        <v>190098.0</v>
      </c>
    </row>
    <row r="1758" ht="36.0" customHeight="1">
      <c r="A1758" s="19"/>
      <c r="B1758" s="19"/>
      <c r="C1758" s="19"/>
      <c r="D1758" s="19"/>
      <c r="E1758" s="19"/>
      <c r="F1758" s="19"/>
      <c r="G1758" s="19"/>
      <c r="H1758" s="19"/>
      <c r="I1758" s="20" t="s">
        <v>2357</v>
      </c>
    </row>
    <row r="1759" ht="12.75" customHeight="1">
      <c r="A1759" s="21"/>
      <c r="B1759" s="21"/>
      <c r="C1759" s="21"/>
      <c r="D1759" s="21"/>
      <c r="E1759" s="21"/>
      <c r="F1759" s="21"/>
      <c r="G1759" s="21"/>
      <c r="H1759" s="21"/>
      <c r="I1759" s="29" t="s">
        <v>2358</v>
      </c>
    </row>
    <row r="1760" ht="12.75" customHeight="1">
      <c r="A1760" s="23" t="s">
        <v>2359</v>
      </c>
      <c r="B1760" s="24">
        <v>40770.0</v>
      </c>
      <c r="C1760" s="24" t="str">
        <f>DATE((YEAR(B1760)+3),MONTH(B1760),DAY(B1760))</f>
        <v>15.08.2014</v>
      </c>
      <c r="D1760" s="27" t="s">
        <v>2360</v>
      </c>
      <c r="E1760" s="16" t="s">
        <v>2361</v>
      </c>
      <c r="F1760" s="27" t="s">
        <v>795</v>
      </c>
      <c r="G1760" s="16" t="s">
        <v>2362</v>
      </c>
      <c r="H1760" s="27" t="s">
        <v>2023</v>
      </c>
      <c r="I1760" s="28">
        <v>113035.0</v>
      </c>
      <c r="J1760" s="51"/>
      <c r="K1760" s="51"/>
      <c r="L1760" s="51"/>
      <c r="M1760" s="51"/>
      <c r="N1760" s="51"/>
      <c r="O1760" s="51"/>
      <c r="P1760" s="51"/>
      <c r="Q1760" s="51"/>
      <c r="R1760" s="51"/>
      <c r="S1760" s="51"/>
      <c r="T1760" s="51"/>
      <c r="U1760" s="51"/>
      <c r="V1760" s="51"/>
      <c r="W1760" s="51"/>
      <c r="X1760" s="51"/>
      <c r="Y1760" s="51"/>
      <c r="Z1760" s="51"/>
    </row>
    <row r="1761" ht="36.75" customHeight="1">
      <c r="A1761" s="19"/>
      <c r="B1761" s="19"/>
      <c r="C1761" s="19"/>
      <c r="D1761" s="19"/>
      <c r="E1761" s="19"/>
      <c r="F1761" s="19"/>
      <c r="G1761" s="19"/>
      <c r="H1761" s="19"/>
      <c r="I1761" s="20" t="s">
        <v>2024</v>
      </c>
      <c r="J1761" s="51"/>
      <c r="K1761" s="51"/>
      <c r="L1761" s="51"/>
      <c r="M1761" s="51"/>
      <c r="N1761" s="51"/>
      <c r="O1761" s="51"/>
      <c r="P1761" s="51"/>
      <c r="Q1761" s="51"/>
      <c r="R1761" s="51"/>
      <c r="S1761" s="51"/>
      <c r="T1761" s="51"/>
      <c r="U1761" s="51"/>
      <c r="V1761" s="51"/>
      <c r="W1761" s="51"/>
      <c r="X1761" s="51"/>
      <c r="Y1761" s="51"/>
      <c r="Z1761" s="51"/>
    </row>
    <row r="1762" ht="12.75" customHeight="1">
      <c r="A1762" s="21"/>
      <c r="B1762" s="21"/>
      <c r="C1762" s="21"/>
      <c r="D1762" s="21"/>
      <c r="E1762" s="21"/>
      <c r="F1762" s="21"/>
      <c r="G1762" s="21"/>
      <c r="H1762" s="21"/>
      <c r="I1762" s="29" t="s">
        <v>1913</v>
      </c>
      <c r="J1762" s="51"/>
      <c r="K1762" s="51"/>
      <c r="L1762" s="51"/>
      <c r="M1762" s="51"/>
      <c r="N1762" s="51"/>
      <c r="O1762" s="51"/>
      <c r="P1762" s="51"/>
      <c r="Q1762" s="51"/>
      <c r="R1762" s="51"/>
      <c r="S1762" s="51"/>
      <c r="T1762" s="51"/>
      <c r="U1762" s="51"/>
      <c r="V1762" s="51"/>
      <c r="W1762" s="51"/>
      <c r="X1762" s="51"/>
      <c r="Y1762" s="51"/>
      <c r="Z1762" s="51"/>
    </row>
    <row r="1763" ht="12.75" customHeight="1">
      <c r="A1763" s="23" t="s">
        <v>2363</v>
      </c>
      <c r="B1763" s="24">
        <v>40770.0</v>
      </c>
      <c r="C1763" s="24" t="str">
        <f>DATE((YEAR(B1763)+3+3),MONTH(B1763),DAY(B1763))</f>
        <v>15.08.2017</v>
      </c>
      <c r="D1763" s="27" t="s">
        <v>2364</v>
      </c>
      <c r="E1763" s="16" t="s">
        <v>2365</v>
      </c>
      <c r="F1763" s="27" t="s">
        <v>15</v>
      </c>
      <c r="G1763" s="27" t="s">
        <v>2258</v>
      </c>
      <c r="H1763" s="16" t="s">
        <v>2366</v>
      </c>
      <c r="I1763" s="28">
        <v>140408.0</v>
      </c>
    </row>
    <row r="1764" ht="36.0" customHeight="1">
      <c r="A1764" s="19"/>
      <c r="B1764" s="19"/>
      <c r="C1764" s="19"/>
      <c r="D1764" s="19"/>
      <c r="E1764" s="19"/>
      <c r="F1764" s="19"/>
      <c r="G1764" s="19"/>
      <c r="H1764" s="19"/>
      <c r="I1764" s="20" t="s">
        <v>2367</v>
      </c>
    </row>
    <row r="1765" ht="12.75" customHeight="1">
      <c r="A1765" s="21"/>
      <c r="B1765" s="21"/>
      <c r="C1765" s="21"/>
      <c r="D1765" s="21"/>
      <c r="E1765" s="21"/>
      <c r="F1765" s="21"/>
      <c r="G1765" s="21"/>
      <c r="H1765" s="21"/>
      <c r="I1765" s="22" t="s">
        <v>2368</v>
      </c>
    </row>
    <row r="1766" ht="12.75" customHeight="1">
      <c r="A1766" s="23" t="s">
        <v>2369</v>
      </c>
      <c r="B1766" s="24">
        <v>40771.0</v>
      </c>
      <c r="C1766" s="24" t="str">
        <f>DATE((YEAR(B1766)+3),MONTH(B1766),DAY(B1766))</f>
        <v>16.08.2014</v>
      </c>
      <c r="D1766" s="27" t="s">
        <v>2370</v>
      </c>
      <c r="E1766" s="16" t="s">
        <v>2371</v>
      </c>
      <c r="F1766" s="27" t="s">
        <v>683</v>
      </c>
      <c r="G1766" s="16" t="s">
        <v>2372</v>
      </c>
      <c r="H1766" s="16" t="s">
        <v>2373</v>
      </c>
      <c r="I1766" s="28">
        <v>127560.0</v>
      </c>
    </row>
    <row r="1767" ht="24.0" customHeight="1">
      <c r="A1767" s="19"/>
      <c r="B1767" s="19"/>
      <c r="C1767" s="19"/>
      <c r="D1767" s="19"/>
      <c r="E1767" s="19"/>
      <c r="F1767" s="19"/>
      <c r="G1767" s="19"/>
      <c r="H1767" s="19"/>
      <c r="I1767" s="20" t="s">
        <v>2374</v>
      </c>
    </row>
    <row r="1768" ht="12.75" customHeight="1">
      <c r="A1768" s="21"/>
      <c r="B1768" s="21"/>
      <c r="C1768" s="21"/>
      <c r="D1768" s="21"/>
      <c r="E1768" s="21"/>
      <c r="F1768" s="21"/>
      <c r="G1768" s="21"/>
      <c r="H1768" s="21"/>
      <c r="I1768" s="22" t="s">
        <v>2375</v>
      </c>
    </row>
    <row r="1769" ht="15.75" customHeight="1">
      <c r="A1769" s="23" t="s">
        <v>2376</v>
      </c>
      <c r="B1769" s="24">
        <v>40771.0</v>
      </c>
      <c r="C1769" s="24" t="str">
        <f>DATE((YEAR(B1769)+3+3),MONTH(B1769),DAY(B1769))</f>
        <v>16.08.2017</v>
      </c>
      <c r="D1769" s="27" t="s">
        <v>2377</v>
      </c>
      <c r="E1769" s="16" t="s">
        <v>2378</v>
      </c>
      <c r="F1769" s="27" t="s">
        <v>15</v>
      </c>
      <c r="G1769" s="27" t="s">
        <v>2379</v>
      </c>
      <c r="H1769" s="16" t="s">
        <v>2380</v>
      </c>
      <c r="I1769" s="28">
        <v>107996.0</v>
      </c>
      <c r="J1769" s="18"/>
      <c r="K1769" s="18"/>
      <c r="L1769" s="18"/>
      <c r="M1769" s="18"/>
      <c r="N1769" s="18"/>
      <c r="O1769" s="18"/>
      <c r="P1769" s="18"/>
      <c r="Q1769" s="18"/>
      <c r="R1769" s="18"/>
      <c r="S1769" s="18"/>
      <c r="T1769" s="18"/>
      <c r="U1769" s="18"/>
      <c r="V1769" s="18"/>
      <c r="W1769" s="18"/>
      <c r="X1769" s="18"/>
      <c r="Y1769" s="18"/>
      <c r="Z1769" s="18"/>
    </row>
    <row r="1770" ht="36.0" customHeight="1">
      <c r="A1770" s="19"/>
      <c r="B1770" s="19"/>
      <c r="C1770" s="19"/>
      <c r="D1770" s="19"/>
      <c r="E1770" s="19"/>
      <c r="F1770" s="19"/>
      <c r="G1770" s="19"/>
      <c r="H1770" s="19"/>
      <c r="I1770" s="20" t="s">
        <v>2381</v>
      </c>
      <c r="J1770" s="18"/>
      <c r="K1770" s="18"/>
      <c r="L1770" s="18"/>
      <c r="M1770" s="18"/>
      <c r="N1770" s="18"/>
      <c r="O1770" s="18"/>
      <c r="P1770" s="18"/>
      <c r="Q1770" s="18"/>
      <c r="R1770" s="18"/>
      <c r="S1770" s="18"/>
      <c r="T1770" s="18"/>
      <c r="U1770" s="18"/>
      <c r="V1770" s="18"/>
      <c r="W1770" s="18"/>
      <c r="X1770" s="18"/>
      <c r="Y1770" s="18"/>
      <c r="Z1770" s="18"/>
    </row>
    <row r="1771" ht="12.75" customHeight="1">
      <c r="A1771" s="21"/>
      <c r="B1771" s="21"/>
      <c r="C1771" s="21"/>
      <c r="D1771" s="21"/>
      <c r="E1771" s="21"/>
      <c r="F1771" s="21"/>
      <c r="G1771" s="21"/>
      <c r="H1771" s="21"/>
      <c r="I1771" s="22" t="s">
        <v>457</v>
      </c>
      <c r="J1771" s="18"/>
      <c r="K1771" s="18"/>
      <c r="L1771" s="18"/>
      <c r="M1771" s="18"/>
      <c r="N1771" s="18"/>
      <c r="O1771" s="18"/>
      <c r="P1771" s="18"/>
      <c r="Q1771" s="18"/>
      <c r="R1771" s="18"/>
      <c r="S1771" s="18"/>
      <c r="T1771" s="18"/>
      <c r="U1771" s="18"/>
      <c r="V1771" s="18"/>
      <c r="W1771" s="18"/>
      <c r="X1771" s="18"/>
      <c r="Y1771" s="18"/>
      <c r="Z1771" s="18"/>
    </row>
    <row r="1772" ht="12.75" customHeight="1">
      <c r="A1772" s="23" t="s">
        <v>2382</v>
      </c>
      <c r="B1772" s="24">
        <v>40772.0</v>
      </c>
      <c r="C1772" s="24" t="str">
        <f>DATE((YEAR(B1772)+3+3),MONTH(B1772),DAY(B1772))</f>
        <v>17.08.2017</v>
      </c>
      <c r="D1772" s="27" t="s">
        <v>2383</v>
      </c>
      <c r="E1772" s="16" t="s">
        <v>2384</v>
      </c>
      <c r="F1772" s="27" t="s">
        <v>15</v>
      </c>
      <c r="G1772" s="27" t="s">
        <v>2379</v>
      </c>
      <c r="H1772" s="16" t="s">
        <v>2380</v>
      </c>
      <c r="I1772" s="28">
        <v>107996.0</v>
      </c>
    </row>
    <row r="1773" ht="36.0" customHeight="1">
      <c r="A1773" s="19"/>
      <c r="B1773" s="19"/>
      <c r="C1773" s="19"/>
      <c r="D1773" s="19"/>
      <c r="E1773" s="19"/>
      <c r="F1773" s="19"/>
      <c r="G1773" s="19"/>
      <c r="H1773" s="19"/>
      <c r="I1773" s="20" t="s">
        <v>2381</v>
      </c>
    </row>
    <row r="1774" ht="12.75" customHeight="1">
      <c r="A1774" s="21"/>
      <c r="B1774" s="21"/>
      <c r="C1774" s="21"/>
      <c r="D1774" s="21"/>
      <c r="E1774" s="21"/>
      <c r="F1774" s="21"/>
      <c r="G1774" s="21"/>
      <c r="H1774" s="21"/>
      <c r="I1774" s="22" t="s">
        <v>457</v>
      </c>
    </row>
    <row r="1775" ht="15.75" customHeight="1">
      <c r="A1775" s="23" t="s">
        <v>2385</v>
      </c>
      <c r="B1775" s="24">
        <v>40773.0</v>
      </c>
      <c r="C1775" s="24" t="str">
        <f>DATE((YEAR(B1775)+3),MONTH(B1775),DAY(B1775))</f>
        <v>18.08.2014</v>
      </c>
      <c r="D1775" s="27" t="s">
        <v>2386</v>
      </c>
      <c r="E1775" s="16" t="s">
        <v>2387</v>
      </c>
      <c r="F1775" s="27" t="s">
        <v>337</v>
      </c>
      <c r="G1775" s="27" t="s">
        <v>2388</v>
      </c>
      <c r="H1775" s="27" t="s">
        <v>561</v>
      </c>
      <c r="I1775" s="28">
        <v>123557.0</v>
      </c>
      <c r="J1775" s="18"/>
      <c r="K1775" s="18"/>
      <c r="L1775" s="18"/>
      <c r="M1775" s="18"/>
      <c r="N1775" s="18"/>
      <c r="O1775" s="18"/>
      <c r="P1775" s="18"/>
      <c r="Q1775" s="18"/>
      <c r="R1775" s="18"/>
      <c r="S1775" s="18"/>
      <c r="T1775" s="18"/>
      <c r="U1775" s="18"/>
      <c r="V1775" s="18"/>
      <c r="W1775" s="18"/>
      <c r="X1775" s="18"/>
      <c r="Y1775" s="18"/>
      <c r="Z1775" s="18"/>
    </row>
    <row r="1776" ht="36.0" customHeight="1">
      <c r="A1776" s="19"/>
      <c r="B1776" s="19"/>
      <c r="C1776" s="19"/>
      <c r="D1776" s="19"/>
      <c r="E1776" s="19"/>
      <c r="F1776" s="19"/>
      <c r="G1776" s="19"/>
      <c r="H1776" s="19"/>
      <c r="I1776" s="20" t="s">
        <v>562</v>
      </c>
      <c r="J1776" s="18"/>
      <c r="K1776" s="18"/>
      <c r="L1776" s="18"/>
      <c r="M1776" s="18"/>
      <c r="N1776" s="18"/>
      <c r="O1776" s="18"/>
      <c r="P1776" s="18"/>
      <c r="Q1776" s="18"/>
      <c r="R1776" s="18"/>
      <c r="S1776" s="18"/>
      <c r="T1776" s="18"/>
      <c r="U1776" s="18"/>
      <c r="V1776" s="18"/>
      <c r="W1776" s="18"/>
      <c r="X1776" s="18"/>
      <c r="Y1776" s="18"/>
      <c r="Z1776" s="18"/>
    </row>
    <row r="1777" ht="12.75" customHeight="1">
      <c r="A1777" s="21"/>
      <c r="B1777" s="21"/>
      <c r="C1777" s="21"/>
      <c r="D1777" s="21"/>
      <c r="E1777" s="21"/>
      <c r="F1777" s="21"/>
      <c r="G1777" s="21"/>
      <c r="H1777" s="21"/>
      <c r="I1777" s="29" t="s">
        <v>563</v>
      </c>
      <c r="J1777" s="18"/>
      <c r="K1777" s="18"/>
      <c r="L1777" s="18"/>
      <c r="M1777" s="18"/>
      <c r="N1777" s="18"/>
      <c r="O1777" s="18"/>
      <c r="P1777" s="18"/>
      <c r="Q1777" s="18"/>
      <c r="R1777" s="18"/>
      <c r="S1777" s="18"/>
      <c r="T1777" s="18"/>
      <c r="U1777" s="18"/>
      <c r="V1777" s="18"/>
      <c r="W1777" s="18"/>
      <c r="X1777" s="18"/>
      <c r="Y1777" s="18"/>
      <c r="Z1777" s="18"/>
    </row>
    <row r="1778" ht="12.75" customHeight="1">
      <c r="A1778" s="23" t="s">
        <v>2389</v>
      </c>
      <c r="B1778" s="24">
        <v>40773.0</v>
      </c>
      <c r="C1778" s="24" t="str">
        <f>DATE((YEAR(B1778)+3),MONTH(B1778),DAY(B1778))</f>
        <v>18.08.2014</v>
      </c>
      <c r="D1778" s="27" t="s">
        <v>2390</v>
      </c>
      <c r="E1778" s="16" t="s">
        <v>2391</v>
      </c>
      <c r="F1778" s="16" t="s">
        <v>337</v>
      </c>
      <c r="G1778" s="27" t="s">
        <v>2392</v>
      </c>
      <c r="H1778" s="27" t="s">
        <v>1860</v>
      </c>
      <c r="I1778" s="28">
        <v>117152.0</v>
      </c>
    </row>
    <row r="1779" ht="24.0" customHeight="1">
      <c r="A1779" s="19"/>
      <c r="B1779" s="19"/>
      <c r="C1779" s="19"/>
      <c r="D1779" s="19"/>
      <c r="E1779" s="19"/>
      <c r="F1779" s="19"/>
      <c r="G1779" s="19"/>
      <c r="H1779" s="19"/>
      <c r="I1779" s="20" t="s">
        <v>1861</v>
      </c>
    </row>
    <row r="1780" ht="12.75" customHeight="1">
      <c r="A1780" s="21"/>
      <c r="B1780" s="21"/>
      <c r="C1780" s="21"/>
      <c r="D1780" s="21"/>
      <c r="E1780" s="21"/>
      <c r="F1780" s="21"/>
      <c r="G1780" s="21"/>
      <c r="H1780" s="21"/>
      <c r="I1780" s="29" t="s">
        <v>1862</v>
      </c>
    </row>
    <row r="1781" ht="12.75" customHeight="1">
      <c r="A1781" s="23" t="s">
        <v>2393</v>
      </c>
      <c r="B1781" s="24">
        <v>40774.0</v>
      </c>
      <c r="C1781" s="24" t="str">
        <f>DATE((YEAR(B1781)+3),MONTH(B1781),DAY(B1781))</f>
        <v>19.08.2014</v>
      </c>
      <c r="D1781" s="27" t="s">
        <v>2394</v>
      </c>
      <c r="E1781" s="16" t="s">
        <v>2395</v>
      </c>
      <c r="F1781" s="16" t="s">
        <v>337</v>
      </c>
      <c r="G1781" s="27" t="s">
        <v>2396</v>
      </c>
      <c r="H1781" s="27" t="s">
        <v>2397</v>
      </c>
      <c r="I1781" s="28">
        <v>620026.0</v>
      </c>
    </row>
    <row r="1782" ht="36.0" customHeight="1">
      <c r="A1782" s="19"/>
      <c r="B1782" s="19"/>
      <c r="C1782" s="19"/>
      <c r="D1782" s="19"/>
      <c r="E1782" s="19"/>
      <c r="F1782" s="19"/>
      <c r="G1782" s="19"/>
      <c r="H1782" s="19"/>
      <c r="I1782" s="20" t="s">
        <v>2398</v>
      </c>
    </row>
    <row r="1783" ht="12.75" customHeight="1">
      <c r="A1783" s="21"/>
      <c r="B1783" s="21"/>
      <c r="C1783" s="21"/>
      <c r="D1783" s="21"/>
      <c r="E1783" s="21"/>
      <c r="F1783" s="21"/>
      <c r="G1783" s="21"/>
      <c r="H1783" s="21"/>
      <c r="I1783" s="29" t="s">
        <v>2399</v>
      </c>
    </row>
    <row r="1784" ht="12.75" customHeight="1">
      <c r="A1784" s="23" t="s">
        <v>2400</v>
      </c>
      <c r="B1784" s="24">
        <v>40777.0</v>
      </c>
      <c r="C1784" s="24" t="str">
        <f>DATE((YEAR(B1784)+6),MONTH(B1784),DAY(B1784))</f>
        <v>22.08.2017</v>
      </c>
      <c r="D1784" s="27" t="s">
        <v>2401</v>
      </c>
      <c r="E1784" s="16" t="s">
        <v>2402</v>
      </c>
      <c r="F1784" s="27" t="s">
        <v>15</v>
      </c>
      <c r="G1784" s="27" t="s">
        <v>2403</v>
      </c>
      <c r="H1784" s="16" t="s">
        <v>2404</v>
      </c>
      <c r="I1784" s="28">
        <v>125493.0</v>
      </c>
    </row>
    <row r="1785" ht="36.0" customHeight="1">
      <c r="A1785" s="19"/>
      <c r="B1785" s="19"/>
      <c r="C1785" s="19"/>
      <c r="D1785" s="19"/>
      <c r="E1785" s="19"/>
      <c r="F1785" s="19"/>
      <c r="G1785" s="19"/>
      <c r="H1785" s="19"/>
      <c r="I1785" s="20" t="s">
        <v>2405</v>
      </c>
    </row>
    <row r="1786" ht="12.75" customHeight="1">
      <c r="A1786" s="21"/>
      <c r="B1786" s="21"/>
      <c r="C1786" s="21"/>
      <c r="D1786" s="21"/>
      <c r="E1786" s="21"/>
      <c r="F1786" s="21"/>
      <c r="G1786" s="21"/>
      <c r="H1786" s="21"/>
      <c r="I1786" s="22" t="s">
        <v>2406</v>
      </c>
    </row>
    <row r="1787" ht="12.75" customHeight="1">
      <c r="A1787" s="23" t="s">
        <v>2407</v>
      </c>
      <c r="B1787" s="24">
        <v>40779.0</v>
      </c>
      <c r="C1787" s="24" t="str">
        <f>DATE((YEAR(B1787)+6),MONTH(B1787),DAY(B1787))</f>
        <v>24.08.2017</v>
      </c>
      <c r="D1787" s="27" t="s">
        <v>2408</v>
      </c>
      <c r="E1787" s="16" t="s">
        <v>2409</v>
      </c>
      <c r="F1787" s="27" t="s">
        <v>15</v>
      </c>
      <c r="G1787" s="27" t="s">
        <v>1515</v>
      </c>
      <c r="H1787" s="27" t="s">
        <v>209</v>
      </c>
      <c r="I1787" s="28">
        <v>197022.0</v>
      </c>
    </row>
    <row r="1788" ht="36.0" customHeight="1">
      <c r="A1788" s="19"/>
      <c r="B1788" s="19"/>
      <c r="C1788" s="19"/>
      <c r="D1788" s="19"/>
      <c r="E1788" s="19"/>
      <c r="F1788" s="19"/>
      <c r="G1788" s="19"/>
      <c r="H1788" s="19"/>
      <c r="I1788" s="20" t="s">
        <v>1812</v>
      </c>
    </row>
    <row r="1789" ht="12.75" customHeight="1">
      <c r="A1789" s="21"/>
      <c r="B1789" s="21"/>
      <c r="C1789" s="21"/>
      <c r="D1789" s="21"/>
      <c r="E1789" s="21"/>
      <c r="F1789" s="21"/>
      <c r="G1789" s="21"/>
      <c r="H1789" s="21"/>
      <c r="I1789" s="29" t="s">
        <v>1662</v>
      </c>
    </row>
    <row r="1790" ht="12.75" customHeight="1">
      <c r="A1790" s="23" t="s">
        <v>2410</v>
      </c>
      <c r="B1790" s="24">
        <v>40779.0</v>
      </c>
      <c r="C1790" s="24" t="str">
        <f>DATE((YEAR(B1790)+3+3),MONTH(B1790),DAY(B1790))</f>
        <v>24.08.2017</v>
      </c>
      <c r="D1790" s="27" t="s">
        <v>612</v>
      </c>
      <c r="E1790" s="16" t="s">
        <v>2411</v>
      </c>
      <c r="F1790" s="27" t="s">
        <v>2412</v>
      </c>
      <c r="G1790" s="16" t="s">
        <v>615</v>
      </c>
      <c r="H1790" s="16" t="s">
        <v>616</v>
      </c>
      <c r="I1790" s="28">
        <v>109012.0</v>
      </c>
    </row>
    <row r="1791" ht="49.5" customHeight="1">
      <c r="A1791" s="19"/>
      <c r="B1791" s="19"/>
      <c r="C1791" s="19"/>
      <c r="D1791" s="19"/>
      <c r="E1791" s="19"/>
      <c r="F1791" s="19"/>
      <c r="G1791" s="19"/>
      <c r="H1791" s="19"/>
      <c r="I1791" s="20" t="s">
        <v>617</v>
      </c>
    </row>
    <row r="1792" ht="12.75" customHeight="1">
      <c r="A1792" s="21"/>
      <c r="B1792" s="21"/>
      <c r="C1792" s="21"/>
      <c r="D1792" s="21"/>
      <c r="E1792" s="21"/>
      <c r="F1792" s="21"/>
      <c r="G1792" s="21"/>
      <c r="H1792" s="21"/>
      <c r="I1792" s="29"/>
    </row>
    <row r="1793" ht="12.75" customHeight="1">
      <c r="A1793" s="23" t="s">
        <v>2413</v>
      </c>
      <c r="B1793" s="24">
        <v>40780.0</v>
      </c>
      <c r="C1793" s="24" t="str">
        <f>DATE((YEAR(B1793)+3),MONTH(B1793),DAY(B1793))</f>
        <v>25.08.2014</v>
      </c>
      <c r="D1793" s="27" t="s">
        <v>2414</v>
      </c>
      <c r="E1793" s="16" t="s">
        <v>2415</v>
      </c>
      <c r="F1793" s="27" t="s">
        <v>15</v>
      </c>
      <c r="G1793" s="16" t="s">
        <v>2416</v>
      </c>
      <c r="H1793" s="27" t="s">
        <v>1792</v>
      </c>
      <c r="I1793" s="28">
        <v>141070.0</v>
      </c>
    </row>
    <row r="1794" ht="36.0" customHeight="1">
      <c r="A1794" s="19"/>
      <c r="B1794" s="19"/>
      <c r="C1794" s="19"/>
      <c r="D1794" s="19"/>
      <c r="E1794" s="19"/>
      <c r="F1794" s="19"/>
      <c r="G1794" s="19"/>
      <c r="H1794" s="19"/>
      <c r="I1794" s="20" t="s">
        <v>378</v>
      </c>
    </row>
    <row r="1795" ht="12.75" customHeight="1">
      <c r="A1795" s="19"/>
      <c r="B1795" s="19"/>
      <c r="C1795" s="19"/>
      <c r="D1795" s="19"/>
      <c r="E1795" s="19"/>
      <c r="F1795" s="19"/>
      <c r="G1795" s="21"/>
      <c r="H1795" s="21"/>
      <c r="I1795" s="29" t="s">
        <v>1793</v>
      </c>
    </row>
    <row r="1796" ht="12.75" customHeight="1">
      <c r="A1796" s="19"/>
      <c r="B1796" s="19"/>
      <c r="C1796" s="19"/>
      <c r="D1796" s="19"/>
      <c r="E1796" s="19"/>
      <c r="F1796" s="19"/>
      <c r="G1796" s="35"/>
      <c r="H1796" s="27" t="s">
        <v>1116</v>
      </c>
      <c r="I1796" s="28">
        <v>115201.0</v>
      </c>
    </row>
    <row r="1797" ht="38.25" customHeight="1">
      <c r="A1797" s="19"/>
      <c r="B1797" s="19"/>
      <c r="C1797" s="19"/>
      <c r="D1797" s="19"/>
      <c r="E1797" s="19"/>
      <c r="F1797" s="19"/>
      <c r="G1797" s="19"/>
      <c r="H1797" s="19"/>
      <c r="I1797" s="20" t="s">
        <v>1117</v>
      </c>
    </row>
    <row r="1798" ht="12.75" customHeight="1">
      <c r="A1798" s="21"/>
      <c r="B1798" s="21"/>
      <c r="C1798" s="21"/>
      <c r="D1798" s="21"/>
      <c r="E1798" s="21"/>
      <c r="F1798" s="21"/>
      <c r="G1798" s="21"/>
      <c r="H1798" s="21"/>
      <c r="I1798" s="29" t="s">
        <v>1118</v>
      </c>
    </row>
    <row r="1799" ht="12.75" customHeight="1">
      <c r="A1799" s="23" t="s">
        <v>2417</v>
      </c>
      <c r="B1799" s="24">
        <v>40780.0</v>
      </c>
      <c r="C1799" s="24" t="str">
        <f>DATE((YEAR(B1799)+3),MONTH(B1799),DAY(B1799))</f>
        <v>25.08.2014</v>
      </c>
      <c r="D1799" s="27" t="s">
        <v>2414</v>
      </c>
      <c r="E1799" s="16" t="s">
        <v>2415</v>
      </c>
      <c r="F1799" s="27" t="s">
        <v>15</v>
      </c>
      <c r="G1799" s="16" t="s">
        <v>2418</v>
      </c>
      <c r="H1799" s="27" t="s">
        <v>2419</v>
      </c>
      <c r="I1799" s="28">
        <v>111250.0</v>
      </c>
    </row>
    <row r="1800" ht="38.25" customHeight="1">
      <c r="A1800" s="19"/>
      <c r="B1800" s="19"/>
      <c r="C1800" s="19"/>
      <c r="D1800" s="19"/>
      <c r="E1800" s="19"/>
      <c r="F1800" s="19"/>
      <c r="G1800" s="19"/>
      <c r="H1800" s="19"/>
      <c r="I1800" s="20" t="s">
        <v>2420</v>
      </c>
    </row>
    <row r="1801" ht="12.75" customHeight="1">
      <c r="A1801" s="19"/>
      <c r="B1801" s="19"/>
      <c r="C1801" s="19"/>
      <c r="D1801" s="19"/>
      <c r="E1801" s="19"/>
      <c r="F1801" s="19"/>
      <c r="G1801" s="21"/>
      <c r="H1801" s="21"/>
      <c r="I1801" s="22" t="s">
        <v>2421</v>
      </c>
    </row>
    <row r="1802" ht="12.75" customHeight="1">
      <c r="A1802" s="19"/>
      <c r="B1802" s="19"/>
      <c r="C1802" s="19"/>
      <c r="D1802" s="19"/>
      <c r="E1802" s="19"/>
      <c r="F1802" s="19"/>
      <c r="G1802" s="35"/>
      <c r="H1802" s="27" t="s">
        <v>1116</v>
      </c>
      <c r="I1802" s="28">
        <v>115201.0</v>
      </c>
    </row>
    <row r="1803" ht="36.0" customHeight="1">
      <c r="A1803" s="19"/>
      <c r="B1803" s="19"/>
      <c r="C1803" s="19"/>
      <c r="D1803" s="19"/>
      <c r="E1803" s="19"/>
      <c r="F1803" s="19"/>
      <c r="G1803" s="19"/>
      <c r="H1803" s="19"/>
      <c r="I1803" s="20" t="s">
        <v>1117</v>
      </c>
    </row>
    <row r="1804" ht="12.75" customHeight="1">
      <c r="A1804" s="21"/>
      <c r="B1804" s="21"/>
      <c r="C1804" s="21"/>
      <c r="D1804" s="21"/>
      <c r="E1804" s="21"/>
      <c r="F1804" s="21"/>
      <c r="G1804" s="21"/>
      <c r="H1804" s="21"/>
      <c r="I1804" s="29" t="s">
        <v>1118</v>
      </c>
    </row>
    <row r="1805" ht="12.75" customHeight="1">
      <c r="A1805" s="23" t="s">
        <v>2422</v>
      </c>
      <c r="B1805" s="24">
        <v>40784.0</v>
      </c>
      <c r="C1805" s="24" t="str">
        <f>DATE((YEAR(B1805)+3+3),MONTH(B1805),DAY(B1805))</f>
        <v>29.08.2017</v>
      </c>
      <c r="D1805" s="27" t="s">
        <v>2423</v>
      </c>
      <c r="E1805" s="16" t="s">
        <v>2424</v>
      </c>
      <c r="F1805" s="16" t="s">
        <v>15</v>
      </c>
      <c r="G1805" s="16" t="s">
        <v>79</v>
      </c>
      <c r="H1805" s="16" t="s">
        <v>222</v>
      </c>
      <c r="I1805" s="28">
        <v>109377.0</v>
      </c>
    </row>
    <row r="1806" ht="38.25" customHeight="1">
      <c r="A1806" s="19"/>
      <c r="B1806" s="19"/>
      <c r="C1806" s="19"/>
      <c r="D1806" s="19"/>
      <c r="E1806" s="19"/>
      <c r="F1806" s="19"/>
      <c r="G1806" s="19"/>
      <c r="H1806" s="19"/>
      <c r="I1806" s="20" t="s">
        <v>223</v>
      </c>
    </row>
    <row r="1807" ht="12.75" customHeight="1">
      <c r="A1807" s="21"/>
      <c r="B1807" s="21"/>
      <c r="C1807" s="21"/>
      <c r="D1807" s="21"/>
      <c r="E1807" s="21"/>
      <c r="F1807" s="21"/>
      <c r="G1807" s="21"/>
      <c r="H1807" s="21"/>
      <c r="I1807" s="22" t="s">
        <v>224</v>
      </c>
    </row>
    <row r="1808" ht="12.75" customHeight="1">
      <c r="A1808" s="23">
        <v>2420.0</v>
      </c>
      <c r="B1808" s="24">
        <v>40781.0</v>
      </c>
      <c r="C1808" s="24" t="str">
        <f>DATE((YEAR(B1808)+3),MONTH(B1808),DAY(B1808))</f>
        <v>26.08.2014</v>
      </c>
      <c r="D1808" s="27" t="s">
        <v>2425</v>
      </c>
      <c r="E1808" s="16" t="s">
        <v>2426</v>
      </c>
      <c r="F1808" s="16" t="s">
        <v>337</v>
      </c>
      <c r="G1808" s="27" t="s">
        <v>2427</v>
      </c>
      <c r="H1808" s="27" t="s">
        <v>1860</v>
      </c>
      <c r="I1808" s="28">
        <v>117152.0</v>
      </c>
    </row>
    <row r="1809" ht="51.0" customHeight="1">
      <c r="A1809" s="19"/>
      <c r="B1809" s="19"/>
      <c r="C1809" s="19"/>
      <c r="D1809" s="19"/>
      <c r="E1809" s="19"/>
      <c r="F1809" s="19"/>
      <c r="G1809" s="19"/>
      <c r="H1809" s="19"/>
      <c r="I1809" s="20" t="s">
        <v>1861</v>
      </c>
    </row>
    <row r="1810" ht="12.75" customHeight="1">
      <c r="A1810" s="21"/>
      <c r="B1810" s="21"/>
      <c r="C1810" s="21"/>
      <c r="D1810" s="21"/>
      <c r="E1810" s="21"/>
      <c r="F1810" s="21"/>
      <c r="G1810" s="21"/>
      <c r="H1810" s="21"/>
      <c r="I1810" s="29" t="s">
        <v>1862</v>
      </c>
    </row>
    <row r="1811" ht="12.75" customHeight="1">
      <c r="A1811" s="23" t="s">
        <v>2428</v>
      </c>
      <c r="B1811" s="24">
        <v>40785.0</v>
      </c>
      <c r="C1811" s="24" t="str">
        <f>DATE((YEAR(B1811)+3+3),MONTH(B1811),DAY(B1811))</f>
        <v>30.08.2017</v>
      </c>
      <c r="D1811" s="27" t="s">
        <v>1607</v>
      </c>
      <c r="E1811" s="16" t="s">
        <v>2429</v>
      </c>
      <c r="F1811" s="27" t="s">
        <v>978</v>
      </c>
      <c r="G1811" s="27" t="s">
        <v>2430</v>
      </c>
      <c r="H1811" s="27" t="s">
        <v>561</v>
      </c>
      <c r="I1811" s="28">
        <v>123557.0</v>
      </c>
    </row>
    <row r="1812" ht="36.0" customHeight="1">
      <c r="A1812" s="19"/>
      <c r="B1812" s="19"/>
      <c r="C1812" s="19"/>
      <c r="D1812" s="19"/>
      <c r="E1812" s="19"/>
      <c r="F1812" s="19"/>
      <c r="G1812" s="19"/>
      <c r="H1812" s="19"/>
      <c r="I1812" s="20" t="s">
        <v>562</v>
      </c>
    </row>
    <row r="1813" ht="12.75" customHeight="1">
      <c r="A1813" s="21"/>
      <c r="B1813" s="21"/>
      <c r="C1813" s="21"/>
      <c r="D1813" s="21"/>
      <c r="E1813" s="21"/>
      <c r="F1813" s="21"/>
      <c r="G1813" s="21"/>
      <c r="H1813" s="21"/>
      <c r="I1813" s="29" t="s">
        <v>563</v>
      </c>
    </row>
    <row r="1814" ht="12.75" customHeight="1">
      <c r="A1814" s="23" t="s">
        <v>2431</v>
      </c>
      <c r="B1814" s="24">
        <v>40785.0</v>
      </c>
      <c r="C1814" s="24" t="str">
        <f>DATE((YEAR(B1814)+3+3),MONTH(B1814),DAY(B1814))</f>
        <v>30.08.2017</v>
      </c>
      <c r="D1814" s="27" t="s">
        <v>2432</v>
      </c>
      <c r="E1814" s="16" t="s">
        <v>2433</v>
      </c>
      <c r="F1814" s="27" t="s">
        <v>2434</v>
      </c>
      <c r="G1814" s="27" t="s">
        <v>2430</v>
      </c>
      <c r="H1814" s="27" t="s">
        <v>561</v>
      </c>
      <c r="I1814" s="28">
        <v>123557.0</v>
      </c>
    </row>
    <row r="1815" ht="39.0" customHeight="1">
      <c r="A1815" s="19"/>
      <c r="B1815" s="19"/>
      <c r="C1815" s="19"/>
      <c r="D1815" s="19"/>
      <c r="E1815" s="19"/>
      <c r="F1815" s="19"/>
      <c r="G1815" s="19"/>
      <c r="H1815" s="19"/>
      <c r="I1815" s="20" t="s">
        <v>562</v>
      </c>
    </row>
    <row r="1816" ht="12.75" customHeight="1">
      <c r="A1816" s="21"/>
      <c r="B1816" s="21"/>
      <c r="C1816" s="21"/>
      <c r="D1816" s="21"/>
      <c r="E1816" s="21"/>
      <c r="F1816" s="21"/>
      <c r="G1816" s="21"/>
      <c r="H1816" s="21"/>
      <c r="I1816" s="29" t="s">
        <v>563</v>
      </c>
    </row>
    <row r="1817" ht="12.75" customHeight="1">
      <c r="A1817" s="23">
        <v>2423.0</v>
      </c>
      <c r="B1817" s="24">
        <v>40785.0</v>
      </c>
      <c r="C1817" s="24" t="str">
        <f>DATE((YEAR(B1817)+3),MONTH(B1817),DAY(B1817))</f>
        <v>30.08.2014</v>
      </c>
      <c r="D1817" s="27" t="s">
        <v>2435</v>
      </c>
      <c r="E1817" s="16" t="s">
        <v>2436</v>
      </c>
      <c r="F1817" s="27" t="s">
        <v>624</v>
      </c>
      <c r="G1817" s="27" t="s">
        <v>1411</v>
      </c>
      <c r="H1817" s="27" t="s">
        <v>1781</v>
      </c>
      <c r="I1817" s="28">
        <v>125124.0</v>
      </c>
    </row>
    <row r="1818" ht="40.5" customHeight="1">
      <c r="A1818" s="19"/>
      <c r="B1818" s="19"/>
      <c r="C1818" s="19"/>
      <c r="D1818" s="19"/>
      <c r="E1818" s="19"/>
      <c r="F1818" s="19"/>
      <c r="G1818" s="19"/>
      <c r="H1818" s="19"/>
      <c r="I1818" s="20" t="s">
        <v>1782</v>
      </c>
    </row>
    <row r="1819" ht="12.75" customHeight="1">
      <c r="A1819" s="21"/>
      <c r="B1819" s="21"/>
      <c r="C1819" s="21"/>
      <c r="D1819" s="21"/>
      <c r="E1819" s="21"/>
      <c r="F1819" s="21"/>
      <c r="G1819" s="21"/>
      <c r="H1819" s="21"/>
      <c r="I1819" s="22" t="s">
        <v>1783</v>
      </c>
    </row>
    <row r="1820" ht="12.75" customHeight="1">
      <c r="A1820" s="23" t="s">
        <v>2437</v>
      </c>
      <c r="B1820" s="24">
        <v>40786.0</v>
      </c>
      <c r="C1820" s="24" t="str">
        <f>DATE((YEAR(B1820)+3+3),MONTH(B1820),DAY(B1820))</f>
        <v>31.08.2017</v>
      </c>
      <c r="D1820" s="27" t="s">
        <v>2438</v>
      </c>
      <c r="E1820" s="16" t="s">
        <v>2439</v>
      </c>
      <c r="F1820" s="27" t="s">
        <v>2440</v>
      </c>
      <c r="G1820" s="27" t="s">
        <v>2430</v>
      </c>
      <c r="H1820" s="27" t="s">
        <v>561</v>
      </c>
      <c r="I1820" s="28">
        <v>123557.0</v>
      </c>
    </row>
    <row r="1821" ht="36.0" customHeight="1">
      <c r="A1821" s="19"/>
      <c r="B1821" s="19"/>
      <c r="C1821" s="19"/>
      <c r="D1821" s="19"/>
      <c r="E1821" s="19"/>
      <c r="F1821" s="19"/>
      <c r="G1821" s="19"/>
      <c r="H1821" s="19"/>
      <c r="I1821" s="20" t="s">
        <v>562</v>
      </c>
    </row>
    <row r="1822" ht="12.75" customHeight="1">
      <c r="A1822" s="21"/>
      <c r="B1822" s="21"/>
      <c r="C1822" s="21"/>
      <c r="D1822" s="21"/>
      <c r="E1822" s="21"/>
      <c r="F1822" s="21"/>
      <c r="G1822" s="21"/>
      <c r="H1822" s="21"/>
      <c r="I1822" s="29" t="s">
        <v>563</v>
      </c>
    </row>
    <row r="1823" ht="12.75" customHeight="1">
      <c r="A1823" s="23" t="s">
        <v>2441</v>
      </c>
      <c r="B1823" s="24">
        <v>40786.0</v>
      </c>
      <c r="C1823" s="24" t="str">
        <f>DATE((YEAR(B1823)+3),MONTH(B1823),DAY(B1823))</f>
        <v>31.08.2014</v>
      </c>
      <c r="D1823" s="27" t="s">
        <v>1480</v>
      </c>
      <c r="E1823" s="16" t="s">
        <v>2442</v>
      </c>
      <c r="F1823" s="27" t="s">
        <v>978</v>
      </c>
      <c r="G1823" s="27" t="s">
        <v>1220</v>
      </c>
      <c r="H1823" s="16" t="s">
        <v>1962</v>
      </c>
      <c r="I1823" s="28">
        <v>107023.0</v>
      </c>
    </row>
    <row r="1824" ht="36.0" customHeight="1">
      <c r="A1824" s="19"/>
      <c r="B1824" s="19"/>
      <c r="C1824" s="19"/>
      <c r="D1824" s="19"/>
      <c r="E1824" s="19"/>
      <c r="F1824" s="19"/>
      <c r="G1824" s="19"/>
      <c r="H1824" s="19"/>
      <c r="I1824" s="20" t="s">
        <v>1963</v>
      </c>
    </row>
    <row r="1825" ht="12.75" customHeight="1">
      <c r="A1825" s="21"/>
      <c r="B1825" s="21"/>
      <c r="C1825" s="21"/>
      <c r="D1825" s="21"/>
      <c r="E1825" s="21"/>
      <c r="F1825" s="21"/>
      <c r="G1825" s="21"/>
      <c r="H1825" s="21"/>
      <c r="I1825" s="29" t="s">
        <v>1964</v>
      </c>
    </row>
    <row r="1826" ht="12.75" customHeight="1">
      <c r="A1826" s="23" t="s">
        <v>2443</v>
      </c>
      <c r="B1826" s="24">
        <v>40791.0</v>
      </c>
      <c r="C1826" s="24" t="str">
        <f>DATE((YEAR(B1826)+3),MONTH(B1826),DAY(B1826))</f>
        <v>05.09.2014</v>
      </c>
      <c r="D1826" s="27" t="s">
        <v>2444</v>
      </c>
      <c r="E1826" s="16" t="s">
        <v>2445</v>
      </c>
      <c r="F1826" s="27" t="s">
        <v>624</v>
      </c>
      <c r="G1826" s="27" t="s">
        <v>2446</v>
      </c>
      <c r="H1826" s="16" t="s">
        <v>2447</v>
      </c>
      <c r="I1826" s="28">
        <v>119121.0</v>
      </c>
    </row>
    <row r="1827" ht="36.75" customHeight="1">
      <c r="A1827" s="19"/>
      <c r="B1827" s="19"/>
      <c r="C1827" s="19"/>
      <c r="D1827" s="19"/>
      <c r="E1827" s="19"/>
      <c r="F1827" s="19"/>
      <c r="G1827" s="19"/>
      <c r="H1827" s="19"/>
      <c r="I1827" s="20" t="s">
        <v>2448</v>
      </c>
    </row>
    <row r="1828" ht="12.75" customHeight="1">
      <c r="A1828" s="21"/>
      <c r="B1828" s="21"/>
      <c r="C1828" s="21"/>
      <c r="D1828" s="21"/>
      <c r="E1828" s="21"/>
      <c r="F1828" s="21"/>
      <c r="G1828" s="21"/>
      <c r="H1828" s="21"/>
      <c r="I1828" s="29" t="s">
        <v>1681</v>
      </c>
    </row>
    <row r="1829" ht="12.75" customHeight="1">
      <c r="A1829" s="23" t="s">
        <v>2449</v>
      </c>
      <c r="B1829" s="24">
        <v>40793.0</v>
      </c>
      <c r="C1829" s="24" t="str">
        <f>DATE((YEAR(B1829)+3+3),MONTH(B1829),DAY(B1829))</f>
        <v>07.09.2017</v>
      </c>
      <c r="D1829" s="27" t="s">
        <v>2450</v>
      </c>
      <c r="E1829" s="16" t="s">
        <v>2451</v>
      </c>
      <c r="F1829" s="27" t="s">
        <v>978</v>
      </c>
      <c r="G1829" s="27" t="s">
        <v>2430</v>
      </c>
      <c r="H1829" s="27" t="s">
        <v>561</v>
      </c>
      <c r="I1829" s="28">
        <v>123557.0</v>
      </c>
    </row>
    <row r="1830" ht="36.75" customHeight="1">
      <c r="A1830" s="19"/>
      <c r="B1830" s="19"/>
      <c r="C1830" s="19"/>
      <c r="D1830" s="19"/>
      <c r="E1830" s="19"/>
      <c r="F1830" s="19"/>
      <c r="G1830" s="19"/>
      <c r="H1830" s="19"/>
      <c r="I1830" s="20" t="s">
        <v>562</v>
      </c>
    </row>
    <row r="1831" ht="12.75" customHeight="1">
      <c r="A1831" s="21"/>
      <c r="B1831" s="21"/>
      <c r="C1831" s="21"/>
      <c r="D1831" s="21"/>
      <c r="E1831" s="21"/>
      <c r="F1831" s="21"/>
      <c r="G1831" s="21"/>
      <c r="H1831" s="21"/>
      <c r="I1831" s="29" t="s">
        <v>563</v>
      </c>
    </row>
    <row r="1832" ht="12.75" customHeight="1">
      <c r="A1832" s="23" t="s">
        <v>2452</v>
      </c>
      <c r="B1832" s="24">
        <v>40793.0</v>
      </c>
      <c r="C1832" s="24" t="str">
        <f>DATE((YEAR(B1832)+3),MONTH(B1832),DAY(B1832))</f>
        <v>07.09.2014</v>
      </c>
      <c r="D1832" s="27" t="s">
        <v>2370</v>
      </c>
      <c r="E1832" s="16" t="s">
        <v>2453</v>
      </c>
      <c r="F1832" s="27" t="s">
        <v>509</v>
      </c>
      <c r="G1832" s="16" t="s">
        <v>2372</v>
      </c>
      <c r="H1832" s="16" t="s">
        <v>2373</v>
      </c>
      <c r="I1832" s="28">
        <v>127560.0</v>
      </c>
      <c r="J1832" s="18"/>
      <c r="K1832" s="18"/>
      <c r="L1832" s="18"/>
      <c r="M1832" s="18"/>
      <c r="N1832" s="18"/>
      <c r="O1832" s="18"/>
      <c r="P1832" s="18"/>
      <c r="Q1832" s="18"/>
      <c r="R1832" s="18"/>
      <c r="S1832" s="18"/>
      <c r="T1832" s="18"/>
      <c r="U1832" s="18"/>
      <c r="V1832" s="18"/>
      <c r="W1832" s="18"/>
      <c r="X1832" s="18"/>
      <c r="Y1832" s="18"/>
      <c r="Z1832" s="18"/>
    </row>
    <row r="1833" ht="39.0" customHeight="1">
      <c r="A1833" s="19"/>
      <c r="B1833" s="19"/>
      <c r="C1833" s="19"/>
      <c r="D1833" s="19"/>
      <c r="E1833" s="19"/>
      <c r="F1833" s="19"/>
      <c r="G1833" s="19"/>
      <c r="H1833" s="19"/>
      <c r="I1833" s="20" t="s">
        <v>2374</v>
      </c>
      <c r="J1833" s="18"/>
      <c r="K1833" s="18"/>
      <c r="L1833" s="18"/>
      <c r="M1833" s="18"/>
      <c r="N1833" s="18"/>
      <c r="O1833" s="18"/>
      <c r="P1833" s="18"/>
      <c r="Q1833" s="18"/>
      <c r="R1833" s="18"/>
      <c r="S1833" s="18"/>
      <c r="T1833" s="18"/>
      <c r="U1833" s="18"/>
      <c r="V1833" s="18"/>
      <c r="W1833" s="18"/>
      <c r="X1833" s="18"/>
      <c r="Y1833" s="18"/>
      <c r="Z1833" s="18"/>
    </row>
    <row r="1834" ht="12.75" customHeight="1">
      <c r="A1834" s="21"/>
      <c r="B1834" s="21"/>
      <c r="C1834" s="21"/>
      <c r="D1834" s="21"/>
      <c r="E1834" s="21"/>
      <c r="F1834" s="21"/>
      <c r="G1834" s="21"/>
      <c r="H1834" s="21"/>
      <c r="I1834" s="22" t="s">
        <v>2375</v>
      </c>
      <c r="J1834" s="18"/>
      <c r="K1834" s="18"/>
      <c r="L1834" s="18"/>
      <c r="M1834" s="18"/>
      <c r="N1834" s="18"/>
      <c r="O1834" s="18"/>
      <c r="P1834" s="18"/>
      <c r="Q1834" s="18"/>
      <c r="R1834" s="18"/>
      <c r="S1834" s="18"/>
      <c r="T1834" s="18"/>
      <c r="U1834" s="18"/>
      <c r="V1834" s="18"/>
      <c r="W1834" s="18"/>
      <c r="X1834" s="18"/>
      <c r="Y1834" s="18"/>
      <c r="Z1834" s="18"/>
    </row>
    <row r="1835" ht="12.75" customHeight="1">
      <c r="A1835" s="23" t="s">
        <v>2454</v>
      </c>
      <c r="B1835" s="24">
        <v>40793.0</v>
      </c>
      <c r="C1835" s="24" t="str">
        <f>DATE((YEAR(B1835)+3+3),MONTH(B1835),DAY(B1835))</f>
        <v>07.09.2017</v>
      </c>
      <c r="D1835" s="27" t="s">
        <v>2455</v>
      </c>
      <c r="E1835" s="16" t="s">
        <v>2456</v>
      </c>
      <c r="F1835" s="27" t="s">
        <v>2457</v>
      </c>
      <c r="G1835" s="27" t="s">
        <v>2430</v>
      </c>
      <c r="H1835" s="27" t="s">
        <v>561</v>
      </c>
      <c r="I1835" s="28">
        <v>123557.0</v>
      </c>
    </row>
    <row r="1836" ht="36.0" customHeight="1">
      <c r="A1836" s="19"/>
      <c r="B1836" s="19"/>
      <c r="C1836" s="19"/>
      <c r="D1836" s="19"/>
      <c r="E1836" s="19"/>
      <c r="F1836" s="19"/>
      <c r="G1836" s="19"/>
      <c r="H1836" s="19"/>
      <c r="I1836" s="20" t="s">
        <v>562</v>
      </c>
    </row>
    <row r="1837" ht="12.75" customHeight="1">
      <c r="A1837" s="21"/>
      <c r="B1837" s="21"/>
      <c r="C1837" s="21"/>
      <c r="D1837" s="21"/>
      <c r="E1837" s="21"/>
      <c r="F1837" s="21"/>
      <c r="G1837" s="21"/>
      <c r="H1837" s="21"/>
      <c r="I1837" s="29" t="s">
        <v>563</v>
      </c>
    </row>
    <row r="1838" ht="13.5" customHeight="1">
      <c r="A1838" s="23" t="s">
        <v>2458</v>
      </c>
      <c r="B1838" s="24">
        <v>40793.0</v>
      </c>
      <c r="C1838" s="24" t="str">
        <f>DATE((YEAR(B1838)+3+3),MONTH(B1838),DAY(B1838))</f>
        <v>07.09.2017</v>
      </c>
      <c r="D1838" s="27" t="s">
        <v>1604</v>
      </c>
      <c r="E1838" s="16" t="s">
        <v>2459</v>
      </c>
      <c r="F1838" s="27" t="s">
        <v>198</v>
      </c>
      <c r="G1838" s="27" t="s">
        <v>2430</v>
      </c>
      <c r="H1838" s="27" t="s">
        <v>561</v>
      </c>
      <c r="I1838" s="28">
        <v>123557.0</v>
      </c>
      <c r="J1838" s="18"/>
      <c r="K1838" s="18"/>
      <c r="L1838" s="18"/>
      <c r="M1838" s="18"/>
      <c r="N1838" s="18"/>
      <c r="O1838" s="18"/>
      <c r="P1838" s="18"/>
      <c r="Q1838" s="18"/>
      <c r="R1838" s="18"/>
      <c r="S1838" s="18"/>
      <c r="T1838" s="18"/>
      <c r="U1838" s="18"/>
      <c r="V1838" s="18"/>
      <c r="W1838" s="18"/>
      <c r="X1838" s="18"/>
      <c r="Y1838" s="18"/>
      <c r="Z1838" s="18"/>
    </row>
    <row r="1839" ht="39.0" customHeight="1">
      <c r="A1839" s="19"/>
      <c r="B1839" s="19"/>
      <c r="C1839" s="19"/>
      <c r="D1839" s="19"/>
      <c r="E1839" s="19"/>
      <c r="F1839" s="19"/>
      <c r="G1839" s="19"/>
      <c r="H1839" s="19"/>
      <c r="I1839" s="20" t="s">
        <v>562</v>
      </c>
      <c r="J1839" s="18"/>
      <c r="K1839" s="18"/>
      <c r="L1839" s="18"/>
      <c r="M1839" s="18"/>
      <c r="N1839" s="18"/>
      <c r="O1839" s="18"/>
      <c r="P1839" s="18"/>
      <c r="Q1839" s="18"/>
      <c r="R1839" s="18"/>
      <c r="S1839" s="18"/>
      <c r="T1839" s="18"/>
      <c r="U1839" s="18"/>
      <c r="V1839" s="18"/>
      <c r="W1839" s="18"/>
      <c r="X1839" s="18"/>
      <c r="Y1839" s="18"/>
      <c r="Z1839" s="18"/>
    </row>
    <row r="1840" ht="12.75" customHeight="1">
      <c r="A1840" s="21"/>
      <c r="B1840" s="21"/>
      <c r="C1840" s="21"/>
      <c r="D1840" s="21"/>
      <c r="E1840" s="21"/>
      <c r="F1840" s="21"/>
      <c r="G1840" s="21"/>
      <c r="H1840" s="21"/>
      <c r="I1840" s="29" t="s">
        <v>563</v>
      </c>
      <c r="J1840" s="18"/>
      <c r="K1840" s="18"/>
      <c r="L1840" s="18"/>
      <c r="M1840" s="18"/>
      <c r="N1840" s="18"/>
      <c r="O1840" s="18"/>
      <c r="P1840" s="18"/>
      <c r="Q1840" s="18"/>
      <c r="R1840" s="18"/>
      <c r="S1840" s="18"/>
      <c r="T1840" s="18"/>
      <c r="U1840" s="18"/>
      <c r="V1840" s="18"/>
      <c r="W1840" s="18"/>
      <c r="X1840" s="18"/>
      <c r="Y1840" s="18"/>
      <c r="Z1840" s="18"/>
    </row>
    <row r="1841" ht="12.75" customHeight="1">
      <c r="A1841" s="23" t="s">
        <v>2460</v>
      </c>
      <c r="B1841" s="24">
        <v>40793.0</v>
      </c>
      <c r="C1841" s="24" t="str">
        <f>DATE((YEAR(B1841)+3+3),MONTH(B1841),DAY(B1841))</f>
        <v>07.09.2017</v>
      </c>
      <c r="D1841" s="27" t="s">
        <v>2461</v>
      </c>
      <c r="E1841" s="16" t="s">
        <v>2462</v>
      </c>
      <c r="F1841" s="27" t="s">
        <v>2457</v>
      </c>
      <c r="G1841" s="27" t="s">
        <v>2430</v>
      </c>
      <c r="H1841" s="27" t="s">
        <v>561</v>
      </c>
      <c r="I1841" s="28">
        <v>123557.0</v>
      </c>
    </row>
    <row r="1842" ht="24.0" customHeight="1">
      <c r="A1842" s="19"/>
      <c r="B1842" s="19"/>
      <c r="C1842" s="19"/>
      <c r="D1842" s="19"/>
      <c r="E1842" s="19"/>
      <c r="F1842" s="19"/>
      <c r="G1842" s="19"/>
      <c r="H1842" s="19"/>
      <c r="I1842" s="20" t="s">
        <v>562</v>
      </c>
    </row>
    <row r="1843" ht="12.75" customHeight="1">
      <c r="A1843" s="21"/>
      <c r="B1843" s="21"/>
      <c r="C1843" s="21"/>
      <c r="D1843" s="21"/>
      <c r="E1843" s="21"/>
      <c r="F1843" s="21"/>
      <c r="G1843" s="21"/>
      <c r="H1843" s="21"/>
      <c r="I1843" s="29" t="s">
        <v>563</v>
      </c>
    </row>
    <row r="1844" ht="12.75" customHeight="1">
      <c r="A1844" s="23" t="s">
        <v>2463</v>
      </c>
      <c r="B1844" s="24">
        <v>40798.0</v>
      </c>
      <c r="C1844" s="24" t="str">
        <f>DATE((YEAR(B1844)+3+3),MONTH(B1844),DAY(B1844))</f>
        <v>12.09.2017</v>
      </c>
      <c r="D1844" s="27" t="s">
        <v>2464</v>
      </c>
      <c r="E1844" s="16" t="s">
        <v>2465</v>
      </c>
      <c r="F1844" s="27" t="s">
        <v>15</v>
      </c>
      <c r="G1844" s="27" t="s">
        <v>733</v>
      </c>
      <c r="H1844" s="16" t="s">
        <v>1688</v>
      </c>
      <c r="I1844" s="28">
        <v>127550.0</v>
      </c>
    </row>
    <row r="1845" ht="33.0" customHeight="1">
      <c r="A1845" s="19"/>
      <c r="B1845" s="19"/>
      <c r="C1845" s="19"/>
      <c r="D1845" s="19"/>
      <c r="E1845" s="19"/>
      <c r="F1845" s="19"/>
      <c r="G1845" s="19"/>
      <c r="H1845" s="19"/>
      <c r="I1845" s="20" t="s">
        <v>1689</v>
      </c>
    </row>
    <row r="1846" ht="12.75" customHeight="1">
      <c r="A1846" s="21"/>
      <c r="B1846" s="21"/>
      <c r="C1846" s="21"/>
      <c r="D1846" s="21"/>
      <c r="E1846" s="21"/>
      <c r="F1846" s="21"/>
      <c r="G1846" s="21"/>
      <c r="H1846" s="21"/>
      <c r="I1846" s="29" t="s">
        <v>1690</v>
      </c>
    </row>
    <row r="1847" ht="12.75" customHeight="1">
      <c r="A1847" s="23" t="s">
        <v>2466</v>
      </c>
      <c r="B1847" s="24">
        <v>40798.0</v>
      </c>
      <c r="C1847" s="24" t="str">
        <f>DATE((YEAR(B1847)+3),MONTH(B1847),DAY(B1847))</f>
        <v>12.09.2014</v>
      </c>
      <c r="D1847" s="27" t="s">
        <v>2203</v>
      </c>
      <c r="E1847" s="16" t="s">
        <v>2467</v>
      </c>
      <c r="F1847" s="27" t="s">
        <v>15</v>
      </c>
      <c r="G1847" s="27" t="s">
        <v>2468</v>
      </c>
      <c r="H1847" s="27" t="s">
        <v>2469</v>
      </c>
      <c r="I1847" s="26">
        <v>107045.0</v>
      </c>
    </row>
    <row r="1848" ht="36.0" customHeight="1">
      <c r="A1848" s="19"/>
      <c r="B1848" s="19"/>
      <c r="C1848" s="19"/>
      <c r="D1848" s="19"/>
      <c r="E1848" s="19"/>
      <c r="F1848" s="19"/>
      <c r="G1848" s="19"/>
      <c r="H1848" s="19"/>
      <c r="I1848" s="46" t="s">
        <v>2470</v>
      </c>
    </row>
    <row r="1849" ht="12.75" customHeight="1">
      <c r="A1849" s="21"/>
      <c r="B1849" s="21"/>
      <c r="C1849" s="21"/>
      <c r="D1849" s="21"/>
      <c r="E1849" s="21"/>
      <c r="F1849" s="21"/>
      <c r="G1849" s="21"/>
      <c r="H1849" s="21"/>
      <c r="I1849" s="26" t="s">
        <v>2471</v>
      </c>
    </row>
    <row r="1850" ht="12.75" customHeight="1">
      <c r="A1850" s="23" t="s">
        <v>2472</v>
      </c>
      <c r="B1850" s="24">
        <v>40786.0</v>
      </c>
      <c r="C1850" s="24" t="str">
        <f>DATE((YEAR(B1850)+3),MONTH(B1850),DAY(B1850))</f>
        <v>31.08.2014</v>
      </c>
      <c r="D1850" s="27" t="s">
        <v>958</v>
      </c>
      <c r="E1850" s="41" t="s">
        <v>2473</v>
      </c>
      <c r="F1850" s="27" t="s">
        <v>683</v>
      </c>
      <c r="G1850" s="27" t="s">
        <v>2474</v>
      </c>
      <c r="H1850" s="16" t="s">
        <v>1962</v>
      </c>
      <c r="I1850" s="28">
        <v>107023.0</v>
      </c>
    </row>
    <row r="1851" ht="35.25" customHeight="1">
      <c r="A1851" s="19"/>
      <c r="B1851" s="19"/>
      <c r="C1851" s="19"/>
      <c r="D1851" s="19"/>
      <c r="E1851" s="19"/>
      <c r="F1851" s="19"/>
      <c r="G1851" s="19"/>
      <c r="H1851" s="19"/>
      <c r="I1851" s="20" t="s">
        <v>2475</v>
      </c>
    </row>
    <row r="1852" ht="12.75" customHeight="1">
      <c r="A1852" s="21"/>
      <c r="B1852" s="21"/>
      <c r="C1852" s="21"/>
      <c r="D1852" s="21"/>
      <c r="E1852" s="21"/>
      <c r="F1852" s="21"/>
      <c r="G1852" s="21"/>
      <c r="H1852" s="21"/>
      <c r="I1852" s="29" t="s">
        <v>1964</v>
      </c>
    </row>
    <row r="1853" ht="12.75" customHeight="1">
      <c r="A1853" s="23" t="s">
        <v>2476</v>
      </c>
      <c r="B1853" s="24">
        <v>40798.0</v>
      </c>
      <c r="C1853" s="24" t="str">
        <f>DATE((YEAR(B1853)+3),MONTH(B1853),DAY(B1853))</f>
        <v>12.09.2014</v>
      </c>
      <c r="D1853" s="27" t="s">
        <v>1001</v>
      </c>
      <c r="E1853" s="16" t="s">
        <v>2477</v>
      </c>
      <c r="F1853" s="27" t="s">
        <v>337</v>
      </c>
      <c r="G1853" s="27" t="s">
        <v>916</v>
      </c>
      <c r="H1853" s="27" t="s">
        <v>499</v>
      </c>
      <c r="I1853" s="28">
        <v>124460.0</v>
      </c>
    </row>
    <row r="1854" ht="36.0" customHeight="1">
      <c r="A1854" s="19"/>
      <c r="B1854" s="19"/>
      <c r="C1854" s="19"/>
      <c r="D1854" s="19"/>
      <c r="E1854" s="19"/>
      <c r="F1854" s="19"/>
      <c r="G1854" s="19"/>
      <c r="H1854" s="19"/>
      <c r="I1854" s="20" t="s">
        <v>2478</v>
      </c>
    </row>
    <row r="1855" ht="12.75" customHeight="1">
      <c r="A1855" s="21"/>
      <c r="B1855" s="21"/>
      <c r="C1855" s="21"/>
      <c r="D1855" s="21"/>
      <c r="E1855" s="21"/>
      <c r="F1855" s="21"/>
      <c r="G1855" s="21"/>
      <c r="H1855" s="21"/>
      <c r="I1855" s="29" t="s">
        <v>501</v>
      </c>
    </row>
    <row r="1856" ht="12.75" customHeight="1">
      <c r="A1856" s="23" t="s">
        <v>2479</v>
      </c>
      <c r="B1856" s="24">
        <v>40798.0</v>
      </c>
      <c r="C1856" s="24" t="str">
        <f>DATE((YEAR(B1856)+3),MONTH(B1856),DAY(B1856))</f>
        <v>12.09.2014</v>
      </c>
      <c r="D1856" s="27" t="s">
        <v>1001</v>
      </c>
      <c r="E1856" s="16" t="s">
        <v>2480</v>
      </c>
      <c r="F1856" s="27" t="s">
        <v>344</v>
      </c>
      <c r="G1856" s="27" t="s">
        <v>916</v>
      </c>
      <c r="H1856" s="27" t="s">
        <v>499</v>
      </c>
      <c r="I1856" s="28">
        <v>124460.0</v>
      </c>
    </row>
    <row r="1857" ht="36.0" customHeight="1">
      <c r="A1857" s="19"/>
      <c r="B1857" s="19"/>
      <c r="C1857" s="19"/>
      <c r="D1857" s="19"/>
      <c r="E1857" s="19"/>
      <c r="F1857" s="19"/>
      <c r="G1857" s="19"/>
      <c r="H1857" s="19"/>
      <c r="I1857" s="20" t="s">
        <v>2478</v>
      </c>
    </row>
    <row r="1858" ht="12.75" customHeight="1">
      <c r="A1858" s="21"/>
      <c r="B1858" s="21"/>
      <c r="C1858" s="21"/>
      <c r="D1858" s="21"/>
      <c r="E1858" s="21"/>
      <c r="F1858" s="21"/>
      <c r="G1858" s="21"/>
      <c r="H1858" s="21"/>
      <c r="I1858" s="29" t="s">
        <v>501</v>
      </c>
    </row>
    <row r="1859" ht="14.25" customHeight="1">
      <c r="A1859" s="23" t="s">
        <v>2481</v>
      </c>
      <c r="B1859" s="24">
        <v>40799.0</v>
      </c>
      <c r="C1859" s="24" t="str">
        <f>DATE((YEAR(B1859)+3+3),MONTH(B1859),DAY(B1859))</f>
        <v>13.09.2017</v>
      </c>
      <c r="D1859" s="27" t="s">
        <v>707</v>
      </c>
      <c r="E1859" s="16" t="s">
        <v>2482</v>
      </c>
      <c r="F1859" s="27" t="s">
        <v>709</v>
      </c>
      <c r="G1859" s="27" t="s">
        <v>1768</v>
      </c>
      <c r="H1859" s="27" t="s">
        <v>711</v>
      </c>
      <c r="I1859" s="28">
        <v>196210.0</v>
      </c>
    </row>
    <row r="1860" ht="36.75" customHeight="1">
      <c r="A1860" s="19"/>
      <c r="B1860" s="19"/>
      <c r="C1860" s="19"/>
      <c r="D1860" s="19"/>
      <c r="E1860" s="19"/>
      <c r="F1860" s="19"/>
      <c r="G1860" s="19"/>
      <c r="H1860" s="19"/>
      <c r="I1860" s="20" t="s">
        <v>712</v>
      </c>
    </row>
    <row r="1861" ht="13.5" customHeight="1">
      <c r="A1861" s="21"/>
      <c r="B1861" s="21"/>
      <c r="C1861" s="21"/>
      <c r="D1861" s="21"/>
      <c r="E1861" s="21"/>
      <c r="F1861" s="21"/>
      <c r="G1861" s="21"/>
      <c r="H1861" s="21"/>
      <c r="I1861" s="29" t="s">
        <v>713</v>
      </c>
    </row>
    <row r="1862" ht="12.75" customHeight="1">
      <c r="A1862" s="23" t="s">
        <v>2483</v>
      </c>
      <c r="B1862" s="24">
        <v>40799.0</v>
      </c>
      <c r="C1862" s="24" t="str">
        <f>DATE((YEAR(B1862)+3),MONTH(B1862),DAY(B1862))</f>
        <v>13.09.2014</v>
      </c>
      <c r="D1862" s="27" t="s">
        <v>2484</v>
      </c>
      <c r="E1862" s="16" t="s">
        <v>2485</v>
      </c>
      <c r="F1862" s="27" t="s">
        <v>15</v>
      </c>
      <c r="G1862" s="16" t="s">
        <v>2486</v>
      </c>
      <c r="H1862" s="27" t="s">
        <v>253</v>
      </c>
      <c r="I1862" s="26">
        <v>125047.0</v>
      </c>
    </row>
    <row r="1863" ht="39.0" customHeight="1">
      <c r="A1863" s="19"/>
      <c r="B1863" s="19"/>
      <c r="C1863" s="19"/>
      <c r="D1863" s="19"/>
      <c r="E1863" s="19"/>
      <c r="F1863" s="19"/>
      <c r="G1863" s="19"/>
      <c r="H1863" s="19"/>
      <c r="I1863" s="46" t="s">
        <v>254</v>
      </c>
    </row>
    <row r="1864" ht="12.75" customHeight="1">
      <c r="A1864" s="19"/>
      <c r="B1864" s="19"/>
      <c r="C1864" s="19"/>
      <c r="D1864" s="19"/>
      <c r="E1864" s="19"/>
      <c r="F1864" s="19"/>
      <c r="G1864" s="21"/>
      <c r="H1864" s="21"/>
      <c r="I1864" s="26" t="s">
        <v>255</v>
      </c>
    </row>
    <row r="1865" ht="12.75" customHeight="1">
      <c r="A1865" s="19"/>
      <c r="B1865" s="19"/>
      <c r="C1865" s="19"/>
      <c r="D1865" s="19"/>
      <c r="E1865" s="19"/>
      <c r="F1865" s="19"/>
      <c r="G1865" s="35"/>
      <c r="H1865" s="27" t="s">
        <v>1116</v>
      </c>
      <c r="I1865" s="26">
        <v>115201.0</v>
      </c>
      <c r="J1865" s="18"/>
      <c r="K1865" s="18"/>
      <c r="L1865" s="18"/>
      <c r="M1865" s="18"/>
      <c r="N1865" s="18"/>
      <c r="O1865" s="18"/>
      <c r="P1865" s="18"/>
      <c r="Q1865" s="18"/>
      <c r="R1865" s="18"/>
      <c r="S1865" s="18"/>
      <c r="T1865" s="18"/>
      <c r="U1865" s="18"/>
      <c r="V1865" s="18"/>
      <c r="W1865" s="18"/>
      <c r="X1865" s="18"/>
      <c r="Y1865" s="18"/>
      <c r="Z1865" s="18"/>
    </row>
    <row r="1866" ht="38.25" customHeight="1">
      <c r="A1866" s="19"/>
      <c r="B1866" s="19"/>
      <c r="C1866" s="19"/>
      <c r="D1866" s="19"/>
      <c r="E1866" s="19"/>
      <c r="F1866" s="19"/>
      <c r="G1866" s="19"/>
      <c r="H1866" s="19"/>
      <c r="I1866" s="46" t="s">
        <v>1117</v>
      </c>
      <c r="J1866" s="18"/>
      <c r="K1866" s="18"/>
      <c r="L1866" s="18"/>
      <c r="M1866" s="18"/>
      <c r="N1866" s="18"/>
      <c r="O1866" s="18"/>
      <c r="P1866" s="18"/>
      <c r="Q1866" s="18"/>
      <c r="R1866" s="18"/>
      <c r="S1866" s="18"/>
      <c r="T1866" s="18"/>
      <c r="U1866" s="18"/>
      <c r="V1866" s="18"/>
      <c r="W1866" s="18"/>
      <c r="X1866" s="18"/>
      <c r="Y1866" s="18"/>
      <c r="Z1866" s="18"/>
    </row>
    <row r="1867" ht="12.75" customHeight="1">
      <c r="A1867" s="21"/>
      <c r="B1867" s="21"/>
      <c r="C1867" s="21"/>
      <c r="D1867" s="21"/>
      <c r="E1867" s="21"/>
      <c r="F1867" s="21"/>
      <c r="G1867" s="21"/>
      <c r="H1867" s="21"/>
      <c r="I1867" s="26" t="s">
        <v>1118</v>
      </c>
      <c r="J1867" s="18"/>
      <c r="K1867" s="18"/>
      <c r="L1867" s="18"/>
      <c r="M1867" s="18"/>
      <c r="N1867" s="18"/>
      <c r="O1867" s="18"/>
      <c r="P1867" s="18"/>
      <c r="Q1867" s="18"/>
      <c r="R1867" s="18"/>
      <c r="S1867" s="18"/>
      <c r="T1867" s="18"/>
      <c r="U1867" s="18"/>
      <c r="V1867" s="18"/>
      <c r="W1867" s="18"/>
      <c r="X1867" s="18"/>
      <c r="Y1867" s="18"/>
      <c r="Z1867" s="18"/>
    </row>
    <row r="1868" ht="12.75" customHeight="1">
      <c r="A1868" s="23" t="s">
        <v>2487</v>
      </c>
      <c r="B1868" s="24">
        <v>40801.0</v>
      </c>
      <c r="C1868" s="24" t="str">
        <f>DATE((YEAR(B1868)+3),MONTH(B1868),DAY(B1868))</f>
        <v>15.09.2014</v>
      </c>
      <c r="D1868" s="27" t="s">
        <v>2488</v>
      </c>
      <c r="E1868" s="16" t="s">
        <v>2489</v>
      </c>
      <c r="F1868" s="27" t="s">
        <v>709</v>
      </c>
      <c r="G1868" s="16" t="s">
        <v>1758</v>
      </c>
      <c r="H1868" s="16" t="s">
        <v>2490</v>
      </c>
      <c r="I1868" s="28">
        <v>111024.0</v>
      </c>
      <c r="J1868" s="18"/>
      <c r="K1868" s="18"/>
      <c r="L1868" s="18"/>
      <c r="M1868" s="18"/>
      <c r="N1868" s="18"/>
      <c r="O1868" s="18"/>
      <c r="P1868" s="18"/>
      <c r="Q1868" s="18"/>
      <c r="R1868" s="18"/>
      <c r="S1868" s="18"/>
      <c r="T1868" s="18"/>
      <c r="U1868" s="18"/>
      <c r="V1868" s="18"/>
      <c r="W1868" s="18"/>
      <c r="X1868" s="18"/>
      <c r="Y1868" s="18"/>
      <c r="Z1868" s="18"/>
    </row>
    <row r="1869" ht="47.25" customHeight="1">
      <c r="A1869" s="19"/>
      <c r="B1869" s="19"/>
      <c r="C1869" s="19"/>
      <c r="D1869" s="19"/>
      <c r="E1869" s="19"/>
      <c r="F1869" s="19"/>
      <c r="G1869" s="19"/>
      <c r="H1869" s="19"/>
      <c r="I1869" s="20" t="s">
        <v>2491</v>
      </c>
      <c r="J1869" s="18"/>
      <c r="K1869" s="18"/>
      <c r="L1869" s="18"/>
      <c r="M1869" s="18"/>
      <c r="N1869" s="18"/>
      <c r="O1869" s="18"/>
      <c r="P1869" s="18"/>
      <c r="Q1869" s="18"/>
      <c r="R1869" s="18"/>
      <c r="S1869" s="18"/>
      <c r="T1869" s="18"/>
      <c r="U1869" s="18"/>
      <c r="V1869" s="18"/>
      <c r="W1869" s="18"/>
      <c r="X1869" s="18"/>
      <c r="Y1869" s="18"/>
      <c r="Z1869" s="18"/>
    </row>
    <row r="1870" ht="12.75" customHeight="1">
      <c r="A1870" s="21"/>
      <c r="B1870" s="21"/>
      <c r="C1870" s="21"/>
      <c r="D1870" s="21"/>
      <c r="E1870" s="21"/>
      <c r="F1870" s="21"/>
      <c r="G1870" s="21"/>
      <c r="H1870" s="21"/>
      <c r="I1870" s="29" t="s">
        <v>2492</v>
      </c>
      <c r="J1870" s="18"/>
      <c r="K1870" s="18"/>
      <c r="L1870" s="18"/>
      <c r="M1870" s="18"/>
      <c r="N1870" s="18"/>
      <c r="O1870" s="18"/>
      <c r="P1870" s="18"/>
      <c r="Q1870" s="18"/>
      <c r="R1870" s="18"/>
      <c r="S1870" s="18"/>
      <c r="T1870" s="18"/>
      <c r="U1870" s="18"/>
      <c r="V1870" s="18"/>
      <c r="W1870" s="18"/>
      <c r="X1870" s="18"/>
      <c r="Y1870" s="18"/>
      <c r="Z1870" s="18"/>
    </row>
    <row r="1871" ht="12.75" customHeight="1">
      <c r="A1871" s="23" t="s">
        <v>2493</v>
      </c>
      <c r="B1871" s="24">
        <v>40801.0</v>
      </c>
      <c r="C1871" s="24" t="str">
        <f>DATE((YEAR(B1871)+3),MONTH(B1871),DAY(B1871))</f>
        <v>15.09.2014</v>
      </c>
      <c r="D1871" s="27" t="s">
        <v>2494</v>
      </c>
      <c r="E1871" s="16" t="s">
        <v>2495</v>
      </c>
      <c r="F1871" s="27" t="s">
        <v>2496</v>
      </c>
      <c r="G1871" s="27" t="s">
        <v>2293</v>
      </c>
      <c r="H1871" s="27" t="s">
        <v>2497</v>
      </c>
      <c r="I1871" s="28">
        <v>115184.0</v>
      </c>
      <c r="J1871" s="18"/>
      <c r="K1871" s="18"/>
      <c r="L1871" s="18"/>
      <c r="M1871" s="18"/>
      <c r="N1871" s="18"/>
      <c r="O1871" s="18"/>
      <c r="P1871" s="18"/>
      <c r="Q1871" s="18"/>
      <c r="R1871" s="18"/>
      <c r="S1871" s="18"/>
      <c r="T1871" s="18"/>
      <c r="U1871" s="18"/>
      <c r="V1871" s="18"/>
      <c r="W1871" s="18"/>
      <c r="X1871" s="18"/>
      <c r="Y1871" s="18"/>
      <c r="Z1871" s="18"/>
    </row>
    <row r="1872" ht="38.25" customHeight="1">
      <c r="A1872" s="19"/>
      <c r="B1872" s="19"/>
      <c r="C1872" s="19"/>
      <c r="D1872" s="19"/>
      <c r="E1872" s="19"/>
      <c r="F1872" s="19"/>
      <c r="G1872" s="19"/>
      <c r="H1872" s="19"/>
      <c r="I1872" s="20" t="s">
        <v>2498</v>
      </c>
      <c r="J1872" s="18"/>
      <c r="K1872" s="18"/>
      <c r="L1872" s="18"/>
      <c r="M1872" s="18"/>
      <c r="N1872" s="18"/>
      <c r="O1872" s="18"/>
      <c r="P1872" s="18"/>
      <c r="Q1872" s="18"/>
      <c r="R1872" s="18"/>
      <c r="S1872" s="18"/>
      <c r="T1872" s="18"/>
      <c r="U1872" s="18"/>
      <c r="V1872" s="18"/>
      <c r="W1872" s="18"/>
      <c r="X1872" s="18"/>
      <c r="Y1872" s="18"/>
      <c r="Z1872" s="18"/>
    </row>
    <row r="1873" ht="12.75" customHeight="1">
      <c r="A1873" s="21"/>
      <c r="B1873" s="21"/>
      <c r="C1873" s="21"/>
      <c r="D1873" s="21"/>
      <c r="E1873" s="21"/>
      <c r="F1873" s="21"/>
      <c r="G1873" s="21"/>
      <c r="H1873" s="21"/>
      <c r="I1873" s="29" t="s">
        <v>2499</v>
      </c>
      <c r="J1873" s="18"/>
      <c r="K1873" s="18"/>
      <c r="L1873" s="18"/>
      <c r="M1873" s="18"/>
      <c r="N1873" s="18"/>
      <c r="O1873" s="18"/>
      <c r="P1873" s="18"/>
      <c r="Q1873" s="18"/>
      <c r="R1873" s="18"/>
      <c r="S1873" s="18"/>
      <c r="T1873" s="18"/>
      <c r="U1873" s="18"/>
      <c r="V1873" s="18"/>
      <c r="W1873" s="18"/>
      <c r="X1873" s="18"/>
      <c r="Y1873" s="18"/>
      <c r="Z1873" s="18"/>
    </row>
    <row r="1874" ht="12.75" customHeight="1">
      <c r="A1874" s="23" t="s">
        <v>2500</v>
      </c>
      <c r="B1874" s="24">
        <v>40802.0</v>
      </c>
      <c r="C1874" s="24" t="str">
        <f>DATE((YEAR(B1874)+3+3),MONTH(B1874),DAY(B1874))</f>
        <v>16.09.2017</v>
      </c>
      <c r="D1874" s="27" t="s">
        <v>2501</v>
      </c>
      <c r="E1874" s="16" t="s">
        <v>2502</v>
      </c>
      <c r="F1874" s="27" t="s">
        <v>15</v>
      </c>
      <c r="G1874" s="27" t="s">
        <v>2293</v>
      </c>
      <c r="H1874" s="27" t="s">
        <v>2303</v>
      </c>
      <c r="I1874" s="28">
        <v>346413.0</v>
      </c>
      <c r="J1874" s="18"/>
      <c r="K1874" s="18"/>
      <c r="L1874" s="18"/>
      <c r="M1874" s="18"/>
      <c r="N1874" s="18"/>
      <c r="O1874" s="18"/>
      <c r="P1874" s="18"/>
      <c r="Q1874" s="18"/>
      <c r="R1874" s="18"/>
      <c r="S1874" s="18"/>
      <c r="T1874" s="18"/>
      <c r="U1874" s="18"/>
      <c r="V1874" s="18"/>
      <c r="W1874" s="18"/>
      <c r="X1874" s="18"/>
      <c r="Y1874" s="18"/>
      <c r="Z1874" s="18"/>
    </row>
    <row r="1875" ht="38.25" customHeight="1">
      <c r="A1875" s="19"/>
      <c r="B1875" s="19"/>
      <c r="C1875" s="19"/>
      <c r="D1875" s="19"/>
      <c r="E1875" s="19"/>
      <c r="F1875" s="19"/>
      <c r="G1875" s="19"/>
      <c r="H1875" s="19"/>
      <c r="I1875" s="20" t="s">
        <v>2304</v>
      </c>
      <c r="J1875" s="18"/>
      <c r="K1875" s="18"/>
      <c r="L1875" s="18"/>
      <c r="M1875" s="18"/>
      <c r="N1875" s="18"/>
      <c r="O1875" s="18"/>
      <c r="P1875" s="18"/>
      <c r="Q1875" s="18"/>
      <c r="R1875" s="18"/>
      <c r="S1875" s="18"/>
      <c r="T1875" s="18"/>
      <c r="U1875" s="18"/>
      <c r="V1875" s="18"/>
      <c r="W1875" s="18"/>
      <c r="X1875" s="18"/>
      <c r="Y1875" s="18"/>
      <c r="Z1875" s="18"/>
    </row>
    <row r="1876" ht="12.75" customHeight="1">
      <c r="A1876" s="21"/>
      <c r="B1876" s="21"/>
      <c r="C1876" s="21"/>
      <c r="D1876" s="21"/>
      <c r="E1876" s="21"/>
      <c r="F1876" s="21"/>
      <c r="G1876" s="21"/>
      <c r="H1876" s="21"/>
      <c r="I1876" s="29" t="s">
        <v>2503</v>
      </c>
      <c r="J1876" s="18"/>
      <c r="K1876" s="18"/>
      <c r="L1876" s="18"/>
      <c r="M1876" s="18"/>
      <c r="N1876" s="18"/>
      <c r="O1876" s="18"/>
      <c r="P1876" s="18"/>
      <c r="Q1876" s="18"/>
      <c r="R1876" s="18"/>
      <c r="S1876" s="18"/>
      <c r="T1876" s="18"/>
      <c r="U1876" s="18"/>
      <c r="V1876" s="18"/>
      <c r="W1876" s="18"/>
      <c r="X1876" s="18"/>
      <c r="Y1876" s="18"/>
      <c r="Z1876" s="18"/>
    </row>
    <row r="1877" ht="12.75" customHeight="1">
      <c r="A1877" s="23" t="s">
        <v>2504</v>
      </c>
      <c r="B1877" s="24">
        <v>40802.0</v>
      </c>
      <c r="C1877" s="24" t="str">
        <f>DATE((YEAR(B1877)+3),MONTH(B1877),DAY(B1877))</f>
        <v>16.09.2014</v>
      </c>
      <c r="D1877" s="27" t="s">
        <v>1480</v>
      </c>
      <c r="E1877" s="16" t="s">
        <v>2060</v>
      </c>
      <c r="F1877" s="27" t="s">
        <v>198</v>
      </c>
      <c r="G1877" s="27" t="s">
        <v>2505</v>
      </c>
      <c r="H1877" s="16" t="s">
        <v>2506</v>
      </c>
      <c r="I1877" s="28">
        <v>123056.0</v>
      </c>
    </row>
    <row r="1878" ht="35.25" customHeight="1">
      <c r="A1878" s="19"/>
      <c r="B1878" s="19"/>
      <c r="C1878" s="19"/>
      <c r="D1878" s="19"/>
      <c r="E1878" s="19"/>
      <c r="F1878" s="19"/>
      <c r="G1878" s="19"/>
      <c r="H1878" s="19"/>
      <c r="I1878" s="20" t="s">
        <v>2507</v>
      </c>
    </row>
    <row r="1879" ht="12.75" customHeight="1">
      <c r="A1879" s="21"/>
      <c r="B1879" s="21"/>
      <c r="C1879" s="21"/>
      <c r="D1879" s="21"/>
      <c r="E1879" s="21"/>
      <c r="F1879" s="21"/>
      <c r="G1879" s="21"/>
      <c r="H1879" s="21"/>
      <c r="I1879" s="29" t="s">
        <v>2508</v>
      </c>
    </row>
    <row r="1880" ht="12.75" customHeight="1">
      <c r="A1880" s="23" t="s">
        <v>2509</v>
      </c>
      <c r="B1880" s="24">
        <v>40802.0</v>
      </c>
      <c r="C1880" s="24" t="str">
        <f>DATE((YEAR(B1880)+3),MONTH(B1880),DAY(B1880))</f>
        <v>16.09.2014</v>
      </c>
      <c r="D1880" s="27" t="s">
        <v>2510</v>
      </c>
      <c r="E1880" s="16" t="s">
        <v>2511</v>
      </c>
      <c r="F1880" s="27" t="s">
        <v>15</v>
      </c>
      <c r="G1880" s="27" t="s">
        <v>607</v>
      </c>
      <c r="H1880" s="27" t="s">
        <v>608</v>
      </c>
      <c r="I1880" s="28">
        <v>125438.0</v>
      </c>
    </row>
    <row r="1881" ht="37.5" customHeight="1">
      <c r="A1881" s="19"/>
      <c r="B1881" s="19"/>
      <c r="C1881" s="19"/>
      <c r="D1881" s="19"/>
      <c r="E1881" s="19"/>
      <c r="F1881" s="19"/>
      <c r="G1881" s="19"/>
      <c r="H1881" s="19"/>
      <c r="I1881" s="20" t="s">
        <v>609</v>
      </c>
    </row>
    <row r="1882" ht="12.75" customHeight="1">
      <c r="A1882" s="21"/>
      <c r="B1882" s="21"/>
      <c r="C1882" s="21"/>
      <c r="D1882" s="21"/>
      <c r="E1882" s="21"/>
      <c r="F1882" s="21"/>
      <c r="G1882" s="21"/>
      <c r="H1882" s="21"/>
      <c r="I1882" s="29" t="s">
        <v>1268</v>
      </c>
    </row>
    <row r="1883" ht="12.75" customHeight="1">
      <c r="A1883" s="23" t="s">
        <v>2512</v>
      </c>
      <c r="B1883" s="24">
        <v>40805.0</v>
      </c>
      <c r="C1883" s="24" t="str">
        <f>DATE((YEAR(B1883)+3),MONTH(B1883),DAY(B1883))</f>
        <v>19.09.2014</v>
      </c>
      <c r="D1883" s="27" t="s">
        <v>2513</v>
      </c>
      <c r="E1883" s="16" t="s">
        <v>2514</v>
      </c>
      <c r="F1883" s="25" t="s">
        <v>15</v>
      </c>
      <c r="G1883" s="27" t="s">
        <v>2515</v>
      </c>
      <c r="H1883" s="16" t="s">
        <v>2516</v>
      </c>
      <c r="I1883" s="26">
        <v>125252.0</v>
      </c>
    </row>
    <row r="1884" ht="37.5" customHeight="1">
      <c r="A1884" s="19"/>
      <c r="B1884" s="19"/>
      <c r="C1884" s="19"/>
      <c r="D1884" s="19"/>
      <c r="E1884" s="19"/>
      <c r="F1884" s="19"/>
      <c r="G1884" s="19"/>
      <c r="H1884" s="19"/>
      <c r="I1884" s="46" t="s">
        <v>2517</v>
      </c>
    </row>
    <row r="1885" ht="12.75" customHeight="1">
      <c r="A1885" s="21"/>
      <c r="B1885" s="21"/>
      <c r="C1885" s="21"/>
      <c r="D1885" s="21"/>
      <c r="E1885" s="21"/>
      <c r="F1885" s="21"/>
      <c r="G1885" s="21"/>
      <c r="H1885" s="21"/>
      <c r="I1885" s="26" t="s">
        <v>2518</v>
      </c>
    </row>
    <row r="1886" ht="12.75" customHeight="1">
      <c r="A1886" s="23" t="s">
        <v>2519</v>
      </c>
      <c r="B1886" s="24">
        <v>40806.0</v>
      </c>
      <c r="C1886" s="24" t="str">
        <f>DATE((YEAR(B1886)+3+3),MONTH(B1886),DAY(B1886))</f>
        <v>20.09.2017</v>
      </c>
      <c r="D1886" s="27" t="s">
        <v>2520</v>
      </c>
      <c r="E1886" s="16" t="s">
        <v>2521</v>
      </c>
      <c r="F1886" s="27" t="s">
        <v>15</v>
      </c>
      <c r="G1886" s="27" t="s">
        <v>1237</v>
      </c>
      <c r="H1886" s="27" t="s">
        <v>1679</v>
      </c>
      <c r="I1886" s="26">
        <v>119121.0</v>
      </c>
    </row>
    <row r="1887" ht="37.5" customHeight="1">
      <c r="A1887" s="19"/>
      <c r="B1887" s="19"/>
      <c r="C1887" s="19"/>
      <c r="D1887" s="19"/>
      <c r="E1887" s="19"/>
      <c r="F1887" s="19"/>
      <c r="G1887" s="19"/>
      <c r="H1887" s="19"/>
      <c r="I1887" s="46" t="s">
        <v>1680</v>
      </c>
    </row>
    <row r="1888" ht="12.75" customHeight="1">
      <c r="A1888" s="21"/>
      <c r="B1888" s="21"/>
      <c r="C1888" s="21"/>
      <c r="D1888" s="21"/>
      <c r="E1888" s="21"/>
      <c r="F1888" s="21"/>
      <c r="G1888" s="21"/>
      <c r="H1888" s="21"/>
      <c r="I1888" s="26" t="s">
        <v>1681</v>
      </c>
    </row>
    <row r="1889" ht="12.75" customHeight="1">
      <c r="A1889" s="23" t="s">
        <v>2522</v>
      </c>
      <c r="B1889" s="24">
        <v>40806.0</v>
      </c>
      <c r="C1889" s="24" t="str">
        <f>DATE((YEAR(B1889)+6),MONTH(B1889),DAY(B1889))</f>
        <v>20.09.2017</v>
      </c>
      <c r="D1889" s="27" t="s">
        <v>2523</v>
      </c>
      <c r="E1889" s="16" t="s">
        <v>2524</v>
      </c>
      <c r="F1889" s="27" t="s">
        <v>624</v>
      </c>
      <c r="G1889" s="27" t="s">
        <v>1411</v>
      </c>
      <c r="H1889" s="27" t="s">
        <v>1781</v>
      </c>
      <c r="I1889" s="28">
        <v>125124.0</v>
      </c>
    </row>
    <row r="1890" ht="36.75" customHeight="1">
      <c r="A1890" s="19"/>
      <c r="B1890" s="19"/>
      <c r="C1890" s="19"/>
      <c r="D1890" s="19"/>
      <c r="E1890" s="19"/>
      <c r="F1890" s="19"/>
      <c r="G1890" s="19"/>
      <c r="H1890" s="19"/>
      <c r="I1890" s="20" t="s">
        <v>2525</v>
      </c>
    </row>
    <row r="1891" ht="12.75" customHeight="1">
      <c r="A1891" s="21"/>
      <c r="B1891" s="21"/>
      <c r="C1891" s="21"/>
      <c r="D1891" s="21"/>
      <c r="E1891" s="21"/>
      <c r="F1891" s="21"/>
      <c r="G1891" s="21"/>
      <c r="H1891" s="21"/>
      <c r="I1891" s="22" t="s">
        <v>1783</v>
      </c>
    </row>
    <row r="1892" ht="12.75" customHeight="1">
      <c r="A1892" s="23" t="s">
        <v>2526</v>
      </c>
      <c r="B1892" s="24">
        <v>40806.0</v>
      </c>
      <c r="C1892" s="24" t="str">
        <f>DATE((YEAR(B1892)+3),MONTH(B1892),DAY(B1892))</f>
        <v>20.09.2014</v>
      </c>
      <c r="D1892" s="27" t="s">
        <v>1864</v>
      </c>
      <c r="E1892" s="16" t="s">
        <v>2527</v>
      </c>
      <c r="F1892" s="27" t="s">
        <v>978</v>
      </c>
      <c r="G1892" s="27" t="s">
        <v>1342</v>
      </c>
      <c r="H1892" s="16" t="s">
        <v>2071</v>
      </c>
      <c r="I1892" s="28">
        <v>141091.0</v>
      </c>
    </row>
    <row r="1893" ht="60.0" customHeight="1">
      <c r="A1893" s="19"/>
      <c r="B1893" s="19"/>
      <c r="C1893" s="19"/>
      <c r="D1893" s="19"/>
      <c r="E1893" s="19"/>
      <c r="F1893" s="19"/>
      <c r="G1893" s="19"/>
      <c r="H1893" s="19"/>
      <c r="I1893" s="20" t="s">
        <v>2072</v>
      </c>
    </row>
    <row r="1894" ht="12.75" customHeight="1">
      <c r="A1894" s="21"/>
      <c r="B1894" s="21"/>
      <c r="C1894" s="21"/>
      <c r="D1894" s="21"/>
      <c r="E1894" s="21"/>
      <c r="F1894" s="21"/>
      <c r="G1894" s="21"/>
      <c r="H1894" s="21"/>
      <c r="I1894" s="29" t="s">
        <v>2073</v>
      </c>
    </row>
    <row r="1895" ht="12.75" customHeight="1">
      <c r="A1895" s="23" t="s">
        <v>2528</v>
      </c>
      <c r="B1895" s="24">
        <v>40807.0</v>
      </c>
      <c r="C1895" s="24" t="str">
        <f>DATE((YEAR(B1895)+3),MONTH(B1895),DAY(B1895))</f>
        <v>21.09.2014</v>
      </c>
      <c r="D1895" s="27" t="s">
        <v>2529</v>
      </c>
      <c r="E1895" s="16" t="s">
        <v>2530</v>
      </c>
      <c r="F1895" s="27" t="s">
        <v>337</v>
      </c>
      <c r="G1895" s="27" t="s">
        <v>1342</v>
      </c>
      <c r="H1895" s="16" t="s">
        <v>2071</v>
      </c>
      <c r="I1895" s="28">
        <v>141091.0</v>
      </c>
    </row>
    <row r="1896" ht="60.0" customHeight="1">
      <c r="A1896" s="19"/>
      <c r="B1896" s="19"/>
      <c r="C1896" s="19"/>
      <c r="D1896" s="19"/>
      <c r="E1896" s="19"/>
      <c r="F1896" s="19"/>
      <c r="G1896" s="19"/>
      <c r="H1896" s="19"/>
      <c r="I1896" s="20" t="s">
        <v>2072</v>
      </c>
    </row>
    <row r="1897" ht="12.75" customHeight="1">
      <c r="A1897" s="21"/>
      <c r="B1897" s="21"/>
      <c r="C1897" s="21"/>
      <c r="D1897" s="21"/>
      <c r="E1897" s="21"/>
      <c r="F1897" s="21"/>
      <c r="G1897" s="21"/>
      <c r="H1897" s="21"/>
      <c r="I1897" s="29" t="s">
        <v>2073</v>
      </c>
    </row>
    <row r="1898" ht="12.75" customHeight="1">
      <c r="A1898" s="23">
        <v>2449.0</v>
      </c>
      <c r="B1898" s="24">
        <v>40808.0</v>
      </c>
      <c r="C1898" s="24" t="str">
        <f>DATE((YEAR(B1898)+3),MONTH(B1898),DAY(B1898))</f>
        <v>22.09.2014</v>
      </c>
      <c r="D1898" s="27" t="s">
        <v>2112</v>
      </c>
      <c r="E1898" s="16" t="s">
        <v>2531</v>
      </c>
      <c r="F1898" s="27" t="s">
        <v>978</v>
      </c>
      <c r="G1898" s="27" t="s">
        <v>1342</v>
      </c>
      <c r="H1898" s="16" t="s">
        <v>2071</v>
      </c>
      <c r="I1898" s="28">
        <v>141091.0</v>
      </c>
    </row>
    <row r="1899" ht="36.75" customHeight="1">
      <c r="A1899" s="19"/>
      <c r="B1899" s="19"/>
      <c r="C1899" s="19"/>
      <c r="D1899" s="19"/>
      <c r="E1899" s="19"/>
      <c r="F1899" s="19"/>
      <c r="G1899" s="19"/>
      <c r="H1899" s="19"/>
      <c r="I1899" s="20" t="s">
        <v>2072</v>
      </c>
    </row>
    <row r="1900" ht="12.75" customHeight="1">
      <c r="A1900" s="21"/>
      <c r="B1900" s="21"/>
      <c r="C1900" s="21"/>
      <c r="D1900" s="21"/>
      <c r="E1900" s="21"/>
      <c r="F1900" s="21"/>
      <c r="G1900" s="21"/>
      <c r="H1900" s="21"/>
      <c r="I1900" s="29" t="s">
        <v>2073</v>
      </c>
    </row>
    <row r="1901" ht="12.75" customHeight="1">
      <c r="A1901" s="23">
        <v>2450.0</v>
      </c>
      <c r="B1901" s="24">
        <v>40809.0</v>
      </c>
      <c r="C1901" s="24" t="str">
        <f>DATE((YEAR(B1901)+3),MONTH(B1901),DAY(B1901))</f>
        <v>23.09.2014</v>
      </c>
      <c r="D1901" s="27" t="s">
        <v>2532</v>
      </c>
      <c r="E1901" s="16" t="s">
        <v>2533</v>
      </c>
      <c r="F1901" s="27" t="s">
        <v>337</v>
      </c>
      <c r="G1901" s="27" t="s">
        <v>1342</v>
      </c>
      <c r="H1901" s="16" t="s">
        <v>2071</v>
      </c>
      <c r="I1901" s="28">
        <v>141091.0</v>
      </c>
      <c r="J1901" s="18"/>
      <c r="K1901" s="18"/>
      <c r="L1901" s="18"/>
      <c r="M1901" s="18"/>
      <c r="N1901" s="18"/>
      <c r="O1901" s="18"/>
      <c r="P1901" s="18"/>
      <c r="Q1901" s="18"/>
      <c r="R1901" s="18"/>
      <c r="S1901" s="18"/>
      <c r="T1901" s="18"/>
      <c r="U1901" s="18"/>
      <c r="V1901" s="18"/>
      <c r="W1901" s="18"/>
      <c r="X1901" s="18"/>
      <c r="Y1901" s="18"/>
      <c r="Z1901" s="18"/>
    </row>
    <row r="1902" ht="47.25" customHeight="1">
      <c r="A1902" s="19"/>
      <c r="B1902" s="19"/>
      <c r="C1902" s="19"/>
      <c r="D1902" s="19"/>
      <c r="E1902" s="19"/>
      <c r="F1902" s="19"/>
      <c r="G1902" s="19"/>
      <c r="H1902" s="19"/>
      <c r="I1902" s="20" t="s">
        <v>2072</v>
      </c>
      <c r="J1902" s="18"/>
      <c r="K1902" s="18"/>
      <c r="L1902" s="18"/>
      <c r="M1902" s="18"/>
      <c r="N1902" s="18"/>
      <c r="O1902" s="18"/>
      <c r="P1902" s="18"/>
      <c r="Q1902" s="18"/>
      <c r="R1902" s="18"/>
      <c r="S1902" s="18"/>
      <c r="T1902" s="18"/>
      <c r="U1902" s="18"/>
      <c r="V1902" s="18"/>
      <c r="W1902" s="18"/>
      <c r="X1902" s="18"/>
      <c r="Y1902" s="18"/>
      <c r="Z1902" s="18"/>
    </row>
    <row r="1903" ht="12.75" customHeight="1">
      <c r="A1903" s="21"/>
      <c r="B1903" s="21"/>
      <c r="C1903" s="21"/>
      <c r="D1903" s="21"/>
      <c r="E1903" s="21"/>
      <c r="F1903" s="21"/>
      <c r="G1903" s="21"/>
      <c r="H1903" s="21"/>
      <c r="I1903" s="29" t="s">
        <v>2073</v>
      </c>
      <c r="J1903" s="18"/>
      <c r="K1903" s="18"/>
      <c r="L1903" s="18"/>
      <c r="M1903" s="18"/>
      <c r="N1903" s="18"/>
      <c r="O1903" s="18"/>
      <c r="P1903" s="18"/>
      <c r="Q1903" s="18"/>
      <c r="R1903" s="18"/>
      <c r="S1903" s="18"/>
      <c r="T1903" s="18"/>
      <c r="U1903" s="18"/>
      <c r="V1903" s="18"/>
      <c r="W1903" s="18"/>
      <c r="X1903" s="18"/>
      <c r="Y1903" s="18"/>
      <c r="Z1903" s="18"/>
    </row>
    <row r="1904" ht="12.75" customHeight="1">
      <c r="A1904" s="23">
        <v>2451.0</v>
      </c>
      <c r="B1904" s="24">
        <v>40812.0</v>
      </c>
      <c r="C1904" s="24" t="str">
        <f>DATE((YEAR(B1904)+3),MONTH(B1904),DAY(B1904))</f>
        <v>26.09.2014</v>
      </c>
      <c r="D1904" s="27" t="s">
        <v>913</v>
      </c>
      <c r="E1904" s="16" t="s">
        <v>2534</v>
      </c>
      <c r="F1904" s="27" t="s">
        <v>337</v>
      </c>
      <c r="G1904" s="16" t="s">
        <v>1342</v>
      </c>
      <c r="H1904" s="27" t="s">
        <v>1354</v>
      </c>
      <c r="I1904" s="26">
        <v>350063.0</v>
      </c>
      <c r="J1904" s="18"/>
      <c r="K1904" s="18"/>
      <c r="L1904" s="18"/>
      <c r="M1904" s="18"/>
      <c r="N1904" s="18"/>
      <c r="O1904" s="18"/>
      <c r="P1904" s="18"/>
      <c r="Q1904" s="18"/>
      <c r="R1904" s="18"/>
      <c r="S1904" s="18"/>
      <c r="T1904" s="18"/>
      <c r="U1904" s="18"/>
      <c r="V1904" s="18"/>
      <c r="W1904" s="18"/>
      <c r="X1904" s="18"/>
      <c r="Y1904" s="18"/>
      <c r="Z1904" s="18"/>
    </row>
    <row r="1905" ht="38.25" customHeight="1">
      <c r="A1905" s="19"/>
      <c r="B1905" s="19"/>
      <c r="C1905" s="19"/>
      <c r="D1905" s="19"/>
      <c r="E1905" s="19"/>
      <c r="F1905" s="19"/>
      <c r="G1905" s="19"/>
      <c r="H1905" s="19"/>
      <c r="I1905" s="46" t="s">
        <v>2352</v>
      </c>
      <c r="J1905" s="18"/>
      <c r="K1905" s="18"/>
      <c r="L1905" s="18"/>
      <c r="M1905" s="18"/>
      <c r="N1905" s="18"/>
      <c r="O1905" s="18"/>
      <c r="P1905" s="18"/>
      <c r="Q1905" s="18"/>
      <c r="R1905" s="18"/>
      <c r="S1905" s="18"/>
      <c r="T1905" s="18"/>
      <c r="U1905" s="18"/>
      <c r="V1905" s="18"/>
      <c r="W1905" s="18"/>
      <c r="X1905" s="18"/>
      <c r="Y1905" s="18"/>
      <c r="Z1905" s="18"/>
    </row>
    <row r="1906" ht="12.75" customHeight="1">
      <c r="A1906" s="21"/>
      <c r="B1906" s="21"/>
      <c r="C1906" s="21"/>
      <c r="D1906" s="21"/>
      <c r="E1906" s="21"/>
      <c r="F1906" s="21"/>
      <c r="G1906" s="21"/>
      <c r="H1906" s="21"/>
      <c r="I1906" s="26" t="s">
        <v>1356</v>
      </c>
      <c r="J1906" s="18"/>
      <c r="K1906" s="18"/>
      <c r="L1906" s="18"/>
      <c r="M1906" s="18"/>
      <c r="N1906" s="18"/>
      <c r="O1906" s="18"/>
      <c r="P1906" s="18"/>
      <c r="Q1906" s="18"/>
      <c r="R1906" s="18"/>
      <c r="S1906" s="18"/>
      <c r="T1906" s="18"/>
      <c r="U1906" s="18"/>
      <c r="V1906" s="18"/>
      <c r="W1906" s="18"/>
      <c r="X1906" s="18"/>
      <c r="Y1906" s="18"/>
      <c r="Z1906" s="18"/>
    </row>
    <row r="1907" ht="12.75" customHeight="1">
      <c r="A1907" s="23">
        <v>2452.0</v>
      </c>
      <c r="B1907" s="24">
        <v>40814.0</v>
      </c>
      <c r="C1907" s="24" t="str">
        <f>DATE((YEAR(B1907)+3),MONTH(B1907),DAY(B1907))</f>
        <v>28.09.2014</v>
      </c>
      <c r="D1907" s="27" t="s">
        <v>958</v>
      </c>
      <c r="E1907" s="16" t="s">
        <v>2535</v>
      </c>
      <c r="F1907" s="27" t="s">
        <v>978</v>
      </c>
      <c r="G1907" s="27" t="s">
        <v>1403</v>
      </c>
      <c r="H1907" s="16" t="s">
        <v>906</v>
      </c>
      <c r="I1907" s="28">
        <v>124498.0</v>
      </c>
    </row>
    <row r="1908" ht="36.0" customHeight="1">
      <c r="A1908" s="19"/>
      <c r="B1908" s="19"/>
      <c r="C1908" s="19"/>
      <c r="D1908" s="19"/>
      <c r="E1908" s="19"/>
      <c r="F1908" s="19"/>
      <c r="G1908" s="19"/>
      <c r="H1908" s="19"/>
      <c r="I1908" s="20" t="s">
        <v>907</v>
      </c>
    </row>
    <row r="1909" ht="12.75" customHeight="1">
      <c r="A1909" s="21"/>
      <c r="B1909" s="21"/>
      <c r="C1909" s="21"/>
      <c r="D1909" s="21"/>
      <c r="E1909" s="21"/>
      <c r="F1909" s="21"/>
      <c r="G1909" s="21"/>
      <c r="H1909" s="21"/>
      <c r="I1909" s="29" t="s">
        <v>908</v>
      </c>
    </row>
    <row r="1910" ht="13.5" customHeight="1">
      <c r="A1910" s="23">
        <v>2453.0</v>
      </c>
      <c r="B1910" s="24">
        <v>40814.0</v>
      </c>
      <c r="C1910" s="24" t="str">
        <f>DATE((YEAR(B1910)+3),MONTH(B1910),DAY(B1910))</f>
        <v>28.09.2014</v>
      </c>
      <c r="D1910" s="27" t="s">
        <v>1480</v>
      </c>
      <c r="E1910" s="16" t="s">
        <v>2536</v>
      </c>
      <c r="F1910" s="27" t="s">
        <v>344</v>
      </c>
      <c r="G1910" s="27" t="s">
        <v>1403</v>
      </c>
      <c r="H1910" s="16" t="s">
        <v>906</v>
      </c>
      <c r="I1910" s="28">
        <v>124498.0</v>
      </c>
      <c r="J1910" s="18"/>
      <c r="K1910" s="18"/>
      <c r="L1910" s="18"/>
      <c r="M1910" s="18"/>
      <c r="N1910" s="18"/>
      <c r="O1910" s="18"/>
      <c r="P1910" s="18"/>
      <c r="Q1910" s="18"/>
      <c r="R1910" s="18"/>
      <c r="S1910" s="18"/>
      <c r="T1910" s="18"/>
      <c r="U1910" s="18"/>
      <c r="V1910" s="18"/>
      <c r="W1910" s="18"/>
      <c r="X1910" s="18"/>
      <c r="Y1910" s="18"/>
      <c r="Z1910" s="18"/>
    </row>
    <row r="1911" ht="39.0" customHeight="1">
      <c r="A1911" s="19"/>
      <c r="B1911" s="19"/>
      <c r="C1911" s="19"/>
      <c r="D1911" s="19"/>
      <c r="E1911" s="19"/>
      <c r="F1911" s="19"/>
      <c r="G1911" s="19"/>
      <c r="H1911" s="19"/>
      <c r="I1911" s="20" t="s">
        <v>907</v>
      </c>
      <c r="J1911" s="18"/>
      <c r="K1911" s="18"/>
      <c r="L1911" s="18"/>
      <c r="M1911" s="18"/>
      <c r="N1911" s="18"/>
      <c r="O1911" s="18"/>
      <c r="P1911" s="18"/>
      <c r="Q1911" s="18"/>
      <c r="R1911" s="18"/>
      <c r="S1911" s="18"/>
      <c r="T1911" s="18"/>
      <c r="U1911" s="18"/>
      <c r="V1911" s="18"/>
      <c r="W1911" s="18"/>
      <c r="X1911" s="18"/>
      <c r="Y1911" s="18"/>
      <c r="Z1911" s="18"/>
    </row>
    <row r="1912" ht="12.75" customHeight="1">
      <c r="A1912" s="21"/>
      <c r="B1912" s="21"/>
      <c r="C1912" s="21"/>
      <c r="D1912" s="21"/>
      <c r="E1912" s="21"/>
      <c r="F1912" s="21"/>
      <c r="G1912" s="21"/>
      <c r="H1912" s="21"/>
      <c r="I1912" s="29" t="s">
        <v>908</v>
      </c>
      <c r="J1912" s="18"/>
      <c r="K1912" s="18"/>
      <c r="L1912" s="18"/>
      <c r="M1912" s="18"/>
      <c r="N1912" s="18"/>
      <c r="O1912" s="18"/>
      <c r="P1912" s="18"/>
      <c r="Q1912" s="18"/>
      <c r="R1912" s="18"/>
      <c r="S1912" s="18"/>
      <c r="T1912" s="18"/>
      <c r="U1912" s="18"/>
      <c r="V1912" s="18"/>
      <c r="W1912" s="18"/>
      <c r="X1912" s="18"/>
      <c r="Y1912" s="18"/>
      <c r="Z1912" s="18"/>
    </row>
    <row r="1913" ht="12.75" customHeight="1">
      <c r="A1913" s="23">
        <v>2454.0</v>
      </c>
      <c r="B1913" s="24">
        <v>40814.0</v>
      </c>
      <c r="C1913" s="24" t="str">
        <f>DATE((YEAR(B1913)+3),MONTH(B1913),DAY(B1913))</f>
        <v>28.09.2014</v>
      </c>
      <c r="D1913" s="27" t="s">
        <v>1509</v>
      </c>
      <c r="E1913" s="16" t="s">
        <v>2537</v>
      </c>
      <c r="F1913" s="27" t="s">
        <v>337</v>
      </c>
      <c r="G1913" s="27" t="s">
        <v>1403</v>
      </c>
      <c r="H1913" s="16" t="s">
        <v>906</v>
      </c>
      <c r="I1913" s="28">
        <v>124498.0</v>
      </c>
      <c r="J1913" s="18"/>
      <c r="K1913" s="18"/>
      <c r="L1913" s="18"/>
      <c r="M1913" s="18"/>
      <c r="N1913" s="18"/>
      <c r="O1913" s="18"/>
      <c r="P1913" s="18"/>
      <c r="Q1913" s="18"/>
      <c r="R1913" s="18"/>
      <c r="S1913" s="18"/>
      <c r="T1913" s="18"/>
      <c r="U1913" s="18"/>
      <c r="V1913" s="18"/>
      <c r="W1913" s="18"/>
      <c r="X1913" s="18"/>
      <c r="Y1913" s="18"/>
      <c r="Z1913" s="18"/>
    </row>
    <row r="1914" ht="33.75" customHeight="1">
      <c r="A1914" s="19"/>
      <c r="B1914" s="19"/>
      <c r="C1914" s="19"/>
      <c r="D1914" s="19"/>
      <c r="E1914" s="19"/>
      <c r="F1914" s="19"/>
      <c r="G1914" s="19"/>
      <c r="H1914" s="19"/>
      <c r="I1914" s="20" t="s">
        <v>907</v>
      </c>
      <c r="J1914" s="18"/>
      <c r="K1914" s="18"/>
      <c r="L1914" s="18"/>
      <c r="M1914" s="18"/>
      <c r="N1914" s="18"/>
      <c r="O1914" s="18"/>
      <c r="P1914" s="18"/>
      <c r="Q1914" s="18"/>
      <c r="R1914" s="18"/>
      <c r="S1914" s="18"/>
      <c r="T1914" s="18"/>
      <c r="U1914" s="18"/>
      <c r="V1914" s="18"/>
      <c r="W1914" s="18"/>
      <c r="X1914" s="18"/>
      <c r="Y1914" s="18"/>
      <c r="Z1914" s="18"/>
    </row>
    <row r="1915" ht="12.75" customHeight="1">
      <c r="A1915" s="21"/>
      <c r="B1915" s="21"/>
      <c r="C1915" s="21"/>
      <c r="D1915" s="21"/>
      <c r="E1915" s="21"/>
      <c r="F1915" s="21"/>
      <c r="G1915" s="21"/>
      <c r="H1915" s="21"/>
      <c r="I1915" s="29" t="s">
        <v>908</v>
      </c>
      <c r="J1915" s="18"/>
      <c r="K1915" s="18"/>
      <c r="L1915" s="18"/>
      <c r="M1915" s="18"/>
      <c r="N1915" s="18"/>
      <c r="O1915" s="18"/>
      <c r="P1915" s="18"/>
      <c r="Q1915" s="18"/>
      <c r="R1915" s="18"/>
      <c r="S1915" s="18"/>
      <c r="T1915" s="18"/>
      <c r="U1915" s="18"/>
      <c r="V1915" s="18"/>
      <c r="W1915" s="18"/>
      <c r="X1915" s="18"/>
      <c r="Y1915" s="18"/>
      <c r="Z1915" s="18"/>
    </row>
    <row r="1916" ht="12.75" customHeight="1">
      <c r="A1916" s="23">
        <v>2455.0</v>
      </c>
      <c r="B1916" s="24">
        <v>40816.0</v>
      </c>
      <c r="C1916" s="24" t="str">
        <f>DATE((YEAR(B1916)+6),MONTH(B1916),DAY(B1916))</f>
        <v>30.09.2017</v>
      </c>
      <c r="D1916" s="27" t="s">
        <v>2538</v>
      </c>
      <c r="E1916" s="16" t="s">
        <v>2539</v>
      </c>
      <c r="F1916" s="27" t="s">
        <v>15</v>
      </c>
      <c r="G1916" s="27" t="s">
        <v>2328</v>
      </c>
      <c r="H1916" s="27" t="s">
        <v>2469</v>
      </c>
      <c r="I1916" s="26">
        <v>107045.0</v>
      </c>
      <c r="J1916" s="18"/>
      <c r="K1916" s="18"/>
      <c r="L1916" s="18"/>
      <c r="M1916" s="18"/>
      <c r="N1916" s="18"/>
      <c r="O1916" s="18"/>
      <c r="P1916" s="18"/>
      <c r="Q1916" s="18"/>
      <c r="R1916" s="18"/>
      <c r="S1916" s="18"/>
      <c r="T1916" s="18"/>
      <c r="U1916" s="18"/>
      <c r="V1916" s="18"/>
      <c r="W1916" s="18"/>
      <c r="X1916" s="18"/>
      <c r="Y1916" s="18"/>
      <c r="Z1916" s="18"/>
    </row>
    <row r="1917" ht="42.0" customHeight="1">
      <c r="A1917" s="19"/>
      <c r="B1917" s="19"/>
      <c r="C1917" s="19"/>
      <c r="D1917" s="19"/>
      <c r="E1917" s="19"/>
      <c r="F1917" s="19"/>
      <c r="G1917" s="19"/>
      <c r="H1917" s="19"/>
      <c r="I1917" s="46" t="s">
        <v>2470</v>
      </c>
      <c r="J1917" s="18"/>
      <c r="K1917" s="18"/>
      <c r="L1917" s="18"/>
      <c r="M1917" s="18"/>
      <c r="N1917" s="18"/>
      <c r="O1917" s="18"/>
      <c r="P1917" s="18"/>
      <c r="Q1917" s="18"/>
      <c r="R1917" s="18"/>
      <c r="S1917" s="18"/>
      <c r="T1917" s="18"/>
      <c r="U1917" s="18"/>
      <c r="V1917" s="18"/>
      <c r="W1917" s="18"/>
      <c r="X1917" s="18"/>
      <c r="Y1917" s="18"/>
      <c r="Z1917" s="18"/>
    </row>
    <row r="1918" ht="12.75" customHeight="1">
      <c r="A1918" s="21"/>
      <c r="B1918" s="21"/>
      <c r="C1918" s="21"/>
      <c r="D1918" s="21"/>
      <c r="E1918" s="21"/>
      <c r="F1918" s="21"/>
      <c r="G1918" s="21"/>
      <c r="H1918" s="21"/>
      <c r="I1918" s="26" t="s">
        <v>2471</v>
      </c>
      <c r="J1918" s="18"/>
      <c r="K1918" s="18"/>
      <c r="L1918" s="18"/>
      <c r="M1918" s="18"/>
      <c r="N1918" s="18"/>
      <c r="O1918" s="18"/>
      <c r="P1918" s="18"/>
      <c r="Q1918" s="18"/>
      <c r="R1918" s="18"/>
      <c r="S1918" s="18"/>
      <c r="T1918" s="18"/>
      <c r="U1918" s="18"/>
      <c r="V1918" s="18"/>
      <c r="W1918" s="18"/>
      <c r="X1918" s="18"/>
      <c r="Y1918" s="18"/>
      <c r="Z1918" s="18"/>
    </row>
    <row r="1919" ht="12.75" customHeight="1">
      <c r="A1919" s="23" t="s">
        <v>2540</v>
      </c>
      <c r="B1919" s="24">
        <v>40816.0</v>
      </c>
      <c r="C1919" s="24" t="str">
        <f>DATE((YEAR(B1919)+3),MONTH(B1919),DAY(B1919))</f>
        <v>30.09.2014</v>
      </c>
      <c r="D1919" s="27" t="s">
        <v>2386</v>
      </c>
      <c r="E1919" s="16" t="s">
        <v>2541</v>
      </c>
      <c r="F1919" s="27" t="s">
        <v>15</v>
      </c>
      <c r="G1919" s="27" t="s">
        <v>2388</v>
      </c>
      <c r="H1919" s="27" t="s">
        <v>561</v>
      </c>
      <c r="I1919" s="28">
        <v>123557.0</v>
      </c>
    </row>
    <row r="1920" ht="36.0" customHeight="1">
      <c r="A1920" s="19"/>
      <c r="B1920" s="19"/>
      <c r="C1920" s="19"/>
      <c r="D1920" s="19"/>
      <c r="E1920" s="19"/>
      <c r="F1920" s="19"/>
      <c r="G1920" s="19"/>
      <c r="H1920" s="19"/>
      <c r="I1920" s="20" t="s">
        <v>562</v>
      </c>
    </row>
    <row r="1921" ht="12.75" customHeight="1">
      <c r="A1921" s="21"/>
      <c r="B1921" s="21"/>
      <c r="C1921" s="21"/>
      <c r="D1921" s="21"/>
      <c r="E1921" s="21"/>
      <c r="F1921" s="21"/>
      <c r="G1921" s="21"/>
      <c r="H1921" s="21"/>
      <c r="I1921" s="29" t="s">
        <v>563</v>
      </c>
    </row>
    <row r="1922" ht="12.75" customHeight="1">
      <c r="A1922" s="23" t="s">
        <v>2542</v>
      </c>
      <c r="B1922" s="24">
        <v>40816.0</v>
      </c>
      <c r="C1922" s="24" t="str">
        <f>DATE((YEAR(B1922)+3),MONTH(B1922),DAY(B1922))</f>
        <v>30.09.2014</v>
      </c>
      <c r="D1922" s="27" t="s">
        <v>1279</v>
      </c>
      <c r="E1922" s="16" t="s">
        <v>2543</v>
      </c>
      <c r="F1922" s="27" t="s">
        <v>2544</v>
      </c>
      <c r="G1922" s="27" t="s">
        <v>2545</v>
      </c>
      <c r="H1922" s="27" t="s">
        <v>2546</v>
      </c>
      <c r="I1922" s="28">
        <v>124498.0</v>
      </c>
    </row>
    <row r="1923" ht="30.75" customHeight="1">
      <c r="A1923" s="19"/>
      <c r="B1923" s="19"/>
      <c r="C1923" s="19"/>
      <c r="D1923" s="19"/>
      <c r="E1923" s="19"/>
      <c r="F1923" s="19"/>
      <c r="G1923" s="19"/>
      <c r="H1923" s="19"/>
      <c r="I1923" s="20" t="s">
        <v>2547</v>
      </c>
    </row>
    <row r="1924" ht="12.75" customHeight="1">
      <c r="A1924" s="21"/>
      <c r="B1924" s="21"/>
      <c r="C1924" s="21"/>
      <c r="D1924" s="21"/>
      <c r="E1924" s="21"/>
      <c r="F1924" s="21"/>
      <c r="G1924" s="21"/>
      <c r="H1924" s="21"/>
      <c r="I1924" s="29" t="s">
        <v>2548</v>
      </c>
    </row>
    <row r="1925" ht="12.75" customHeight="1">
      <c r="A1925" s="23" t="s">
        <v>2549</v>
      </c>
      <c r="B1925" s="24">
        <v>40819.0</v>
      </c>
      <c r="C1925" s="24" t="str">
        <f>DATE((YEAR(B1925)+3),MONTH(B1925),DAY(B1925))</f>
        <v>03.10.2014</v>
      </c>
      <c r="D1925" s="27" t="s">
        <v>2550</v>
      </c>
      <c r="E1925" s="16" t="s">
        <v>2551</v>
      </c>
      <c r="F1925" s="27" t="s">
        <v>344</v>
      </c>
      <c r="G1925" s="27" t="s">
        <v>2552</v>
      </c>
      <c r="H1925" s="27" t="s">
        <v>2553</v>
      </c>
      <c r="I1925" s="28">
        <v>117535.0</v>
      </c>
    </row>
    <row r="1926" ht="24.75" customHeight="1">
      <c r="A1926" s="19"/>
      <c r="B1926" s="19"/>
      <c r="C1926" s="19"/>
      <c r="D1926" s="19"/>
      <c r="E1926" s="19"/>
      <c r="F1926" s="19"/>
      <c r="G1926" s="19"/>
      <c r="H1926" s="19"/>
      <c r="I1926" s="20" t="s">
        <v>2554</v>
      </c>
    </row>
    <row r="1927" ht="12.75" customHeight="1">
      <c r="A1927" s="21"/>
      <c r="B1927" s="21"/>
      <c r="C1927" s="21"/>
      <c r="D1927" s="21"/>
      <c r="E1927" s="21"/>
      <c r="F1927" s="21"/>
      <c r="G1927" s="21"/>
      <c r="H1927" s="21"/>
      <c r="I1927" s="29" t="s">
        <v>2555</v>
      </c>
    </row>
    <row r="1928" ht="12.75" customHeight="1">
      <c r="A1928" s="23" t="s">
        <v>2556</v>
      </c>
      <c r="B1928" s="24">
        <v>40820.0</v>
      </c>
      <c r="C1928" s="24" t="str">
        <f>DATE((YEAR(B1928)+3),MONTH(B1928),DAY(B1928))</f>
        <v>04.10.2014</v>
      </c>
      <c r="D1928" s="27" t="s">
        <v>2557</v>
      </c>
      <c r="E1928" s="16" t="s">
        <v>2558</v>
      </c>
      <c r="F1928" s="27" t="s">
        <v>15</v>
      </c>
      <c r="G1928" s="27" t="s">
        <v>2559</v>
      </c>
      <c r="H1928" s="27" t="s">
        <v>2560</v>
      </c>
      <c r="I1928" s="26">
        <v>127287.0</v>
      </c>
    </row>
    <row r="1929" ht="38.25" customHeight="1">
      <c r="A1929" s="19"/>
      <c r="B1929" s="19"/>
      <c r="C1929" s="19"/>
      <c r="D1929" s="19"/>
      <c r="E1929" s="19"/>
      <c r="F1929" s="19"/>
      <c r="G1929" s="19"/>
      <c r="H1929" s="19"/>
      <c r="I1929" s="46" t="s">
        <v>2561</v>
      </c>
    </row>
    <row r="1930" ht="12.75" customHeight="1">
      <c r="A1930" s="21"/>
      <c r="B1930" s="21"/>
      <c r="C1930" s="21"/>
      <c r="D1930" s="21"/>
      <c r="E1930" s="21"/>
      <c r="F1930" s="21"/>
      <c r="G1930" s="21"/>
      <c r="H1930" s="21"/>
      <c r="I1930" s="26" t="s">
        <v>2562</v>
      </c>
    </row>
    <row r="1931" ht="12.75" customHeight="1">
      <c r="A1931" s="23" t="s">
        <v>2563</v>
      </c>
      <c r="B1931" s="24">
        <v>40822.0</v>
      </c>
      <c r="C1931" s="24" t="str">
        <f>DATE((YEAR(B1931)+3),MONTH(B1931),DAY(B1931))</f>
        <v>06.10.2014</v>
      </c>
      <c r="D1931" s="27" t="s">
        <v>2564</v>
      </c>
      <c r="E1931" s="16" t="s">
        <v>2565</v>
      </c>
      <c r="F1931" s="27" t="s">
        <v>15</v>
      </c>
      <c r="G1931" s="16" t="s">
        <v>2566</v>
      </c>
      <c r="H1931" s="27" t="s">
        <v>253</v>
      </c>
      <c r="I1931" s="26">
        <v>125047.0</v>
      </c>
    </row>
    <row r="1932" ht="38.25" customHeight="1">
      <c r="A1932" s="19"/>
      <c r="B1932" s="19"/>
      <c r="C1932" s="19"/>
      <c r="D1932" s="19"/>
      <c r="E1932" s="19"/>
      <c r="F1932" s="19"/>
      <c r="G1932" s="19"/>
      <c r="H1932" s="19"/>
      <c r="I1932" s="46" t="s">
        <v>254</v>
      </c>
    </row>
    <row r="1933" ht="12.75" customHeight="1">
      <c r="A1933" s="19"/>
      <c r="B1933" s="19"/>
      <c r="C1933" s="19"/>
      <c r="D1933" s="19"/>
      <c r="E1933" s="19"/>
      <c r="F1933" s="19"/>
      <c r="G1933" s="21"/>
      <c r="H1933" s="21"/>
      <c r="I1933" s="26" t="s">
        <v>255</v>
      </c>
    </row>
    <row r="1934" ht="12.75" customHeight="1">
      <c r="A1934" s="19"/>
      <c r="B1934" s="19"/>
      <c r="C1934" s="19"/>
      <c r="D1934" s="19"/>
      <c r="E1934" s="19"/>
      <c r="F1934" s="19"/>
      <c r="G1934" s="35"/>
      <c r="H1934" s="27" t="s">
        <v>1116</v>
      </c>
      <c r="I1934" s="26">
        <v>115201.0</v>
      </c>
    </row>
    <row r="1935" ht="38.25" customHeight="1">
      <c r="A1935" s="19"/>
      <c r="B1935" s="19"/>
      <c r="C1935" s="19"/>
      <c r="D1935" s="19"/>
      <c r="E1935" s="19"/>
      <c r="F1935" s="19"/>
      <c r="G1935" s="19"/>
      <c r="H1935" s="19"/>
      <c r="I1935" s="46" t="s">
        <v>1117</v>
      </c>
    </row>
    <row r="1936" ht="12.75" customHeight="1">
      <c r="A1936" s="21"/>
      <c r="B1936" s="21"/>
      <c r="C1936" s="21"/>
      <c r="D1936" s="21"/>
      <c r="E1936" s="21"/>
      <c r="F1936" s="21"/>
      <c r="G1936" s="21"/>
      <c r="H1936" s="21"/>
      <c r="I1936" s="26" t="s">
        <v>1118</v>
      </c>
    </row>
    <row r="1937" ht="12.75" customHeight="1">
      <c r="A1937" s="23" t="s">
        <v>2567</v>
      </c>
      <c r="B1937" s="24">
        <v>41922.0</v>
      </c>
      <c r="C1937" s="24" t="str">
        <f>DATE((YEAR(B1937)+3),MONTH(B1937),DAY(B1937))</f>
        <v>10.10.2017</v>
      </c>
      <c r="D1937" s="27" t="s">
        <v>2568</v>
      </c>
      <c r="E1937" s="16" t="s">
        <v>2569</v>
      </c>
      <c r="F1937" s="27" t="s">
        <v>337</v>
      </c>
      <c r="G1937" s="27" t="s">
        <v>2570</v>
      </c>
      <c r="H1937" s="27" t="s">
        <v>2571</v>
      </c>
      <c r="I1937" s="28">
        <v>662972.0</v>
      </c>
    </row>
    <row r="1938" ht="38.25" customHeight="1">
      <c r="A1938" s="19"/>
      <c r="B1938" s="19"/>
      <c r="C1938" s="19"/>
      <c r="D1938" s="19"/>
      <c r="E1938" s="19"/>
      <c r="F1938" s="19"/>
      <c r="G1938" s="19"/>
      <c r="H1938" s="19"/>
      <c r="I1938" s="46" t="s">
        <v>2572</v>
      </c>
    </row>
    <row r="1939" ht="12.75" customHeight="1">
      <c r="A1939" s="21"/>
      <c r="B1939" s="21"/>
      <c r="C1939" s="21"/>
      <c r="D1939" s="21"/>
      <c r="E1939" s="21"/>
      <c r="F1939" s="21"/>
      <c r="G1939" s="21"/>
      <c r="H1939" s="21"/>
      <c r="I1939" s="26" t="s">
        <v>2573</v>
      </c>
    </row>
    <row r="1940" ht="12.75" customHeight="1">
      <c r="A1940" s="23" t="s">
        <v>2574</v>
      </c>
      <c r="B1940" s="24">
        <v>41922.0</v>
      </c>
      <c r="C1940" s="24" t="str">
        <f>DATE((YEAR(B1940)+3),MONTH(B1940),DAY(B1940))</f>
        <v>10.10.2017</v>
      </c>
      <c r="D1940" s="27" t="s">
        <v>2575</v>
      </c>
      <c r="E1940" s="16" t="s">
        <v>2576</v>
      </c>
      <c r="F1940" s="27" t="s">
        <v>337</v>
      </c>
      <c r="G1940" s="27" t="s">
        <v>2570</v>
      </c>
      <c r="H1940" s="27" t="s">
        <v>2571</v>
      </c>
      <c r="I1940" s="28">
        <v>662972.0</v>
      </c>
    </row>
    <row r="1941" ht="38.25" customHeight="1">
      <c r="A1941" s="19"/>
      <c r="B1941" s="19"/>
      <c r="C1941" s="19"/>
      <c r="D1941" s="19"/>
      <c r="E1941" s="19"/>
      <c r="F1941" s="19"/>
      <c r="G1941" s="19"/>
      <c r="H1941" s="19"/>
      <c r="I1941" s="46" t="s">
        <v>2572</v>
      </c>
    </row>
    <row r="1942" ht="12.75" customHeight="1">
      <c r="A1942" s="21"/>
      <c r="B1942" s="21"/>
      <c r="C1942" s="21"/>
      <c r="D1942" s="21"/>
      <c r="E1942" s="21"/>
      <c r="F1942" s="21"/>
      <c r="G1942" s="21"/>
      <c r="H1942" s="21"/>
      <c r="I1942" s="26" t="s">
        <v>2573</v>
      </c>
    </row>
    <row r="1943" ht="13.5" customHeight="1">
      <c r="A1943" s="23" t="s">
        <v>2577</v>
      </c>
      <c r="B1943" s="24">
        <v>40829.0</v>
      </c>
      <c r="C1943" s="24" t="str">
        <f>DATE((YEAR(B1943)+3+3),MONTH(B1943),DAY(B1943))</f>
        <v>13.10.2017</v>
      </c>
      <c r="D1943" s="27" t="s">
        <v>2578</v>
      </c>
      <c r="E1943" s="16" t="s">
        <v>2579</v>
      </c>
      <c r="F1943" s="27" t="s">
        <v>337</v>
      </c>
      <c r="G1943" s="27" t="s">
        <v>1192</v>
      </c>
      <c r="H1943" s="27" t="s">
        <v>2580</v>
      </c>
      <c r="I1943" s="26">
        <v>195251.0</v>
      </c>
    </row>
    <row r="1944" ht="51.75" customHeight="1">
      <c r="A1944" s="19"/>
      <c r="B1944" s="19"/>
      <c r="C1944" s="19"/>
      <c r="D1944" s="19"/>
      <c r="E1944" s="19"/>
      <c r="F1944" s="19"/>
      <c r="G1944" s="19"/>
      <c r="H1944" s="19"/>
      <c r="I1944" s="46" t="s">
        <v>2581</v>
      </c>
    </row>
    <row r="1945" ht="13.5" customHeight="1">
      <c r="A1945" s="21"/>
      <c r="B1945" s="21"/>
      <c r="C1945" s="21"/>
      <c r="D1945" s="21"/>
      <c r="E1945" s="21"/>
      <c r="F1945" s="21"/>
      <c r="G1945" s="21"/>
      <c r="H1945" s="21"/>
      <c r="I1945" s="26" t="s">
        <v>2582</v>
      </c>
    </row>
    <row r="1946" ht="13.5" customHeight="1">
      <c r="A1946" s="23">
        <v>2464.0</v>
      </c>
      <c r="B1946" s="24">
        <v>40830.0</v>
      </c>
      <c r="C1946" s="24" t="str">
        <f>DATE((YEAR(B1946)+3),MONTH(B1946),DAY(B1946))</f>
        <v>14.10.2014</v>
      </c>
      <c r="D1946" s="27" t="s">
        <v>2583</v>
      </c>
      <c r="E1946" s="16" t="s">
        <v>2584</v>
      </c>
      <c r="F1946" s="27" t="s">
        <v>15</v>
      </c>
      <c r="G1946" s="27" t="s">
        <v>79</v>
      </c>
      <c r="H1946" s="27" t="s">
        <v>1324</v>
      </c>
      <c r="I1946" s="28">
        <v>141980.0</v>
      </c>
    </row>
    <row r="1947" ht="39.75" customHeight="1">
      <c r="A1947" s="19"/>
      <c r="B1947" s="19"/>
      <c r="C1947" s="19"/>
      <c r="D1947" s="19"/>
      <c r="E1947" s="19"/>
      <c r="F1947" s="19"/>
      <c r="G1947" s="19"/>
      <c r="H1947" s="19"/>
      <c r="I1947" s="20" t="s">
        <v>1325</v>
      </c>
    </row>
    <row r="1948" ht="13.5" customHeight="1">
      <c r="A1948" s="21"/>
      <c r="B1948" s="21"/>
      <c r="C1948" s="21"/>
      <c r="D1948" s="21"/>
      <c r="E1948" s="21"/>
      <c r="F1948" s="21"/>
      <c r="G1948" s="21"/>
      <c r="H1948" s="21"/>
      <c r="I1948" s="29" t="s">
        <v>1326</v>
      </c>
    </row>
    <row r="1949" ht="13.5" customHeight="1">
      <c r="A1949" s="23">
        <v>2465.0</v>
      </c>
      <c r="B1949" s="24">
        <v>40830.0</v>
      </c>
      <c r="C1949" s="24" t="str">
        <f>DATE((YEAR(B1949)+3),MONTH(B1949),DAY(B1949))</f>
        <v>14.10.2014</v>
      </c>
      <c r="D1949" s="27" t="s">
        <v>2585</v>
      </c>
      <c r="E1949" s="16" t="s">
        <v>2586</v>
      </c>
      <c r="F1949" s="27" t="s">
        <v>931</v>
      </c>
      <c r="G1949" s="27" t="s">
        <v>1994</v>
      </c>
      <c r="H1949" s="27" t="s">
        <v>1995</v>
      </c>
      <c r="I1949" s="28">
        <v>634041.0</v>
      </c>
    </row>
    <row r="1950" ht="39.75" customHeight="1">
      <c r="A1950" s="19"/>
      <c r="B1950" s="19"/>
      <c r="C1950" s="19"/>
      <c r="D1950" s="19"/>
      <c r="E1950" s="19"/>
      <c r="F1950" s="19"/>
      <c r="G1950" s="19"/>
      <c r="H1950" s="19"/>
      <c r="I1950" s="20" t="s">
        <v>1996</v>
      </c>
    </row>
    <row r="1951" ht="13.5" customHeight="1">
      <c r="A1951" s="21"/>
      <c r="B1951" s="21"/>
      <c r="C1951" s="21"/>
      <c r="D1951" s="21"/>
      <c r="E1951" s="21"/>
      <c r="F1951" s="21"/>
      <c r="G1951" s="21"/>
      <c r="H1951" s="21"/>
      <c r="I1951" s="29" t="s">
        <v>1997</v>
      </c>
    </row>
    <row r="1952" ht="12.75" customHeight="1">
      <c r="A1952" s="23">
        <v>2466.0</v>
      </c>
      <c r="B1952" s="24">
        <v>40830.0</v>
      </c>
      <c r="C1952" s="24" t="str">
        <f>DATE((YEAR(B1952)+3),MONTH(B1952),DAY(B1952))</f>
        <v>14.10.2014</v>
      </c>
      <c r="D1952" s="27" t="s">
        <v>2587</v>
      </c>
      <c r="E1952" s="16" t="s">
        <v>2588</v>
      </c>
      <c r="F1952" s="16" t="s">
        <v>337</v>
      </c>
      <c r="G1952" s="27" t="s">
        <v>2427</v>
      </c>
      <c r="H1952" s="27" t="s">
        <v>1860</v>
      </c>
      <c r="I1952" s="28">
        <v>117152.0</v>
      </c>
    </row>
    <row r="1953" ht="36.0" customHeight="1">
      <c r="A1953" s="19"/>
      <c r="B1953" s="19"/>
      <c r="C1953" s="19"/>
      <c r="D1953" s="19"/>
      <c r="E1953" s="19"/>
      <c r="F1953" s="19"/>
      <c r="G1953" s="19"/>
      <c r="H1953" s="19"/>
      <c r="I1953" s="20" t="s">
        <v>1861</v>
      </c>
    </row>
    <row r="1954" ht="12.75" customHeight="1">
      <c r="A1954" s="21"/>
      <c r="B1954" s="21"/>
      <c r="C1954" s="21"/>
      <c r="D1954" s="21"/>
      <c r="E1954" s="21"/>
      <c r="F1954" s="21"/>
      <c r="G1954" s="21"/>
      <c r="H1954" s="21"/>
      <c r="I1954" s="29" t="s">
        <v>1862</v>
      </c>
    </row>
    <row r="1955" ht="12.75" customHeight="1">
      <c r="A1955" s="23">
        <v>2467.0</v>
      </c>
      <c r="B1955" s="24">
        <v>40836.0</v>
      </c>
      <c r="C1955" s="24" t="str">
        <f>DATE((YEAR(B1955)+3),MONTH(B1955),DAY(B1955))</f>
        <v>20.10.2014</v>
      </c>
      <c r="D1955" s="27" t="s">
        <v>2589</v>
      </c>
      <c r="E1955" s="16" t="s">
        <v>2590</v>
      </c>
      <c r="F1955" s="27" t="s">
        <v>337</v>
      </c>
      <c r="G1955" s="27" t="s">
        <v>2591</v>
      </c>
      <c r="H1955" s="16" t="s">
        <v>2592</v>
      </c>
      <c r="I1955" s="28">
        <v>119607.0</v>
      </c>
    </row>
    <row r="1956" ht="36.0" customHeight="1">
      <c r="A1956" s="19"/>
      <c r="B1956" s="19"/>
      <c r="C1956" s="19"/>
      <c r="D1956" s="19"/>
      <c r="E1956" s="19"/>
      <c r="F1956" s="19"/>
      <c r="G1956" s="19"/>
      <c r="H1956" s="19"/>
      <c r="I1956" s="20" t="s">
        <v>2593</v>
      </c>
    </row>
    <row r="1957" ht="12.75" customHeight="1">
      <c r="A1957" s="21"/>
      <c r="B1957" s="21"/>
      <c r="C1957" s="21"/>
      <c r="D1957" s="21"/>
      <c r="E1957" s="21"/>
      <c r="F1957" s="21"/>
      <c r="G1957" s="21"/>
      <c r="H1957" s="21"/>
      <c r="I1957" s="29" t="s">
        <v>2594</v>
      </c>
    </row>
    <row r="1958" ht="12.75" customHeight="1">
      <c r="A1958" s="23">
        <v>2468.0</v>
      </c>
      <c r="B1958" s="24">
        <v>40837.0</v>
      </c>
      <c r="C1958" s="24" t="str">
        <f>DATE((YEAR(B1958)+3),MONTH(B1958),DAY(B1958))</f>
        <v>21.10.2014</v>
      </c>
      <c r="D1958" s="27" t="s">
        <v>1480</v>
      </c>
      <c r="E1958" s="16" t="s">
        <v>2595</v>
      </c>
      <c r="F1958" s="27" t="s">
        <v>931</v>
      </c>
      <c r="G1958" s="27" t="s">
        <v>2596</v>
      </c>
      <c r="H1958" s="16" t="s">
        <v>2506</v>
      </c>
      <c r="I1958" s="28">
        <v>123056.0</v>
      </c>
    </row>
    <row r="1959" ht="36.0" customHeight="1">
      <c r="A1959" s="19"/>
      <c r="B1959" s="19"/>
      <c r="C1959" s="19"/>
      <c r="D1959" s="19"/>
      <c r="E1959" s="19"/>
      <c r="F1959" s="19"/>
      <c r="G1959" s="19"/>
      <c r="H1959" s="19"/>
      <c r="I1959" s="20" t="s">
        <v>2597</v>
      </c>
    </row>
    <row r="1960" ht="12.75" customHeight="1">
      <c r="A1960" s="21"/>
      <c r="B1960" s="21"/>
      <c r="C1960" s="21"/>
      <c r="D1960" s="21"/>
      <c r="E1960" s="21"/>
      <c r="F1960" s="21"/>
      <c r="G1960" s="21"/>
      <c r="H1960" s="21"/>
      <c r="I1960" s="29" t="s">
        <v>2508</v>
      </c>
    </row>
    <row r="1961" ht="12.75" customHeight="1">
      <c r="A1961" s="23">
        <v>2469.0</v>
      </c>
      <c r="B1961" s="24">
        <v>40840.0</v>
      </c>
      <c r="C1961" s="24" t="str">
        <f>DATE((YEAR(B1961)+3),MONTH(B1961),DAY(B1961))</f>
        <v>24.10.2014</v>
      </c>
      <c r="D1961" s="27" t="s">
        <v>2062</v>
      </c>
      <c r="E1961" s="16" t="s">
        <v>2598</v>
      </c>
      <c r="F1961" s="27" t="s">
        <v>337</v>
      </c>
      <c r="G1961" s="27" t="s">
        <v>2599</v>
      </c>
      <c r="H1961" s="16" t="s">
        <v>2216</v>
      </c>
      <c r="I1961" s="28">
        <v>190098.0</v>
      </c>
    </row>
    <row r="1962" ht="48.0" customHeight="1">
      <c r="A1962" s="19"/>
      <c r="B1962" s="19"/>
      <c r="C1962" s="19"/>
      <c r="D1962" s="19"/>
      <c r="E1962" s="19"/>
      <c r="F1962" s="19"/>
      <c r="G1962" s="19"/>
      <c r="H1962" s="19"/>
      <c r="I1962" s="20" t="s">
        <v>2600</v>
      </c>
    </row>
    <row r="1963" ht="12.75" customHeight="1">
      <c r="A1963" s="21"/>
      <c r="B1963" s="21"/>
      <c r="C1963" s="21"/>
      <c r="D1963" s="21"/>
      <c r="E1963" s="21"/>
      <c r="F1963" s="21"/>
      <c r="G1963" s="21"/>
      <c r="H1963" s="21"/>
      <c r="I1963" s="29" t="s">
        <v>2218</v>
      </c>
    </row>
    <row r="1964" ht="12.75" customHeight="1">
      <c r="A1964" s="23">
        <v>2470.0</v>
      </c>
      <c r="B1964" s="24">
        <v>40840.0</v>
      </c>
      <c r="C1964" s="24" t="str">
        <f>DATE((YEAR(B1964)+3),MONTH(B1964),DAY(B1964))</f>
        <v>24.10.2014</v>
      </c>
      <c r="D1964" s="27" t="s">
        <v>2455</v>
      </c>
      <c r="E1964" s="16" t="s">
        <v>2601</v>
      </c>
      <c r="F1964" s="27" t="s">
        <v>2544</v>
      </c>
      <c r="G1964" s="27" t="s">
        <v>2602</v>
      </c>
      <c r="H1964" s="27" t="s">
        <v>1911</v>
      </c>
      <c r="I1964" s="26">
        <v>113035.0</v>
      </c>
    </row>
    <row r="1965" ht="38.25" customHeight="1">
      <c r="A1965" s="19"/>
      <c r="B1965" s="19"/>
      <c r="C1965" s="19"/>
      <c r="D1965" s="19"/>
      <c r="E1965" s="19"/>
      <c r="F1965" s="19"/>
      <c r="G1965" s="19"/>
      <c r="H1965" s="19"/>
      <c r="I1965" s="46" t="s">
        <v>1912</v>
      </c>
    </row>
    <row r="1966" ht="12.75" customHeight="1">
      <c r="A1966" s="21"/>
      <c r="B1966" s="21"/>
      <c r="C1966" s="21"/>
      <c r="D1966" s="21"/>
      <c r="E1966" s="21"/>
      <c r="F1966" s="21"/>
      <c r="G1966" s="21"/>
      <c r="H1966" s="21"/>
      <c r="I1966" s="26" t="s">
        <v>1913</v>
      </c>
    </row>
    <row r="1967" ht="12.75" customHeight="1">
      <c r="A1967" s="23">
        <v>2471.0</v>
      </c>
      <c r="B1967" s="24">
        <v>40840.0</v>
      </c>
      <c r="C1967" s="24" t="str">
        <f>DATE((YEAR(B1967)+3),MONTH(B1967),DAY(B1967))</f>
        <v>24.10.2014</v>
      </c>
      <c r="D1967" s="27" t="s">
        <v>2603</v>
      </c>
      <c r="E1967" s="16" t="s">
        <v>2604</v>
      </c>
      <c r="F1967" s="27" t="s">
        <v>15</v>
      </c>
      <c r="G1967" s="27" t="s">
        <v>79</v>
      </c>
      <c r="H1967" s="27" t="s">
        <v>1324</v>
      </c>
      <c r="I1967" s="28">
        <v>141980.0</v>
      </c>
    </row>
    <row r="1968" ht="36.0" customHeight="1">
      <c r="A1968" s="19"/>
      <c r="B1968" s="19"/>
      <c r="C1968" s="19"/>
      <c r="D1968" s="19"/>
      <c r="E1968" s="19"/>
      <c r="F1968" s="19"/>
      <c r="G1968" s="19"/>
      <c r="H1968" s="19"/>
      <c r="I1968" s="20" t="s">
        <v>1325</v>
      </c>
    </row>
    <row r="1969" ht="12.75" customHeight="1">
      <c r="A1969" s="21"/>
      <c r="B1969" s="21"/>
      <c r="C1969" s="21"/>
      <c r="D1969" s="21"/>
      <c r="E1969" s="21"/>
      <c r="F1969" s="21"/>
      <c r="G1969" s="21"/>
      <c r="H1969" s="21"/>
      <c r="I1969" s="29" t="s">
        <v>1326</v>
      </c>
    </row>
    <row r="1970" ht="12.75" customHeight="1">
      <c r="A1970" s="23">
        <v>2472.0</v>
      </c>
      <c r="B1970" s="24">
        <v>40840.0</v>
      </c>
      <c r="C1970" s="24" t="str">
        <f>DATE((YEAR(B1970)+3),MONTH(B1970),DAY(B1970))</f>
        <v>24.10.2014</v>
      </c>
      <c r="D1970" s="27" t="s">
        <v>2605</v>
      </c>
      <c r="E1970" s="16" t="s">
        <v>2606</v>
      </c>
      <c r="F1970" s="27" t="s">
        <v>15</v>
      </c>
      <c r="G1970" s="27" t="s">
        <v>79</v>
      </c>
      <c r="H1970" s="27" t="s">
        <v>1324</v>
      </c>
      <c r="I1970" s="28">
        <v>141980.0</v>
      </c>
    </row>
    <row r="1971" ht="36.0" customHeight="1">
      <c r="A1971" s="19"/>
      <c r="B1971" s="19"/>
      <c r="C1971" s="19"/>
      <c r="D1971" s="19"/>
      <c r="E1971" s="19"/>
      <c r="F1971" s="19"/>
      <c r="G1971" s="19"/>
      <c r="H1971" s="19"/>
      <c r="I1971" s="20" t="s">
        <v>1325</v>
      </c>
    </row>
    <row r="1972" ht="12.75" customHeight="1">
      <c r="A1972" s="21"/>
      <c r="B1972" s="21"/>
      <c r="C1972" s="21"/>
      <c r="D1972" s="21"/>
      <c r="E1972" s="21"/>
      <c r="F1972" s="21"/>
      <c r="G1972" s="21"/>
      <c r="H1972" s="21"/>
      <c r="I1972" s="29" t="s">
        <v>1326</v>
      </c>
    </row>
    <row r="1973" ht="12.75" customHeight="1">
      <c r="A1973" s="23">
        <v>2473.0</v>
      </c>
      <c r="B1973" s="24">
        <v>40840.0</v>
      </c>
      <c r="C1973" s="24" t="str">
        <f>DATE((YEAR(B1973)+3),MONTH(B1973),DAY(B1973))</f>
        <v>24.10.2014</v>
      </c>
      <c r="D1973" s="27" t="s">
        <v>2607</v>
      </c>
      <c r="E1973" s="16" t="s">
        <v>2608</v>
      </c>
      <c r="F1973" s="27" t="s">
        <v>15</v>
      </c>
      <c r="G1973" s="27" t="s">
        <v>79</v>
      </c>
      <c r="H1973" s="27" t="s">
        <v>1324</v>
      </c>
      <c r="I1973" s="28">
        <v>141980.0</v>
      </c>
    </row>
    <row r="1974" ht="36.75" customHeight="1">
      <c r="A1974" s="19"/>
      <c r="B1974" s="19"/>
      <c r="C1974" s="19"/>
      <c r="D1974" s="19"/>
      <c r="E1974" s="19"/>
      <c r="F1974" s="19"/>
      <c r="G1974" s="19"/>
      <c r="H1974" s="19"/>
      <c r="I1974" s="20" t="s">
        <v>1325</v>
      </c>
    </row>
    <row r="1975" ht="12.75" customHeight="1">
      <c r="A1975" s="21"/>
      <c r="B1975" s="21"/>
      <c r="C1975" s="21"/>
      <c r="D1975" s="21"/>
      <c r="E1975" s="21"/>
      <c r="F1975" s="21"/>
      <c r="G1975" s="21"/>
      <c r="H1975" s="21"/>
      <c r="I1975" s="29" t="s">
        <v>1326</v>
      </c>
    </row>
    <row r="1976" ht="12.75" customHeight="1">
      <c r="A1976" s="23">
        <v>2474.0</v>
      </c>
      <c r="B1976" s="24">
        <v>40840.0</v>
      </c>
      <c r="C1976" s="24" t="str">
        <f>DATE((YEAR(B1976)+3+3),MONTH(B1976),DAY(B1976))</f>
        <v>24.10.2017</v>
      </c>
      <c r="D1976" s="27" t="s">
        <v>2609</v>
      </c>
      <c r="E1976" s="16" t="s">
        <v>2610</v>
      </c>
      <c r="F1976" s="27" t="s">
        <v>15</v>
      </c>
      <c r="G1976" s="27" t="s">
        <v>2611</v>
      </c>
      <c r="H1976" s="41" t="s">
        <v>666</v>
      </c>
      <c r="I1976" s="28">
        <v>125212.0</v>
      </c>
    </row>
    <row r="1977" ht="36.0" customHeight="1">
      <c r="A1977" s="19"/>
      <c r="B1977" s="19"/>
      <c r="C1977" s="19"/>
      <c r="D1977" s="19"/>
      <c r="E1977" s="19"/>
      <c r="F1977" s="19"/>
      <c r="G1977" s="19"/>
      <c r="H1977" s="19"/>
      <c r="I1977" s="20" t="s">
        <v>2612</v>
      </c>
    </row>
    <row r="1978" ht="12.75" customHeight="1">
      <c r="A1978" s="21"/>
      <c r="B1978" s="21"/>
      <c r="C1978" s="21"/>
      <c r="D1978" s="21"/>
      <c r="E1978" s="21"/>
      <c r="F1978" s="21"/>
      <c r="G1978" s="21"/>
      <c r="H1978" s="21"/>
      <c r="I1978" s="29" t="s">
        <v>2613</v>
      </c>
    </row>
    <row r="1979" ht="12.75" customHeight="1">
      <c r="A1979" s="23">
        <v>2475.0</v>
      </c>
      <c r="B1979" s="24">
        <v>40841.0</v>
      </c>
      <c r="C1979" s="24" t="str">
        <f>DATE((YEAR(B1979)+3),MONTH(B1979),DAY(B1979))</f>
        <v>25.10.2014</v>
      </c>
      <c r="D1979" s="27" t="s">
        <v>1827</v>
      </c>
      <c r="E1979" s="16" t="s">
        <v>1828</v>
      </c>
      <c r="F1979" s="27" t="s">
        <v>15</v>
      </c>
      <c r="G1979" s="27" t="s">
        <v>2614</v>
      </c>
      <c r="H1979" s="27" t="s">
        <v>2615</v>
      </c>
      <c r="I1979" s="28">
        <v>199034.0</v>
      </c>
    </row>
    <row r="1980" ht="30.0" customHeight="1">
      <c r="A1980" s="19"/>
      <c r="B1980" s="19"/>
      <c r="C1980" s="19"/>
      <c r="D1980" s="19"/>
      <c r="E1980" s="19"/>
      <c r="F1980" s="19"/>
      <c r="G1980" s="19"/>
      <c r="H1980" s="19"/>
      <c r="I1980" s="20" t="s">
        <v>2616</v>
      </c>
    </row>
    <row r="1981" ht="12.75" customHeight="1">
      <c r="A1981" s="21"/>
      <c r="B1981" s="21"/>
      <c r="C1981" s="21"/>
      <c r="D1981" s="21"/>
      <c r="E1981" s="21"/>
      <c r="F1981" s="21"/>
      <c r="G1981" s="21"/>
      <c r="H1981" s="21"/>
      <c r="I1981" s="29" t="s">
        <v>2617</v>
      </c>
    </row>
    <row r="1982" ht="12.75" customHeight="1">
      <c r="A1982" s="23">
        <v>2476.0</v>
      </c>
      <c r="B1982" s="24">
        <v>40844.0</v>
      </c>
      <c r="C1982" s="24" t="str">
        <f>DATE((YEAR(B1982)+3+3),MONTH(B1982),DAY(B1982))</f>
        <v>28.10.2017</v>
      </c>
      <c r="D1982" s="27" t="s">
        <v>2618</v>
      </c>
      <c r="E1982" s="16" t="s">
        <v>2619</v>
      </c>
      <c r="F1982" s="27" t="s">
        <v>15</v>
      </c>
      <c r="G1982" s="27" t="s">
        <v>1366</v>
      </c>
      <c r="H1982" s="27" t="s">
        <v>2620</v>
      </c>
      <c r="I1982" s="28">
        <v>129090.0</v>
      </c>
    </row>
    <row r="1983" ht="36.0" customHeight="1">
      <c r="A1983" s="19"/>
      <c r="B1983" s="19"/>
      <c r="C1983" s="19"/>
      <c r="D1983" s="19"/>
      <c r="E1983" s="19"/>
      <c r="F1983" s="19"/>
      <c r="G1983" s="19"/>
      <c r="H1983" s="19"/>
      <c r="I1983" s="20" t="s">
        <v>2621</v>
      </c>
    </row>
    <row r="1984" ht="12.75" customHeight="1">
      <c r="A1984" s="21"/>
      <c r="B1984" s="21"/>
      <c r="C1984" s="21"/>
      <c r="D1984" s="21"/>
      <c r="E1984" s="21"/>
      <c r="F1984" s="21"/>
      <c r="G1984" s="21"/>
      <c r="H1984" s="21"/>
      <c r="I1984" s="29" t="s">
        <v>2622</v>
      </c>
    </row>
    <row r="1985" ht="12.75" customHeight="1">
      <c r="A1985" s="23">
        <v>2477.0</v>
      </c>
      <c r="B1985" s="24">
        <v>40844.0</v>
      </c>
      <c r="C1985" s="24" t="str">
        <f>DATE((YEAR(B1985)+3),MONTH(B1985),DAY(B1985))</f>
        <v>28.10.2014</v>
      </c>
      <c r="D1985" s="27" t="s">
        <v>2623</v>
      </c>
      <c r="E1985" s="16" t="s">
        <v>2624</v>
      </c>
      <c r="F1985" s="27" t="s">
        <v>15</v>
      </c>
      <c r="G1985" s="16" t="s">
        <v>2625</v>
      </c>
      <c r="H1985" s="27" t="s">
        <v>2469</v>
      </c>
      <c r="I1985" s="28">
        <v>107045.0</v>
      </c>
    </row>
    <row r="1986" ht="24.0" customHeight="1">
      <c r="A1986" s="19"/>
      <c r="B1986" s="19"/>
      <c r="C1986" s="19"/>
      <c r="D1986" s="19"/>
      <c r="E1986" s="19"/>
      <c r="F1986" s="19"/>
      <c r="G1986" s="19"/>
      <c r="H1986" s="19"/>
      <c r="I1986" s="20" t="s">
        <v>2470</v>
      </c>
    </row>
    <row r="1987" ht="12.75" customHeight="1">
      <c r="A1987" s="19"/>
      <c r="B1987" s="19"/>
      <c r="C1987" s="19"/>
      <c r="D1987" s="19"/>
      <c r="E1987" s="19"/>
      <c r="F1987" s="19"/>
      <c r="G1987" s="21"/>
      <c r="H1987" s="21"/>
      <c r="I1987" s="22" t="s">
        <v>2471</v>
      </c>
    </row>
    <row r="1988" ht="12.75" customHeight="1">
      <c r="A1988" s="19"/>
      <c r="B1988" s="19"/>
      <c r="C1988" s="19"/>
      <c r="D1988" s="19"/>
      <c r="E1988" s="19"/>
      <c r="F1988" s="19"/>
      <c r="G1988" s="35"/>
      <c r="H1988" s="27" t="s">
        <v>2626</v>
      </c>
      <c r="I1988" s="28">
        <v>105318.0</v>
      </c>
    </row>
    <row r="1989" ht="36.0" customHeight="1">
      <c r="A1989" s="19"/>
      <c r="B1989" s="19"/>
      <c r="C1989" s="19"/>
      <c r="D1989" s="19"/>
      <c r="E1989" s="19"/>
      <c r="F1989" s="19"/>
      <c r="G1989" s="19"/>
      <c r="H1989" s="19"/>
      <c r="I1989" s="20" t="s">
        <v>2627</v>
      </c>
    </row>
    <row r="1990" ht="12.75" customHeight="1">
      <c r="A1990" s="21"/>
      <c r="B1990" s="21"/>
      <c r="C1990" s="21"/>
      <c r="D1990" s="21"/>
      <c r="E1990" s="21"/>
      <c r="F1990" s="21"/>
      <c r="G1990" s="21"/>
      <c r="H1990" s="21"/>
      <c r="I1990" s="29" t="s">
        <v>1457</v>
      </c>
    </row>
    <row r="1991" ht="14.25" customHeight="1">
      <c r="A1991" s="23">
        <v>2478.0</v>
      </c>
      <c r="B1991" s="24">
        <v>40844.0</v>
      </c>
      <c r="C1991" s="24" t="str">
        <f>DATE((YEAR(B1991)+3),MONTH(B1991),DAY(B1991))</f>
        <v>28.10.2014</v>
      </c>
      <c r="D1991" s="27" t="s">
        <v>1480</v>
      </c>
      <c r="E1991" s="16" t="s">
        <v>2628</v>
      </c>
      <c r="F1991" s="27" t="s">
        <v>795</v>
      </c>
      <c r="G1991" s="27" t="s">
        <v>2602</v>
      </c>
      <c r="H1991" s="27" t="s">
        <v>1911</v>
      </c>
      <c r="I1991" s="28">
        <v>113035.0</v>
      </c>
    </row>
    <row r="1992" ht="36.75" customHeight="1">
      <c r="A1992" s="19"/>
      <c r="B1992" s="19"/>
      <c r="C1992" s="19"/>
      <c r="D1992" s="19"/>
      <c r="E1992" s="19"/>
      <c r="F1992" s="19"/>
      <c r="G1992" s="19"/>
      <c r="H1992" s="19"/>
      <c r="I1992" s="20" t="s">
        <v>1912</v>
      </c>
    </row>
    <row r="1993" ht="13.5" customHeight="1">
      <c r="A1993" s="21"/>
      <c r="B1993" s="21"/>
      <c r="C1993" s="21"/>
      <c r="D1993" s="21"/>
      <c r="E1993" s="21"/>
      <c r="F1993" s="21"/>
      <c r="G1993" s="21"/>
      <c r="H1993" s="21"/>
      <c r="I1993" s="29" t="s">
        <v>1913</v>
      </c>
    </row>
    <row r="1994" ht="12.75" customHeight="1">
      <c r="A1994" s="23" t="s">
        <v>2629</v>
      </c>
      <c r="B1994" s="24">
        <v>40855.0</v>
      </c>
      <c r="C1994" s="24" t="str">
        <f>DATE((YEAR(B1994)+3),MONTH(B1994),DAY(B1994))</f>
        <v>08.11.2014</v>
      </c>
      <c r="D1994" s="27" t="s">
        <v>2630</v>
      </c>
      <c r="E1994" s="16" t="s">
        <v>2631</v>
      </c>
      <c r="F1994" s="16" t="s">
        <v>812</v>
      </c>
      <c r="G1994" s="16" t="s">
        <v>2632</v>
      </c>
      <c r="H1994" s="27" t="s">
        <v>1319</v>
      </c>
      <c r="I1994" s="28">
        <v>143000.0</v>
      </c>
    </row>
    <row r="1995" ht="36.0" customHeight="1">
      <c r="A1995" s="19"/>
      <c r="B1995" s="19"/>
      <c r="C1995" s="19"/>
      <c r="D1995" s="19"/>
      <c r="E1995" s="19"/>
      <c r="F1995" s="19"/>
      <c r="G1995" s="19"/>
      <c r="H1995" s="19"/>
      <c r="I1995" s="20" t="s">
        <v>1320</v>
      </c>
    </row>
    <row r="1996" ht="12.75" customHeight="1">
      <c r="A1996" s="21"/>
      <c r="B1996" s="21"/>
      <c r="C1996" s="21"/>
      <c r="D1996" s="21"/>
      <c r="E1996" s="21"/>
      <c r="F1996" s="21"/>
      <c r="G1996" s="21"/>
      <c r="H1996" s="21"/>
      <c r="I1996" s="29" t="s">
        <v>1321</v>
      </c>
    </row>
    <row r="1997" ht="12.75" customHeight="1">
      <c r="A1997" s="23" t="s">
        <v>2633</v>
      </c>
      <c r="B1997" s="24">
        <v>40856.0</v>
      </c>
      <c r="C1997" s="24" t="str">
        <f>DATE((YEAR(B1997)+3),MONTH(B1997),DAY(B1997))</f>
        <v>09.11.2014</v>
      </c>
      <c r="D1997" s="27" t="s">
        <v>2634</v>
      </c>
      <c r="E1997" s="16" t="s">
        <v>2635</v>
      </c>
      <c r="F1997" s="27" t="s">
        <v>15</v>
      </c>
      <c r="G1997" s="27" t="s">
        <v>1403</v>
      </c>
      <c r="H1997" s="16" t="s">
        <v>2636</v>
      </c>
      <c r="I1997" s="28">
        <v>115477.0</v>
      </c>
    </row>
    <row r="1998" ht="36.0" customHeight="1">
      <c r="A1998" s="19"/>
      <c r="B1998" s="19"/>
      <c r="C1998" s="19"/>
      <c r="D1998" s="19"/>
      <c r="E1998" s="19"/>
      <c r="F1998" s="19"/>
      <c r="G1998" s="19"/>
      <c r="H1998" s="19"/>
      <c r="I1998" s="20" t="s">
        <v>2637</v>
      </c>
    </row>
    <row r="1999" ht="12.75" customHeight="1">
      <c r="A1999" s="21"/>
      <c r="B1999" s="21"/>
      <c r="C1999" s="21"/>
      <c r="D1999" s="21"/>
      <c r="E1999" s="21"/>
      <c r="F1999" s="21"/>
      <c r="G1999" s="21"/>
      <c r="H1999" s="21"/>
      <c r="I1999" s="29" t="s">
        <v>2638</v>
      </c>
    </row>
    <row r="2000" ht="12.75" customHeight="1">
      <c r="A2000" s="23" t="s">
        <v>2639</v>
      </c>
      <c r="B2000" s="24">
        <v>40861.0</v>
      </c>
      <c r="C2000" s="24" t="str">
        <f>DATE((YEAR(B2000)+3),MONTH(B2000),DAY(B2000))</f>
        <v>14.11.2014</v>
      </c>
      <c r="D2000" s="27" t="s">
        <v>2578</v>
      </c>
      <c r="E2000" s="16" t="s">
        <v>2579</v>
      </c>
      <c r="F2000" s="27" t="s">
        <v>978</v>
      </c>
      <c r="G2000" s="27" t="s">
        <v>1192</v>
      </c>
      <c r="H2000" s="16" t="s">
        <v>2640</v>
      </c>
      <c r="I2000" s="28">
        <v>105082.0</v>
      </c>
    </row>
    <row r="2001" ht="33.75" customHeight="1">
      <c r="A2001" s="19"/>
      <c r="B2001" s="19"/>
      <c r="C2001" s="19"/>
      <c r="D2001" s="19"/>
      <c r="E2001" s="19"/>
      <c r="F2001" s="19"/>
      <c r="G2001" s="19"/>
      <c r="H2001" s="19"/>
      <c r="I2001" s="20" t="s">
        <v>987</v>
      </c>
    </row>
    <row r="2002" ht="12.75" customHeight="1">
      <c r="A2002" s="21"/>
      <c r="B2002" s="21"/>
      <c r="C2002" s="21"/>
      <c r="D2002" s="21"/>
      <c r="E2002" s="21"/>
      <c r="F2002" s="21"/>
      <c r="G2002" s="21"/>
      <c r="H2002" s="21"/>
      <c r="I2002" s="29" t="s">
        <v>2641</v>
      </c>
    </row>
    <row r="2003" ht="12.75" customHeight="1">
      <c r="A2003" s="23" t="s">
        <v>2642</v>
      </c>
      <c r="B2003" s="24">
        <v>40858.0</v>
      </c>
      <c r="C2003" s="24" t="str">
        <f>DATE((YEAR(B2003)+3),MONTH(B2003),DAY(B2003))</f>
        <v>11.11.2014</v>
      </c>
      <c r="D2003" s="27" t="s">
        <v>2643</v>
      </c>
      <c r="E2003" s="16" t="s">
        <v>2644</v>
      </c>
      <c r="F2003" s="16" t="s">
        <v>337</v>
      </c>
      <c r="G2003" s="27" t="s">
        <v>2427</v>
      </c>
      <c r="H2003" s="27" t="s">
        <v>1860</v>
      </c>
      <c r="I2003" s="28">
        <v>117152.0</v>
      </c>
    </row>
    <row r="2004" ht="33.0" customHeight="1">
      <c r="A2004" s="19"/>
      <c r="B2004" s="19"/>
      <c r="C2004" s="19"/>
      <c r="D2004" s="19"/>
      <c r="E2004" s="19"/>
      <c r="F2004" s="19"/>
      <c r="G2004" s="19"/>
      <c r="H2004" s="19"/>
      <c r="I2004" s="20" t="s">
        <v>1861</v>
      </c>
    </row>
    <row r="2005" ht="12.75" customHeight="1">
      <c r="A2005" s="21"/>
      <c r="B2005" s="21"/>
      <c r="C2005" s="21"/>
      <c r="D2005" s="21"/>
      <c r="E2005" s="21"/>
      <c r="F2005" s="21"/>
      <c r="G2005" s="21"/>
      <c r="H2005" s="21"/>
      <c r="I2005" s="29" t="s">
        <v>1862</v>
      </c>
    </row>
    <row r="2006" ht="12.75" customHeight="1">
      <c r="A2006" s="23" t="s">
        <v>2645</v>
      </c>
      <c r="B2006" s="24">
        <v>40862.0</v>
      </c>
      <c r="C2006" s="24" t="str">
        <f>DATE((YEAR(B2006)+3),MONTH(B2006),DAY(B2006))</f>
        <v>15.11.2014</v>
      </c>
      <c r="D2006" s="27" t="s">
        <v>2646</v>
      </c>
      <c r="E2006" s="16" t="s">
        <v>2647</v>
      </c>
      <c r="F2006" s="16" t="s">
        <v>337</v>
      </c>
      <c r="G2006" s="27" t="s">
        <v>1728</v>
      </c>
      <c r="H2006" s="27" t="s">
        <v>1860</v>
      </c>
      <c r="I2006" s="28">
        <v>117152.0</v>
      </c>
    </row>
    <row r="2007" ht="24.0" customHeight="1">
      <c r="A2007" s="19"/>
      <c r="B2007" s="19"/>
      <c r="C2007" s="19"/>
      <c r="D2007" s="19"/>
      <c r="E2007" s="19"/>
      <c r="F2007" s="19"/>
      <c r="G2007" s="19"/>
      <c r="H2007" s="19"/>
      <c r="I2007" s="20" t="s">
        <v>1861</v>
      </c>
    </row>
    <row r="2008" ht="12.75" customHeight="1">
      <c r="A2008" s="21"/>
      <c r="B2008" s="21"/>
      <c r="C2008" s="21"/>
      <c r="D2008" s="21"/>
      <c r="E2008" s="21"/>
      <c r="F2008" s="21"/>
      <c r="G2008" s="21"/>
      <c r="H2008" s="21"/>
      <c r="I2008" s="29" t="s">
        <v>1862</v>
      </c>
    </row>
    <row r="2009" ht="12.75" customHeight="1">
      <c r="A2009" s="23">
        <v>2484.0</v>
      </c>
      <c r="B2009" s="24">
        <v>40865.0</v>
      </c>
      <c r="C2009" s="24" t="str">
        <f>DATE((YEAR(B2009)+3+3),MONTH(B2009),DAY(B2009))</f>
        <v>18.11.2017</v>
      </c>
      <c r="D2009" s="27" t="s">
        <v>2648</v>
      </c>
      <c r="E2009" s="16" t="s">
        <v>2649</v>
      </c>
      <c r="F2009" s="27" t="s">
        <v>15</v>
      </c>
      <c r="G2009" s="27" t="s">
        <v>2650</v>
      </c>
      <c r="H2009" s="41" t="s">
        <v>666</v>
      </c>
      <c r="I2009" s="28">
        <v>123363.0</v>
      </c>
    </row>
    <row r="2010" ht="26.25" customHeight="1">
      <c r="A2010" s="19"/>
      <c r="B2010" s="19"/>
      <c r="C2010" s="19"/>
      <c r="D2010" s="19"/>
      <c r="E2010" s="19"/>
      <c r="F2010" s="19"/>
      <c r="G2010" s="19"/>
      <c r="H2010" s="19"/>
      <c r="I2010" s="20" t="s">
        <v>667</v>
      </c>
    </row>
    <row r="2011" ht="12.75" customHeight="1">
      <c r="A2011" s="21"/>
      <c r="B2011" s="21"/>
      <c r="C2011" s="21"/>
      <c r="D2011" s="21"/>
      <c r="E2011" s="21"/>
      <c r="F2011" s="21"/>
      <c r="G2011" s="21"/>
      <c r="H2011" s="21"/>
      <c r="I2011" s="29" t="s">
        <v>668</v>
      </c>
    </row>
    <row r="2012" ht="12.75" customHeight="1">
      <c r="A2012" s="23">
        <v>2485.0</v>
      </c>
      <c r="B2012" s="24">
        <v>40865.0</v>
      </c>
      <c r="C2012" s="24" t="str">
        <f>DATE((YEAR(B2012)+3+3),MONTH(B2012),DAY(B2012))</f>
        <v>18.11.2017</v>
      </c>
      <c r="D2012" s="27" t="s">
        <v>2651</v>
      </c>
      <c r="E2012" s="16" t="s">
        <v>2652</v>
      </c>
      <c r="F2012" s="27" t="s">
        <v>15</v>
      </c>
      <c r="G2012" s="27" t="s">
        <v>2650</v>
      </c>
      <c r="H2012" s="41" t="s">
        <v>666</v>
      </c>
      <c r="I2012" s="28">
        <v>125212.0</v>
      </c>
    </row>
    <row r="2013" ht="36.0" customHeight="1">
      <c r="A2013" s="19"/>
      <c r="B2013" s="19"/>
      <c r="C2013" s="19"/>
      <c r="D2013" s="19"/>
      <c r="E2013" s="19"/>
      <c r="F2013" s="19"/>
      <c r="G2013" s="19"/>
      <c r="H2013" s="19"/>
      <c r="I2013" s="20" t="s">
        <v>2612</v>
      </c>
    </row>
    <row r="2014" ht="12.75" customHeight="1">
      <c r="A2014" s="21"/>
      <c r="B2014" s="21"/>
      <c r="C2014" s="21"/>
      <c r="D2014" s="21"/>
      <c r="E2014" s="21"/>
      <c r="F2014" s="21"/>
      <c r="G2014" s="21"/>
      <c r="H2014" s="21"/>
      <c r="I2014" s="29" t="s">
        <v>2613</v>
      </c>
    </row>
    <row r="2015" ht="12.75" customHeight="1">
      <c r="A2015" s="23">
        <v>2486.0</v>
      </c>
      <c r="B2015" s="24">
        <v>40868.0</v>
      </c>
      <c r="C2015" s="24" t="str">
        <f>DATE((YEAR(B2015)+3),MONTH(B2015),DAY(B2015))</f>
        <v>21.11.2014</v>
      </c>
      <c r="D2015" s="27" t="s">
        <v>2653</v>
      </c>
      <c r="E2015" s="16" t="s">
        <v>2654</v>
      </c>
      <c r="F2015" s="25" t="s">
        <v>709</v>
      </c>
      <c r="G2015" s="27" t="s">
        <v>2515</v>
      </c>
      <c r="H2015" s="27" t="s">
        <v>1412</v>
      </c>
      <c r="I2015" s="28">
        <v>142210.0</v>
      </c>
    </row>
    <row r="2016" ht="36.0" customHeight="1">
      <c r="A2016" s="19"/>
      <c r="B2016" s="19"/>
      <c r="C2016" s="19"/>
      <c r="D2016" s="19"/>
      <c r="E2016" s="19"/>
      <c r="F2016" s="19"/>
      <c r="G2016" s="19"/>
      <c r="H2016" s="19"/>
      <c r="I2016" s="20" t="s">
        <v>1413</v>
      </c>
    </row>
    <row r="2017" ht="12.75" customHeight="1">
      <c r="A2017" s="21"/>
      <c r="B2017" s="21"/>
      <c r="C2017" s="21"/>
      <c r="D2017" s="21"/>
      <c r="E2017" s="21"/>
      <c r="F2017" s="21"/>
      <c r="G2017" s="21"/>
      <c r="H2017" s="21"/>
      <c r="I2017" s="29" t="s">
        <v>1414</v>
      </c>
    </row>
    <row r="2018" ht="12.75" customHeight="1">
      <c r="A2018" s="23">
        <v>2487.0</v>
      </c>
      <c r="B2018" s="24">
        <v>40870.0</v>
      </c>
      <c r="C2018" s="24" t="str">
        <f>DATE((YEAR(B2018)+3+3),MONTH(B2018),DAY(B2018))</f>
        <v>23.11.2017</v>
      </c>
      <c r="D2018" s="27" t="s">
        <v>2655</v>
      </c>
      <c r="E2018" s="16" t="s">
        <v>2656</v>
      </c>
      <c r="F2018" s="27" t="s">
        <v>15</v>
      </c>
      <c r="G2018" s="27" t="s">
        <v>2657</v>
      </c>
      <c r="H2018" s="41" t="s">
        <v>2658</v>
      </c>
      <c r="I2018" s="28">
        <v>127521.0</v>
      </c>
      <c r="J2018" s="18"/>
      <c r="K2018" s="18"/>
      <c r="L2018" s="18"/>
      <c r="M2018" s="18"/>
      <c r="N2018" s="18"/>
      <c r="O2018" s="18"/>
      <c r="P2018" s="18"/>
      <c r="Q2018" s="18"/>
      <c r="R2018" s="18"/>
      <c r="S2018" s="18"/>
      <c r="T2018" s="18"/>
      <c r="U2018" s="18"/>
      <c r="V2018" s="18"/>
      <c r="W2018" s="18"/>
      <c r="X2018" s="18"/>
      <c r="Y2018" s="18"/>
      <c r="Z2018" s="18"/>
    </row>
    <row r="2019" ht="36.0" customHeight="1">
      <c r="A2019" s="19"/>
      <c r="B2019" s="19"/>
      <c r="C2019" s="19"/>
      <c r="D2019" s="19"/>
      <c r="E2019" s="19"/>
      <c r="F2019" s="19"/>
      <c r="G2019" s="19"/>
      <c r="H2019" s="19"/>
      <c r="I2019" s="20" t="s">
        <v>2659</v>
      </c>
      <c r="J2019" s="18"/>
      <c r="K2019" s="18"/>
      <c r="L2019" s="18"/>
      <c r="M2019" s="18"/>
      <c r="N2019" s="18"/>
      <c r="O2019" s="18"/>
      <c r="P2019" s="18"/>
      <c r="Q2019" s="18"/>
      <c r="R2019" s="18"/>
      <c r="S2019" s="18"/>
      <c r="T2019" s="18"/>
      <c r="U2019" s="18"/>
      <c r="V2019" s="18"/>
      <c r="W2019" s="18"/>
      <c r="X2019" s="18"/>
      <c r="Y2019" s="18"/>
      <c r="Z2019" s="18"/>
    </row>
    <row r="2020" ht="12.75" customHeight="1">
      <c r="A2020" s="21"/>
      <c r="B2020" s="21"/>
      <c r="C2020" s="21"/>
      <c r="D2020" s="21"/>
      <c r="E2020" s="21"/>
      <c r="F2020" s="21"/>
      <c r="G2020" s="21"/>
      <c r="H2020" s="21"/>
      <c r="I2020" s="29" t="s">
        <v>2660</v>
      </c>
      <c r="J2020" s="18"/>
      <c r="K2020" s="18"/>
      <c r="L2020" s="18"/>
      <c r="M2020" s="18"/>
      <c r="N2020" s="18"/>
      <c r="O2020" s="18"/>
      <c r="P2020" s="18"/>
      <c r="Q2020" s="18"/>
      <c r="R2020" s="18"/>
      <c r="S2020" s="18"/>
      <c r="T2020" s="18"/>
      <c r="U2020" s="18"/>
      <c r="V2020" s="18"/>
      <c r="W2020" s="18"/>
      <c r="X2020" s="18"/>
      <c r="Y2020" s="18"/>
      <c r="Z2020" s="18"/>
    </row>
    <row r="2021" ht="13.5" customHeight="1">
      <c r="A2021" s="23">
        <v>2488.0</v>
      </c>
      <c r="B2021" s="24">
        <v>40871.0</v>
      </c>
      <c r="C2021" s="24">
        <v>43063.0</v>
      </c>
      <c r="D2021" s="27" t="s">
        <v>2661</v>
      </c>
      <c r="E2021" s="16" t="s">
        <v>2662</v>
      </c>
      <c r="F2021" s="27" t="s">
        <v>15</v>
      </c>
      <c r="G2021" s="27" t="s">
        <v>2663</v>
      </c>
      <c r="H2021" s="41" t="s">
        <v>2664</v>
      </c>
      <c r="I2021" s="28">
        <v>115419.0</v>
      </c>
      <c r="J2021" s="18"/>
      <c r="K2021" s="18"/>
      <c r="L2021" s="18"/>
      <c r="M2021" s="18"/>
      <c r="N2021" s="18"/>
      <c r="O2021" s="18"/>
      <c r="P2021" s="18"/>
      <c r="Q2021" s="18"/>
      <c r="R2021" s="18"/>
      <c r="S2021" s="18"/>
      <c r="T2021" s="18"/>
      <c r="U2021" s="18"/>
      <c r="V2021" s="18"/>
      <c r="W2021" s="18"/>
      <c r="X2021" s="18"/>
      <c r="Y2021" s="18"/>
      <c r="Z2021" s="18"/>
    </row>
    <row r="2022" ht="36.75" customHeight="1">
      <c r="A2022" s="19"/>
      <c r="B2022" s="19"/>
      <c r="C2022" s="19"/>
      <c r="D2022" s="19"/>
      <c r="E2022" s="19"/>
      <c r="F2022" s="19"/>
      <c r="G2022" s="19"/>
      <c r="H2022" s="19"/>
      <c r="I2022" s="20" t="s">
        <v>2665</v>
      </c>
      <c r="J2022" s="18"/>
      <c r="K2022" s="18"/>
      <c r="L2022" s="18"/>
      <c r="M2022" s="18"/>
      <c r="N2022" s="18"/>
      <c r="O2022" s="18"/>
      <c r="P2022" s="18"/>
      <c r="Q2022" s="18"/>
      <c r="R2022" s="18"/>
      <c r="S2022" s="18"/>
      <c r="T2022" s="18"/>
      <c r="U2022" s="18"/>
      <c r="V2022" s="18"/>
      <c r="W2022" s="18"/>
      <c r="X2022" s="18"/>
      <c r="Y2022" s="18"/>
      <c r="Z2022" s="18"/>
    </row>
    <row r="2023" ht="12.75" customHeight="1">
      <c r="A2023" s="21"/>
      <c r="B2023" s="21"/>
      <c r="C2023" s="21"/>
      <c r="D2023" s="21"/>
      <c r="E2023" s="21"/>
      <c r="F2023" s="21"/>
      <c r="G2023" s="21"/>
      <c r="H2023" s="21"/>
      <c r="I2023" s="29" t="s">
        <v>2666</v>
      </c>
      <c r="J2023" s="18"/>
      <c r="K2023" s="18"/>
      <c r="L2023" s="18"/>
      <c r="M2023" s="18"/>
      <c r="N2023" s="18"/>
      <c r="O2023" s="18"/>
      <c r="P2023" s="18"/>
      <c r="Q2023" s="18"/>
      <c r="R2023" s="18"/>
      <c r="S2023" s="18"/>
      <c r="T2023" s="18"/>
      <c r="U2023" s="18"/>
      <c r="V2023" s="18"/>
      <c r="W2023" s="18"/>
      <c r="X2023" s="18"/>
      <c r="Y2023" s="18"/>
      <c r="Z2023" s="18"/>
    </row>
    <row r="2024" ht="13.5" customHeight="1">
      <c r="A2024" s="23">
        <v>2489.0</v>
      </c>
      <c r="B2024" s="24">
        <v>40871.0</v>
      </c>
      <c r="C2024" s="24" t="str">
        <f>DATE((YEAR(B2024)+3+3),MONTH(B2024),DAY(B2024))</f>
        <v>24.11.2017</v>
      </c>
      <c r="D2024" s="27" t="s">
        <v>2667</v>
      </c>
      <c r="E2024" s="16" t="s">
        <v>2668</v>
      </c>
      <c r="F2024" s="27" t="s">
        <v>337</v>
      </c>
      <c r="G2024" s="16" t="s">
        <v>2669</v>
      </c>
      <c r="H2024" s="27" t="s">
        <v>2670</v>
      </c>
      <c r="I2024" s="28">
        <v>620137.0</v>
      </c>
      <c r="J2024" s="18"/>
      <c r="K2024" s="18"/>
      <c r="L2024" s="18"/>
      <c r="M2024" s="18"/>
      <c r="N2024" s="18"/>
      <c r="O2024" s="18"/>
      <c r="P2024" s="18"/>
      <c r="Q2024" s="18"/>
      <c r="R2024" s="18"/>
      <c r="S2024" s="18"/>
      <c r="T2024" s="18"/>
      <c r="U2024" s="18"/>
      <c r="V2024" s="18"/>
      <c r="W2024" s="18"/>
      <c r="X2024" s="18"/>
      <c r="Y2024" s="18"/>
      <c r="Z2024" s="18"/>
    </row>
    <row r="2025" ht="28.5" customHeight="1">
      <c r="A2025" s="19"/>
      <c r="B2025" s="19"/>
      <c r="C2025" s="19"/>
      <c r="D2025" s="19"/>
      <c r="E2025" s="19"/>
      <c r="F2025" s="19"/>
      <c r="G2025" s="19"/>
      <c r="H2025" s="19"/>
      <c r="I2025" s="20" t="s">
        <v>2671</v>
      </c>
      <c r="J2025" s="18"/>
      <c r="K2025" s="18"/>
      <c r="L2025" s="18"/>
      <c r="M2025" s="18"/>
      <c r="N2025" s="18"/>
      <c r="O2025" s="18"/>
      <c r="P2025" s="18"/>
      <c r="Q2025" s="18"/>
      <c r="R2025" s="18"/>
      <c r="S2025" s="18"/>
      <c r="T2025" s="18"/>
      <c r="U2025" s="18"/>
      <c r="V2025" s="18"/>
      <c r="W2025" s="18"/>
      <c r="X2025" s="18"/>
      <c r="Y2025" s="18"/>
      <c r="Z2025" s="18"/>
    </row>
    <row r="2026" ht="12.75" customHeight="1">
      <c r="A2026" s="21"/>
      <c r="B2026" s="21"/>
      <c r="C2026" s="21"/>
      <c r="D2026" s="21"/>
      <c r="E2026" s="21"/>
      <c r="F2026" s="21"/>
      <c r="G2026" s="21"/>
      <c r="H2026" s="21"/>
      <c r="I2026" s="29" t="s">
        <v>2672</v>
      </c>
      <c r="J2026" s="18"/>
      <c r="K2026" s="18"/>
      <c r="L2026" s="18"/>
      <c r="M2026" s="18"/>
      <c r="N2026" s="18"/>
      <c r="O2026" s="18"/>
      <c r="P2026" s="18"/>
      <c r="Q2026" s="18"/>
      <c r="R2026" s="18"/>
      <c r="S2026" s="18"/>
      <c r="T2026" s="18"/>
      <c r="U2026" s="18"/>
      <c r="V2026" s="18"/>
      <c r="W2026" s="18"/>
      <c r="X2026" s="18"/>
      <c r="Y2026" s="18"/>
      <c r="Z2026" s="18"/>
    </row>
    <row r="2027" ht="12.75" customHeight="1">
      <c r="A2027" s="23">
        <v>2490.0</v>
      </c>
      <c r="B2027" s="24">
        <v>40876.0</v>
      </c>
      <c r="C2027" s="24" t="str">
        <f>DATE((YEAR(B2027)+3),MONTH(B2027),DAY(B2027))</f>
        <v>29.11.2014</v>
      </c>
      <c r="D2027" s="27" t="s">
        <v>2673</v>
      </c>
      <c r="E2027" s="16" t="s">
        <v>2674</v>
      </c>
      <c r="F2027" s="27" t="s">
        <v>931</v>
      </c>
      <c r="G2027" s="27" t="s">
        <v>1994</v>
      </c>
      <c r="H2027" s="27" t="s">
        <v>1995</v>
      </c>
      <c r="I2027" s="28">
        <v>634041.0</v>
      </c>
    </row>
    <row r="2028" ht="24.0" customHeight="1">
      <c r="A2028" s="19"/>
      <c r="B2028" s="19"/>
      <c r="C2028" s="19"/>
      <c r="D2028" s="19"/>
      <c r="E2028" s="19"/>
      <c r="F2028" s="19"/>
      <c r="G2028" s="19"/>
      <c r="H2028" s="19"/>
      <c r="I2028" s="20" t="s">
        <v>1996</v>
      </c>
    </row>
    <row r="2029" ht="12.75" customHeight="1">
      <c r="A2029" s="21"/>
      <c r="B2029" s="21"/>
      <c r="C2029" s="21"/>
      <c r="D2029" s="21"/>
      <c r="E2029" s="21"/>
      <c r="F2029" s="21"/>
      <c r="G2029" s="21"/>
      <c r="H2029" s="21"/>
      <c r="I2029" s="29" t="s">
        <v>1997</v>
      </c>
    </row>
    <row r="2030" ht="12.75" customHeight="1">
      <c r="A2030" s="23">
        <v>2491.0</v>
      </c>
      <c r="B2030" s="24">
        <v>40876.0</v>
      </c>
      <c r="C2030" s="24" t="str">
        <f>DATE((YEAR(B2030)+3),MONTH(B2030),DAY(B2030))</f>
        <v>29.11.2014</v>
      </c>
      <c r="D2030" s="27" t="s">
        <v>2675</v>
      </c>
      <c r="E2030" s="16" t="s">
        <v>2676</v>
      </c>
      <c r="F2030" s="27" t="s">
        <v>978</v>
      </c>
      <c r="G2030" s="16" t="s">
        <v>2677</v>
      </c>
      <c r="H2030" s="27" t="s">
        <v>1354</v>
      </c>
      <c r="I2030" s="28">
        <v>350063.0</v>
      </c>
    </row>
    <row r="2031" ht="24.0" customHeight="1">
      <c r="A2031" s="19"/>
      <c r="B2031" s="19"/>
      <c r="C2031" s="19"/>
      <c r="D2031" s="19"/>
      <c r="E2031" s="19"/>
      <c r="F2031" s="19"/>
      <c r="G2031" s="19"/>
      <c r="H2031" s="19"/>
      <c r="I2031" s="20" t="s">
        <v>2352</v>
      </c>
    </row>
    <row r="2032" ht="12.75" customHeight="1">
      <c r="A2032" s="21"/>
      <c r="B2032" s="21"/>
      <c r="C2032" s="21"/>
      <c r="D2032" s="21"/>
      <c r="E2032" s="21"/>
      <c r="F2032" s="21"/>
      <c r="G2032" s="21"/>
      <c r="H2032" s="21"/>
      <c r="I2032" s="29" t="s">
        <v>1356</v>
      </c>
    </row>
    <row r="2033" ht="12.75" customHeight="1">
      <c r="A2033" s="23">
        <v>2492.0</v>
      </c>
      <c r="B2033" s="24">
        <v>40876.0</v>
      </c>
      <c r="C2033" s="24" t="str">
        <f>DATE((YEAR(B2033)+3),MONTH(B2033),DAY(B2033))</f>
        <v>29.11.2014</v>
      </c>
      <c r="D2033" s="27" t="s">
        <v>1693</v>
      </c>
      <c r="E2033" s="16" t="s">
        <v>2678</v>
      </c>
      <c r="F2033" s="27" t="s">
        <v>978</v>
      </c>
      <c r="G2033" s="27" t="s">
        <v>1342</v>
      </c>
      <c r="H2033" s="16" t="s">
        <v>2640</v>
      </c>
      <c r="I2033" s="28">
        <v>105082.0</v>
      </c>
    </row>
    <row r="2034" ht="36.75" customHeight="1">
      <c r="A2034" s="19"/>
      <c r="B2034" s="19"/>
      <c r="C2034" s="19"/>
      <c r="D2034" s="19"/>
      <c r="E2034" s="19"/>
      <c r="F2034" s="19"/>
      <c r="G2034" s="19"/>
      <c r="H2034" s="19"/>
      <c r="I2034" s="20" t="s">
        <v>987</v>
      </c>
    </row>
    <row r="2035" ht="12.75" customHeight="1">
      <c r="A2035" s="21"/>
      <c r="B2035" s="21"/>
      <c r="C2035" s="21"/>
      <c r="D2035" s="21"/>
      <c r="E2035" s="21"/>
      <c r="F2035" s="21"/>
      <c r="G2035" s="21"/>
      <c r="H2035" s="21"/>
      <c r="I2035" s="29" t="s">
        <v>2641</v>
      </c>
    </row>
    <row r="2036" ht="12.75" customHeight="1">
      <c r="A2036" s="23">
        <v>2493.0</v>
      </c>
      <c r="B2036" s="24">
        <v>40877.0</v>
      </c>
      <c r="C2036" s="24" t="str">
        <f>DATE((YEAR(B2036)+3+3),MONTH(B2036),DAY(B2036))</f>
        <v>30.11.2017</v>
      </c>
      <c r="D2036" s="27" t="s">
        <v>2679</v>
      </c>
      <c r="E2036" s="16" t="s">
        <v>2680</v>
      </c>
      <c r="F2036" s="27" t="s">
        <v>15</v>
      </c>
      <c r="G2036" s="27" t="s">
        <v>2657</v>
      </c>
      <c r="H2036" s="41" t="s">
        <v>2681</v>
      </c>
      <c r="I2036" s="28">
        <v>141070.0</v>
      </c>
    </row>
    <row r="2037" ht="36.0" customHeight="1">
      <c r="A2037" s="19"/>
      <c r="B2037" s="19"/>
      <c r="C2037" s="19"/>
      <c r="D2037" s="19"/>
      <c r="E2037" s="19"/>
      <c r="F2037" s="19"/>
      <c r="G2037" s="19"/>
      <c r="H2037" s="19"/>
      <c r="I2037" s="20" t="s">
        <v>2682</v>
      </c>
    </row>
    <row r="2038" ht="12.75" customHeight="1">
      <c r="A2038" s="21"/>
      <c r="B2038" s="21"/>
      <c r="C2038" s="21"/>
      <c r="D2038" s="21"/>
      <c r="E2038" s="21"/>
      <c r="F2038" s="21"/>
      <c r="G2038" s="21"/>
      <c r="H2038" s="21"/>
      <c r="I2038" s="29" t="s">
        <v>2683</v>
      </c>
    </row>
    <row r="2039" ht="12.75" customHeight="1">
      <c r="A2039" s="23">
        <v>2494.0</v>
      </c>
      <c r="B2039" s="24">
        <v>40877.0</v>
      </c>
      <c r="C2039" s="24" t="str">
        <f>DATE((YEAR(B2039)+3),MONTH(B2039),DAY(B2039))</f>
        <v>30.11.2014</v>
      </c>
      <c r="D2039" s="27" t="s">
        <v>964</v>
      </c>
      <c r="E2039" s="16" t="s">
        <v>2684</v>
      </c>
      <c r="F2039" s="27" t="s">
        <v>620</v>
      </c>
      <c r="G2039" s="27" t="s">
        <v>2685</v>
      </c>
      <c r="H2039" s="16" t="s">
        <v>1776</v>
      </c>
      <c r="I2039" s="28">
        <v>107143.0</v>
      </c>
    </row>
    <row r="2040" ht="23.25" customHeight="1">
      <c r="A2040" s="19"/>
      <c r="B2040" s="19"/>
      <c r="C2040" s="19"/>
      <c r="D2040" s="19"/>
      <c r="E2040" s="19"/>
      <c r="F2040" s="19"/>
      <c r="G2040" s="19"/>
      <c r="H2040" s="19"/>
      <c r="I2040" s="20" t="s">
        <v>2222</v>
      </c>
    </row>
    <row r="2041" ht="12.75" customHeight="1">
      <c r="A2041" s="21"/>
      <c r="B2041" s="21"/>
      <c r="C2041" s="21"/>
      <c r="D2041" s="21"/>
      <c r="E2041" s="21"/>
      <c r="F2041" s="21"/>
      <c r="G2041" s="21"/>
      <c r="H2041" s="21"/>
      <c r="I2041" s="29" t="s">
        <v>1778</v>
      </c>
    </row>
    <row r="2042" ht="12.75" customHeight="1">
      <c r="A2042" s="23">
        <v>2495.0</v>
      </c>
      <c r="B2042" s="24">
        <v>40877.0</v>
      </c>
      <c r="C2042" s="24" t="str">
        <f>DATE((YEAR(B2042)+3+3),MONTH(B2042),DAY(B2042))</f>
        <v>30.11.2017</v>
      </c>
      <c r="D2042" s="27" t="s">
        <v>2686</v>
      </c>
      <c r="E2042" s="16" t="s">
        <v>2687</v>
      </c>
      <c r="F2042" s="27" t="s">
        <v>15</v>
      </c>
      <c r="G2042" s="16" t="s">
        <v>2688</v>
      </c>
      <c r="H2042" s="27" t="s">
        <v>2689</v>
      </c>
      <c r="I2042" s="28">
        <v>440000.0</v>
      </c>
    </row>
    <row r="2043" ht="29.25" customHeight="1">
      <c r="A2043" s="19"/>
      <c r="B2043" s="19"/>
      <c r="C2043" s="19"/>
      <c r="D2043" s="19"/>
      <c r="E2043" s="19"/>
      <c r="F2043" s="19"/>
      <c r="G2043" s="19"/>
      <c r="H2043" s="19"/>
      <c r="I2043" s="20" t="s">
        <v>2690</v>
      </c>
    </row>
    <row r="2044" ht="12.75" customHeight="1">
      <c r="A2044" s="21"/>
      <c r="B2044" s="21"/>
      <c r="C2044" s="21"/>
      <c r="D2044" s="21"/>
      <c r="E2044" s="21"/>
      <c r="F2044" s="21"/>
      <c r="G2044" s="21"/>
      <c r="H2044" s="21"/>
      <c r="I2044" s="22" t="s">
        <v>659</v>
      </c>
    </row>
    <row r="2045" ht="12.75" customHeight="1">
      <c r="A2045" s="23">
        <v>2496.0</v>
      </c>
      <c r="B2045" s="24">
        <v>40879.0</v>
      </c>
      <c r="C2045" s="24" t="str">
        <f>DATE((YEAR(B2045)+3),MONTH(B2045),DAY(B2045))</f>
        <v>02.12.2014</v>
      </c>
      <c r="D2045" s="27" t="s">
        <v>2691</v>
      </c>
      <c r="E2045" s="16" t="s">
        <v>2692</v>
      </c>
      <c r="F2045" s="27" t="s">
        <v>15</v>
      </c>
      <c r="G2045" s="16" t="s">
        <v>2688</v>
      </c>
      <c r="H2045" s="27" t="s">
        <v>2693</v>
      </c>
      <c r="I2045" s="28">
        <v>123001.0</v>
      </c>
    </row>
    <row r="2046" ht="36.0" customHeight="1">
      <c r="A2046" s="19"/>
      <c r="B2046" s="19"/>
      <c r="C2046" s="19"/>
      <c r="D2046" s="19"/>
      <c r="E2046" s="19"/>
      <c r="F2046" s="19"/>
      <c r="G2046" s="19"/>
      <c r="H2046" s="19"/>
      <c r="I2046" s="20" t="s">
        <v>2694</v>
      </c>
    </row>
    <row r="2047" ht="12.75" customHeight="1">
      <c r="A2047" s="21"/>
      <c r="B2047" s="21"/>
      <c r="C2047" s="21"/>
      <c r="D2047" s="21"/>
      <c r="E2047" s="21"/>
      <c r="F2047" s="21"/>
      <c r="G2047" s="21"/>
      <c r="H2047" s="21"/>
      <c r="I2047" s="22" t="s">
        <v>2695</v>
      </c>
    </row>
    <row r="2048" ht="12.75" customHeight="1">
      <c r="A2048" s="23">
        <v>2497.0</v>
      </c>
      <c r="B2048" s="24">
        <v>40879.0</v>
      </c>
      <c r="C2048" s="24" t="str">
        <f>DATE((YEAR(B2048)+3),MONTH(B2048),DAY(B2048))</f>
        <v>02.12.2014</v>
      </c>
      <c r="D2048" s="27" t="s">
        <v>2696</v>
      </c>
      <c r="E2048" s="16" t="s">
        <v>2697</v>
      </c>
      <c r="F2048" s="27" t="s">
        <v>15</v>
      </c>
      <c r="G2048" s="16" t="s">
        <v>2688</v>
      </c>
      <c r="H2048" s="27" t="s">
        <v>2693</v>
      </c>
      <c r="I2048" s="28">
        <v>123001.0</v>
      </c>
    </row>
    <row r="2049" ht="36.0" customHeight="1">
      <c r="A2049" s="19"/>
      <c r="B2049" s="19"/>
      <c r="C2049" s="19"/>
      <c r="D2049" s="19"/>
      <c r="E2049" s="19"/>
      <c r="F2049" s="19"/>
      <c r="G2049" s="19"/>
      <c r="H2049" s="19"/>
      <c r="I2049" s="20" t="s">
        <v>2694</v>
      </c>
    </row>
    <row r="2050" ht="12.75" customHeight="1">
      <c r="A2050" s="21"/>
      <c r="B2050" s="21"/>
      <c r="C2050" s="21"/>
      <c r="D2050" s="21"/>
      <c r="E2050" s="21"/>
      <c r="F2050" s="21"/>
      <c r="G2050" s="21"/>
      <c r="H2050" s="21"/>
      <c r="I2050" s="22" t="s">
        <v>2695</v>
      </c>
    </row>
    <row r="2051" ht="12.75" customHeight="1">
      <c r="A2051" s="23" t="s">
        <v>2698</v>
      </c>
      <c r="B2051" s="24">
        <v>40883.0</v>
      </c>
      <c r="C2051" s="24" t="str">
        <f>DATE((YEAR(B2051)+3),MONTH(B2051),DAY(B2051))</f>
        <v>06.12.2014</v>
      </c>
      <c r="D2051" s="27" t="s">
        <v>2699</v>
      </c>
      <c r="E2051" s="16" t="s">
        <v>2700</v>
      </c>
      <c r="F2051" s="27" t="s">
        <v>978</v>
      </c>
      <c r="G2051" s="16" t="s">
        <v>1342</v>
      </c>
      <c r="H2051" s="27" t="s">
        <v>1354</v>
      </c>
      <c r="I2051" s="28">
        <v>350063.0</v>
      </c>
    </row>
    <row r="2052" ht="24.0" customHeight="1">
      <c r="A2052" s="19"/>
      <c r="B2052" s="19"/>
      <c r="C2052" s="19"/>
      <c r="D2052" s="19"/>
      <c r="E2052" s="19"/>
      <c r="F2052" s="19"/>
      <c r="G2052" s="19"/>
      <c r="H2052" s="19"/>
      <c r="I2052" s="20" t="s">
        <v>2352</v>
      </c>
    </row>
    <row r="2053" ht="12.75" customHeight="1">
      <c r="A2053" s="21"/>
      <c r="B2053" s="21"/>
      <c r="C2053" s="21"/>
      <c r="D2053" s="21"/>
      <c r="E2053" s="21"/>
      <c r="F2053" s="21"/>
      <c r="G2053" s="21"/>
      <c r="H2053" s="21"/>
      <c r="I2053" s="29" t="s">
        <v>1356</v>
      </c>
    </row>
    <row r="2054" ht="12.75" customHeight="1">
      <c r="A2054" s="23" t="s">
        <v>2701</v>
      </c>
      <c r="B2054" s="24">
        <v>40883.0</v>
      </c>
      <c r="C2054" s="24" t="str">
        <f>DATE((YEAR(B2054)+3),MONTH(B2054),DAY(B2054))</f>
        <v>06.12.2014</v>
      </c>
      <c r="D2054" s="27" t="s">
        <v>2088</v>
      </c>
      <c r="E2054" s="16" t="s">
        <v>2702</v>
      </c>
      <c r="F2054" s="27" t="s">
        <v>915</v>
      </c>
      <c r="G2054" s="16" t="s">
        <v>2596</v>
      </c>
      <c r="H2054" s="27" t="s">
        <v>2703</v>
      </c>
      <c r="I2054" s="28">
        <v>107014.0</v>
      </c>
    </row>
    <row r="2055" ht="24.0" customHeight="1">
      <c r="A2055" s="19"/>
      <c r="B2055" s="19"/>
      <c r="C2055" s="19"/>
      <c r="D2055" s="19"/>
      <c r="E2055" s="19"/>
      <c r="F2055" s="19"/>
      <c r="G2055" s="19"/>
      <c r="H2055" s="19"/>
      <c r="I2055" s="20" t="s">
        <v>2704</v>
      </c>
    </row>
    <row r="2056" ht="12.75" customHeight="1">
      <c r="A2056" s="21"/>
      <c r="B2056" s="21"/>
      <c r="C2056" s="21"/>
      <c r="D2056" s="21"/>
      <c r="E2056" s="21"/>
      <c r="F2056" s="21"/>
      <c r="G2056" s="21"/>
      <c r="H2056" s="21"/>
      <c r="I2056" s="29" t="s">
        <v>2705</v>
      </c>
    </row>
    <row r="2057" ht="12.75" customHeight="1">
      <c r="A2057" s="23" t="s">
        <v>2706</v>
      </c>
      <c r="B2057" s="24">
        <v>40883.0</v>
      </c>
      <c r="C2057" s="24" t="str">
        <f>DATE((YEAR(B2057)+3),MONTH(B2057),DAY(B2057))</f>
        <v>06.12.2014</v>
      </c>
      <c r="D2057" s="27" t="s">
        <v>1940</v>
      </c>
      <c r="E2057" s="16" t="s">
        <v>1941</v>
      </c>
      <c r="F2057" s="27" t="s">
        <v>812</v>
      </c>
      <c r="G2057" s="27" t="s">
        <v>1787</v>
      </c>
      <c r="H2057" s="27" t="s">
        <v>2707</v>
      </c>
      <c r="I2057" s="28">
        <v>119331.0</v>
      </c>
    </row>
    <row r="2058" ht="24.0" customHeight="1">
      <c r="A2058" s="19"/>
      <c r="B2058" s="19"/>
      <c r="C2058" s="19"/>
      <c r="D2058" s="19"/>
      <c r="E2058" s="19"/>
      <c r="F2058" s="19"/>
      <c r="G2058" s="19"/>
      <c r="H2058" s="19"/>
      <c r="I2058" s="20" t="s">
        <v>2708</v>
      </c>
    </row>
    <row r="2059" ht="12.75" customHeight="1">
      <c r="A2059" s="21"/>
      <c r="B2059" s="21"/>
      <c r="C2059" s="21"/>
      <c r="D2059" s="21"/>
      <c r="E2059" s="21"/>
      <c r="F2059" s="21"/>
      <c r="G2059" s="21"/>
      <c r="H2059" s="21"/>
      <c r="I2059" s="29" t="s">
        <v>2709</v>
      </c>
    </row>
    <row r="2060" ht="12.75" customHeight="1">
      <c r="A2060" s="23" t="s">
        <v>2710</v>
      </c>
      <c r="B2060" s="24">
        <v>40884.0</v>
      </c>
      <c r="C2060" s="24" t="str">
        <f>DATE((YEAR(B2060)+3),MONTH(B2060),DAY(B2060))</f>
        <v>07.12.2014</v>
      </c>
      <c r="D2060" s="27" t="s">
        <v>1269</v>
      </c>
      <c r="E2060" s="16" t="s">
        <v>2711</v>
      </c>
      <c r="F2060" s="27" t="s">
        <v>915</v>
      </c>
      <c r="G2060" s="27" t="s">
        <v>1911</v>
      </c>
      <c r="H2060" s="27" t="s">
        <v>2703</v>
      </c>
      <c r="I2060" s="28">
        <v>107014.0</v>
      </c>
      <c r="J2060" s="18"/>
      <c r="K2060" s="18"/>
      <c r="L2060" s="18"/>
      <c r="M2060" s="18"/>
      <c r="N2060" s="18"/>
      <c r="O2060" s="18"/>
      <c r="P2060" s="18"/>
      <c r="Q2060" s="18"/>
      <c r="R2060" s="18"/>
      <c r="S2060" s="18"/>
      <c r="T2060" s="18"/>
      <c r="U2060" s="18"/>
      <c r="V2060" s="18"/>
      <c r="W2060" s="18"/>
      <c r="X2060" s="18"/>
      <c r="Y2060" s="18"/>
      <c r="Z2060" s="18"/>
    </row>
    <row r="2061" ht="36.75" customHeight="1">
      <c r="A2061" s="19"/>
      <c r="B2061" s="19"/>
      <c r="C2061" s="19"/>
      <c r="D2061" s="19"/>
      <c r="E2061" s="19"/>
      <c r="F2061" s="19"/>
      <c r="G2061" s="19"/>
      <c r="H2061" s="19"/>
      <c r="I2061" s="20" t="s">
        <v>2704</v>
      </c>
      <c r="J2061" s="18"/>
      <c r="K2061" s="18"/>
      <c r="L2061" s="18"/>
      <c r="M2061" s="18"/>
      <c r="N2061" s="18"/>
      <c r="O2061" s="18"/>
      <c r="P2061" s="18"/>
      <c r="Q2061" s="18"/>
      <c r="R2061" s="18"/>
      <c r="S2061" s="18"/>
      <c r="T2061" s="18"/>
      <c r="U2061" s="18"/>
      <c r="V2061" s="18"/>
      <c r="W2061" s="18"/>
      <c r="X2061" s="18"/>
      <c r="Y2061" s="18"/>
      <c r="Z2061" s="18"/>
    </row>
    <row r="2062" ht="12.75" customHeight="1">
      <c r="A2062" s="21"/>
      <c r="B2062" s="21"/>
      <c r="C2062" s="21"/>
      <c r="D2062" s="21"/>
      <c r="E2062" s="21"/>
      <c r="F2062" s="21"/>
      <c r="G2062" s="21"/>
      <c r="H2062" s="21"/>
      <c r="I2062" s="29" t="s">
        <v>2705</v>
      </c>
      <c r="J2062" s="18"/>
      <c r="K2062" s="18"/>
      <c r="L2062" s="18"/>
      <c r="M2062" s="18"/>
      <c r="N2062" s="18"/>
      <c r="O2062" s="18"/>
      <c r="P2062" s="18"/>
      <c r="Q2062" s="18"/>
      <c r="R2062" s="18"/>
      <c r="S2062" s="18"/>
      <c r="T2062" s="18"/>
      <c r="U2062" s="18"/>
      <c r="V2062" s="18"/>
      <c r="W2062" s="18"/>
      <c r="X2062" s="18"/>
      <c r="Y2062" s="18"/>
      <c r="Z2062" s="18"/>
    </row>
    <row r="2063" ht="12.75" customHeight="1">
      <c r="A2063" s="23" t="s">
        <v>2712</v>
      </c>
      <c r="B2063" s="24">
        <v>40884.0</v>
      </c>
      <c r="C2063" s="24" t="str">
        <f>DATE((YEAR(B2063)+6),MONTH(B2063),DAY(B2063))</f>
        <v>07.12.2017</v>
      </c>
      <c r="D2063" s="27" t="s">
        <v>2713</v>
      </c>
      <c r="E2063" s="16" t="s">
        <v>2714</v>
      </c>
      <c r="F2063" s="15" t="s">
        <v>15</v>
      </c>
      <c r="G2063" s="16" t="s">
        <v>2715</v>
      </c>
      <c r="H2063" s="16" t="s">
        <v>61</v>
      </c>
      <c r="I2063" s="28">
        <v>188900.0</v>
      </c>
    </row>
    <row r="2064" ht="36.75" customHeight="1">
      <c r="A2064" s="19"/>
      <c r="B2064" s="19"/>
      <c r="C2064" s="19"/>
      <c r="D2064" s="19"/>
      <c r="E2064" s="19"/>
      <c r="F2064" s="19"/>
      <c r="G2064" s="19"/>
      <c r="H2064" s="19"/>
      <c r="I2064" s="20" t="s">
        <v>62</v>
      </c>
    </row>
    <row r="2065" ht="12.75" customHeight="1">
      <c r="A2065" s="21"/>
      <c r="B2065" s="21"/>
      <c r="C2065" s="21"/>
      <c r="D2065" s="21"/>
      <c r="E2065" s="21"/>
      <c r="F2065" s="21"/>
      <c r="G2065" s="21"/>
      <c r="H2065" s="21"/>
      <c r="I2065" s="29" t="s">
        <v>505</v>
      </c>
    </row>
    <row r="2066" ht="12.75" customHeight="1">
      <c r="A2066" s="23" t="s">
        <v>2716</v>
      </c>
      <c r="B2066" s="24">
        <v>40884.0</v>
      </c>
      <c r="C2066" s="24" t="str">
        <f>DATE((YEAR(B2066)+6),MONTH(B2066),DAY(B2066))</f>
        <v>07.12.2017</v>
      </c>
      <c r="D2066" s="27" t="s">
        <v>2717</v>
      </c>
      <c r="E2066" s="16" t="s">
        <v>2718</v>
      </c>
      <c r="F2066" s="16" t="s">
        <v>15</v>
      </c>
      <c r="G2066" s="16" t="s">
        <v>2719</v>
      </c>
      <c r="H2066" s="16" t="s">
        <v>2720</v>
      </c>
      <c r="I2066" s="28">
        <v>394007.0</v>
      </c>
    </row>
    <row r="2067" ht="36.75" customHeight="1">
      <c r="A2067" s="19"/>
      <c r="B2067" s="19"/>
      <c r="C2067" s="19"/>
      <c r="D2067" s="19"/>
      <c r="E2067" s="19"/>
      <c r="F2067" s="19"/>
      <c r="G2067" s="19"/>
      <c r="H2067" s="19"/>
      <c r="I2067" s="20" t="s">
        <v>2721</v>
      </c>
    </row>
    <row r="2068" ht="12.75" customHeight="1">
      <c r="A2068" s="21"/>
      <c r="B2068" s="21"/>
      <c r="C2068" s="21"/>
      <c r="D2068" s="21"/>
      <c r="E2068" s="21"/>
      <c r="F2068" s="21"/>
      <c r="G2068" s="21"/>
      <c r="H2068" s="21"/>
      <c r="I2068" s="22" t="s">
        <v>2722</v>
      </c>
    </row>
    <row r="2069" ht="12.75" customHeight="1">
      <c r="A2069" s="23">
        <v>2504.0</v>
      </c>
      <c r="B2069" s="24">
        <v>40889.0</v>
      </c>
      <c r="C2069" s="24" t="str">
        <f>DATE((YEAR(B2069)+3+3),MONTH(B2069),DAY(B2069))</f>
        <v>12.12.2017</v>
      </c>
      <c r="D2069" s="27" t="s">
        <v>2723</v>
      </c>
      <c r="E2069" s="16" t="s">
        <v>2724</v>
      </c>
      <c r="F2069" s="27" t="s">
        <v>2725</v>
      </c>
      <c r="G2069" s="27" t="s">
        <v>79</v>
      </c>
      <c r="H2069" s="16" t="s">
        <v>1075</v>
      </c>
      <c r="I2069" s="28">
        <v>107016.0</v>
      </c>
    </row>
    <row r="2070" ht="39.75" customHeight="1">
      <c r="A2070" s="19"/>
      <c r="B2070" s="19"/>
      <c r="C2070" s="19"/>
      <c r="D2070" s="19"/>
      <c r="E2070" s="19"/>
      <c r="F2070" s="19"/>
      <c r="G2070" s="19"/>
      <c r="H2070" s="19"/>
      <c r="I2070" s="20" t="s">
        <v>1076</v>
      </c>
    </row>
    <row r="2071" ht="12.75" customHeight="1">
      <c r="A2071" s="21"/>
      <c r="B2071" s="21"/>
      <c r="C2071" s="21"/>
      <c r="D2071" s="21"/>
      <c r="E2071" s="21"/>
      <c r="F2071" s="21"/>
      <c r="G2071" s="21"/>
      <c r="H2071" s="21"/>
      <c r="I2071" s="29" t="s">
        <v>1077</v>
      </c>
    </row>
    <row r="2072" ht="12.75" customHeight="1">
      <c r="A2072" s="23">
        <v>2505.0</v>
      </c>
      <c r="B2072" s="24">
        <v>40889.0</v>
      </c>
      <c r="C2072" s="24" t="str">
        <f>DATE((YEAR(B2072)+3+3),MONTH(B2072),DAY(B2072))</f>
        <v>12.12.2017</v>
      </c>
      <c r="D2072" s="27" t="s">
        <v>2726</v>
      </c>
      <c r="E2072" s="16" t="s">
        <v>2727</v>
      </c>
      <c r="F2072" s="27" t="s">
        <v>2728</v>
      </c>
      <c r="G2072" s="27" t="s">
        <v>79</v>
      </c>
      <c r="H2072" s="16" t="s">
        <v>1075</v>
      </c>
      <c r="I2072" s="28">
        <v>107016.0</v>
      </c>
    </row>
    <row r="2073" ht="24.0" customHeight="1">
      <c r="A2073" s="19"/>
      <c r="B2073" s="19"/>
      <c r="C2073" s="19"/>
      <c r="D2073" s="19"/>
      <c r="E2073" s="19"/>
      <c r="F2073" s="19"/>
      <c r="G2073" s="19"/>
      <c r="H2073" s="19"/>
      <c r="I2073" s="20" t="s">
        <v>1076</v>
      </c>
    </row>
    <row r="2074" ht="12.75" customHeight="1">
      <c r="A2074" s="21"/>
      <c r="B2074" s="21"/>
      <c r="C2074" s="21"/>
      <c r="D2074" s="21"/>
      <c r="E2074" s="21"/>
      <c r="F2074" s="21"/>
      <c r="G2074" s="21"/>
      <c r="H2074" s="21"/>
      <c r="I2074" s="29" t="s">
        <v>1077</v>
      </c>
    </row>
    <row r="2075" ht="12.75" customHeight="1">
      <c r="A2075" s="23">
        <v>2506.0</v>
      </c>
      <c r="B2075" s="24">
        <v>40890.0</v>
      </c>
      <c r="C2075" s="24" t="str">
        <f>DATE((YEAR(B2075)+3),MONTH(B2075),DAY(B2075))</f>
        <v>13.12.2014</v>
      </c>
      <c r="D2075" s="27" t="s">
        <v>2729</v>
      </c>
      <c r="E2075" s="16" t="s">
        <v>2730</v>
      </c>
      <c r="F2075" s="27" t="s">
        <v>978</v>
      </c>
      <c r="G2075" s="27" t="s">
        <v>2731</v>
      </c>
      <c r="H2075" s="16" t="s">
        <v>2732</v>
      </c>
      <c r="I2075" s="28">
        <v>129010.0</v>
      </c>
    </row>
    <row r="2076" ht="36.0" customHeight="1">
      <c r="A2076" s="19"/>
      <c r="B2076" s="19"/>
      <c r="C2076" s="19"/>
      <c r="D2076" s="19"/>
      <c r="E2076" s="19"/>
      <c r="F2076" s="19"/>
      <c r="G2076" s="19"/>
      <c r="H2076" s="19"/>
      <c r="I2076" s="20" t="s">
        <v>2733</v>
      </c>
    </row>
    <row r="2077" ht="12.75" customHeight="1">
      <c r="A2077" s="21"/>
      <c r="B2077" s="21"/>
      <c r="C2077" s="21"/>
      <c r="D2077" s="21"/>
      <c r="E2077" s="21"/>
      <c r="F2077" s="21"/>
      <c r="G2077" s="21"/>
      <c r="H2077" s="21"/>
      <c r="I2077" s="29" t="s">
        <v>870</v>
      </c>
    </row>
    <row r="2078" ht="12.75" customHeight="1">
      <c r="A2078" s="23">
        <v>2507.0</v>
      </c>
      <c r="B2078" s="24">
        <v>40891.0</v>
      </c>
      <c r="C2078" s="24" t="str">
        <f>DATE((YEAR(B2078)+3),MONTH(B2078),DAY(B2078))</f>
        <v>14.12.2014</v>
      </c>
      <c r="D2078" s="27" t="s">
        <v>958</v>
      </c>
      <c r="E2078" s="16" t="s">
        <v>2734</v>
      </c>
      <c r="F2078" s="27" t="s">
        <v>978</v>
      </c>
      <c r="G2078" s="27" t="s">
        <v>1954</v>
      </c>
      <c r="H2078" s="16" t="s">
        <v>2735</v>
      </c>
      <c r="I2078" s="28">
        <v>656049.0</v>
      </c>
    </row>
    <row r="2079" ht="36.0" customHeight="1">
      <c r="A2079" s="19"/>
      <c r="B2079" s="19"/>
      <c r="C2079" s="19"/>
      <c r="D2079" s="19"/>
      <c r="E2079" s="19"/>
      <c r="F2079" s="19"/>
      <c r="G2079" s="19"/>
      <c r="H2079" s="19"/>
      <c r="I2079" s="20" t="s">
        <v>2736</v>
      </c>
    </row>
    <row r="2080" ht="12.75" customHeight="1">
      <c r="A2080" s="21"/>
      <c r="B2080" s="21"/>
      <c r="C2080" s="21"/>
      <c r="D2080" s="21"/>
      <c r="E2080" s="21"/>
      <c r="F2080" s="21"/>
      <c r="G2080" s="21"/>
      <c r="H2080" s="21"/>
      <c r="I2080" s="29" t="s">
        <v>2737</v>
      </c>
    </row>
    <row r="2081" ht="12.75" customHeight="1">
      <c r="A2081" s="23">
        <v>2508.0</v>
      </c>
      <c r="B2081" s="24">
        <v>40891.0</v>
      </c>
      <c r="C2081" s="24" t="str">
        <f>DATE((YEAR(B2081)+3),MONTH(B2081),DAY(B2081))</f>
        <v>14.12.2014</v>
      </c>
      <c r="D2081" s="27" t="s">
        <v>1703</v>
      </c>
      <c r="E2081" s="16" t="s">
        <v>2738</v>
      </c>
      <c r="F2081" s="27" t="s">
        <v>337</v>
      </c>
      <c r="G2081" s="27" t="s">
        <v>2614</v>
      </c>
      <c r="H2081" s="27" t="s">
        <v>2739</v>
      </c>
      <c r="I2081" s="28">
        <v>125009.0</v>
      </c>
    </row>
    <row r="2082" ht="36.0" customHeight="1">
      <c r="A2082" s="19"/>
      <c r="B2082" s="19"/>
      <c r="C2082" s="19"/>
      <c r="D2082" s="19"/>
      <c r="E2082" s="19"/>
      <c r="F2082" s="19"/>
      <c r="G2082" s="19"/>
      <c r="H2082" s="19"/>
      <c r="I2082" s="20" t="s">
        <v>2740</v>
      </c>
    </row>
    <row r="2083" ht="12.75" customHeight="1">
      <c r="A2083" s="21"/>
      <c r="B2083" s="21"/>
      <c r="C2083" s="21"/>
      <c r="D2083" s="21"/>
      <c r="E2083" s="21"/>
      <c r="F2083" s="21"/>
      <c r="G2083" s="21"/>
      <c r="H2083" s="21"/>
      <c r="I2083" s="29" t="s">
        <v>2741</v>
      </c>
    </row>
    <row r="2084" ht="12.75" customHeight="1">
      <c r="A2084" s="23">
        <v>2509.0</v>
      </c>
      <c r="B2084" s="24">
        <v>40892.0</v>
      </c>
      <c r="C2084" s="24" t="str">
        <f>DATE((YEAR(B2084)+3),MONTH(B2084),DAY(B2084))</f>
        <v>15.12.2014</v>
      </c>
      <c r="D2084" s="27" t="s">
        <v>2742</v>
      </c>
      <c r="E2084" s="16" t="s">
        <v>2743</v>
      </c>
      <c r="F2084" s="27" t="s">
        <v>2744</v>
      </c>
      <c r="G2084" s="27" t="s">
        <v>1787</v>
      </c>
      <c r="H2084" s="27" t="s">
        <v>2745</v>
      </c>
      <c r="I2084" s="28">
        <v>115280.0</v>
      </c>
    </row>
    <row r="2085" ht="36.0" customHeight="1">
      <c r="A2085" s="19"/>
      <c r="B2085" s="19"/>
      <c r="C2085" s="19"/>
      <c r="D2085" s="19"/>
      <c r="E2085" s="19"/>
      <c r="F2085" s="19"/>
      <c r="G2085" s="19"/>
      <c r="H2085" s="19"/>
      <c r="I2085" s="20" t="s">
        <v>2746</v>
      </c>
    </row>
    <row r="2086" ht="12.75" customHeight="1">
      <c r="A2086" s="21"/>
      <c r="B2086" s="21"/>
      <c r="C2086" s="21"/>
      <c r="D2086" s="21"/>
      <c r="E2086" s="21"/>
      <c r="F2086" s="21"/>
      <c r="G2086" s="21"/>
      <c r="H2086" s="21"/>
      <c r="I2086" s="29" t="s">
        <v>2747</v>
      </c>
    </row>
    <row r="2087" ht="12.75" customHeight="1">
      <c r="A2087" s="23" t="s">
        <v>2748</v>
      </c>
      <c r="B2087" s="24">
        <v>40896.0</v>
      </c>
      <c r="C2087" s="24" t="str">
        <f>DATE((YEAR(B2087)+3),MONTH(B2087),DAY(B2087))</f>
        <v>19.12.2014</v>
      </c>
      <c r="D2087" s="27" t="s">
        <v>1749</v>
      </c>
      <c r="E2087" s="16" t="s">
        <v>1750</v>
      </c>
      <c r="F2087" s="27" t="s">
        <v>344</v>
      </c>
      <c r="G2087" s="27" t="s">
        <v>2749</v>
      </c>
      <c r="H2087" s="27" t="s">
        <v>1752</v>
      </c>
      <c r="I2087" s="28">
        <v>117630.0</v>
      </c>
    </row>
    <row r="2088" ht="36.0" customHeight="1">
      <c r="A2088" s="19"/>
      <c r="B2088" s="19"/>
      <c r="C2088" s="19"/>
      <c r="D2088" s="19"/>
      <c r="E2088" s="19"/>
      <c r="F2088" s="19"/>
      <c r="G2088" s="19"/>
      <c r="H2088" s="19"/>
      <c r="I2088" s="20" t="s">
        <v>1753</v>
      </c>
    </row>
    <row r="2089" ht="12.75" customHeight="1">
      <c r="A2089" s="21"/>
      <c r="B2089" s="21"/>
      <c r="C2089" s="21"/>
      <c r="D2089" s="21"/>
      <c r="E2089" s="21"/>
      <c r="F2089" s="21"/>
      <c r="G2089" s="21"/>
      <c r="H2089" s="21"/>
      <c r="I2089" s="29" t="s">
        <v>2750</v>
      </c>
    </row>
    <row r="2090" ht="12.75" customHeight="1">
      <c r="A2090" s="23" t="s">
        <v>2751</v>
      </c>
      <c r="B2090" s="24">
        <v>40896.0</v>
      </c>
      <c r="C2090" s="24" t="str">
        <f>DATE((YEAR(B2090)+3),MONTH(B2090),DAY(B2090))</f>
        <v>19.12.2014</v>
      </c>
      <c r="D2090" s="27" t="s">
        <v>2752</v>
      </c>
      <c r="E2090" s="16" t="s">
        <v>2753</v>
      </c>
      <c r="F2090" s="27" t="s">
        <v>337</v>
      </c>
      <c r="G2090" s="27" t="s">
        <v>116</v>
      </c>
      <c r="H2090" s="16" t="s">
        <v>2754</v>
      </c>
      <c r="I2090" s="28">
        <v>121087.0</v>
      </c>
    </row>
    <row r="2091" ht="36.0" customHeight="1">
      <c r="A2091" s="19"/>
      <c r="B2091" s="19"/>
      <c r="C2091" s="19"/>
      <c r="D2091" s="19"/>
      <c r="E2091" s="19"/>
      <c r="F2091" s="19"/>
      <c r="G2091" s="19"/>
      <c r="H2091" s="19"/>
      <c r="I2091" s="20" t="s">
        <v>2755</v>
      </c>
    </row>
    <row r="2092" ht="12.75" customHeight="1">
      <c r="A2092" s="21"/>
      <c r="B2092" s="21"/>
      <c r="C2092" s="21"/>
      <c r="D2092" s="21"/>
      <c r="E2092" s="21"/>
      <c r="F2092" s="21"/>
      <c r="G2092" s="21"/>
      <c r="H2092" s="21"/>
      <c r="I2092" s="29" t="s">
        <v>2756</v>
      </c>
    </row>
    <row r="2093" ht="12.75" customHeight="1">
      <c r="A2093" s="23">
        <v>2512.0</v>
      </c>
      <c r="B2093" s="24">
        <v>40897.0</v>
      </c>
      <c r="C2093" s="24" t="str">
        <f>DATE((YEAR(B2093)+3+3),MONTH(B2093),DAY(B2093))</f>
        <v>20.12.2017</v>
      </c>
      <c r="D2093" s="27" t="s">
        <v>2757</v>
      </c>
      <c r="E2093" s="16" t="s">
        <v>2758</v>
      </c>
      <c r="F2093" s="27" t="s">
        <v>1899</v>
      </c>
      <c r="G2093" s="27" t="s">
        <v>79</v>
      </c>
      <c r="H2093" s="16" t="s">
        <v>1075</v>
      </c>
      <c r="I2093" s="28">
        <v>107016.0</v>
      </c>
    </row>
    <row r="2094" ht="24.0" customHeight="1">
      <c r="A2094" s="19"/>
      <c r="B2094" s="19"/>
      <c r="C2094" s="19"/>
      <c r="D2094" s="19"/>
      <c r="E2094" s="19"/>
      <c r="F2094" s="19"/>
      <c r="G2094" s="19"/>
      <c r="H2094" s="19"/>
      <c r="I2094" s="20" t="s">
        <v>1076</v>
      </c>
    </row>
    <row r="2095" ht="12.75" customHeight="1">
      <c r="A2095" s="21"/>
      <c r="B2095" s="21"/>
      <c r="C2095" s="21"/>
      <c r="D2095" s="21"/>
      <c r="E2095" s="21"/>
      <c r="F2095" s="21"/>
      <c r="G2095" s="21"/>
      <c r="H2095" s="21"/>
      <c r="I2095" s="29" t="s">
        <v>1077</v>
      </c>
    </row>
    <row r="2096" ht="12.75" customHeight="1">
      <c r="A2096" s="23">
        <v>2513.0</v>
      </c>
      <c r="B2096" s="24">
        <v>40897.0</v>
      </c>
      <c r="C2096" s="24" t="str">
        <f>DATE((YEAR(B2096)+3+3),MONTH(B2096),DAY(B2096))</f>
        <v>20.12.2017</v>
      </c>
      <c r="D2096" s="27" t="s">
        <v>2759</v>
      </c>
      <c r="E2096" s="16" t="s">
        <v>2760</v>
      </c>
      <c r="F2096" s="27" t="s">
        <v>2761</v>
      </c>
      <c r="G2096" s="27" t="s">
        <v>79</v>
      </c>
      <c r="H2096" s="16" t="s">
        <v>1075</v>
      </c>
      <c r="I2096" s="28">
        <v>107016.0</v>
      </c>
    </row>
    <row r="2097" ht="38.25" customHeight="1">
      <c r="A2097" s="19"/>
      <c r="B2097" s="19"/>
      <c r="C2097" s="19"/>
      <c r="D2097" s="19"/>
      <c r="E2097" s="19"/>
      <c r="F2097" s="19"/>
      <c r="G2097" s="19"/>
      <c r="H2097" s="19"/>
      <c r="I2097" s="20" t="s">
        <v>1076</v>
      </c>
    </row>
    <row r="2098" ht="12.75" customHeight="1">
      <c r="A2098" s="21"/>
      <c r="B2098" s="21"/>
      <c r="C2098" s="21"/>
      <c r="D2098" s="21"/>
      <c r="E2098" s="21"/>
      <c r="F2098" s="21"/>
      <c r="G2098" s="21"/>
      <c r="H2098" s="21"/>
      <c r="I2098" s="29" t="s">
        <v>1077</v>
      </c>
    </row>
    <row r="2099" ht="12.75" customHeight="1">
      <c r="A2099" s="23">
        <v>2514.0</v>
      </c>
      <c r="B2099" s="24">
        <v>40897.0</v>
      </c>
      <c r="C2099" s="24" t="str">
        <f>DATE((YEAR(B2099)+3+3),MONTH(B2099),DAY(B2099))</f>
        <v>20.12.2017</v>
      </c>
      <c r="D2099" s="27" t="s">
        <v>2762</v>
      </c>
      <c r="E2099" s="16" t="s">
        <v>2763</v>
      </c>
      <c r="F2099" s="27" t="s">
        <v>344</v>
      </c>
      <c r="G2099" s="27" t="s">
        <v>79</v>
      </c>
      <c r="H2099" s="16" t="s">
        <v>1075</v>
      </c>
      <c r="I2099" s="28">
        <v>107016.0</v>
      </c>
    </row>
    <row r="2100" ht="38.25" customHeight="1">
      <c r="A2100" s="19"/>
      <c r="B2100" s="19"/>
      <c r="C2100" s="19"/>
      <c r="D2100" s="19"/>
      <c r="E2100" s="19"/>
      <c r="F2100" s="19"/>
      <c r="G2100" s="19"/>
      <c r="H2100" s="19"/>
      <c r="I2100" s="20" t="s">
        <v>1076</v>
      </c>
    </row>
    <row r="2101" ht="12.75" customHeight="1">
      <c r="A2101" s="21"/>
      <c r="B2101" s="21"/>
      <c r="C2101" s="21"/>
      <c r="D2101" s="21"/>
      <c r="E2101" s="21"/>
      <c r="F2101" s="21"/>
      <c r="G2101" s="21"/>
      <c r="H2101" s="21"/>
      <c r="I2101" s="29" t="s">
        <v>1077</v>
      </c>
    </row>
    <row r="2102" ht="12.75" customHeight="1">
      <c r="A2102" s="23">
        <v>2515.0</v>
      </c>
      <c r="B2102" s="24">
        <v>40897.0</v>
      </c>
      <c r="C2102" s="24" t="str">
        <f>DATE((YEAR(B2102)+3+3),MONTH(B2102),DAY(B2102))</f>
        <v>20.12.2017</v>
      </c>
      <c r="D2102" s="27" t="s">
        <v>2764</v>
      </c>
      <c r="E2102" s="16" t="s">
        <v>2765</v>
      </c>
      <c r="F2102" s="27" t="s">
        <v>2766</v>
      </c>
      <c r="G2102" s="27" t="s">
        <v>79</v>
      </c>
      <c r="H2102" s="16" t="s">
        <v>1075</v>
      </c>
      <c r="I2102" s="28">
        <v>107016.0</v>
      </c>
    </row>
    <row r="2103" ht="38.25" customHeight="1">
      <c r="A2103" s="19"/>
      <c r="B2103" s="19"/>
      <c r="C2103" s="19"/>
      <c r="D2103" s="19"/>
      <c r="E2103" s="19"/>
      <c r="F2103" s="19"/>
      <c r="G2103" s="19"/>
      <c r="H2103" s="19"/>
      <c r="I2103" s="20" t="s">
        <v>1076</v>
      </c>
    </row>
    <row r="2104" ht="12.75" customHeight="1">
      <c r="A2104" s="21"/>
      <c r="B2104" s="21"/>
      <c r="C2104" s="21"/>
      <c r="D2104" s="21"/>
      <c r="E2104" s="21"/>
      <c r="F2104" s="21"/>
      <c r="G2104" s="21"/>
      <c r="H2104" s="21"/>
      <c r="I2104" s="29" t="s">
        <v>1077</v>
      </c>
    </row>
    <row r="2105" ht="12.75" customHeight="1">
      <c r="A2105" s="23">
        <v>2516.0</v>
      </c>
      <c r="B2105" s="24">
        <v>40897.0</v>
      </c>
      <c r="C2105" s="24" t="str">
        <f>DATE((YEAR(B2105)+3+3),MONTH(B2105),DAY(B2105))</f>
        <v>20.12.2017</v>
      </c>
      <c r="D2105" s="27" t="s">
        <v>2767</v>
      </c>
      <c r="E2105" s="16" t="s">
        <v>2768</v>
      </c>
      <c r="F2105" s="27" t="s">
        <v>683</v>
      </c>
      <c r="G2105" s="27" t="s">
        <v>79</v>
      </c>
      <c r="H2105" s="16" t="s">
        <v>1075</v>
      </c>
      <c r="I2105" s="28">
        <v>107016.0</v>
      </c>
    </row>
    <row r="2106" ht="24.0" customHeight="1">
      <c r="A2106" s="19"/>
      <c r="B2106" s="19"/>
      <c r="C2106" s="19"/>
      <c r="D2106" s="19"/>
      <c r="E2106" s="19"/>
      <c r="F2106" s="19"/>
      <c r="G2106" s="19"/>
      <c r="H2106" s="19"/>
      <c r="I2106" s="20" t="s">
        <v>1076</v>
      </c>
    </row>
    <row r="2107" ht="12.75" customHeight="1">
      <c r="A2107" s="21"/>
      <c r="B2107" s="21"/>
      <c r="C2107" s="21"/>
      <c r="D2107" s="21"/>
      <c r="E2107" s="21"/>
      <c r="F2107" s="21"/>
      <c r="G2107" s="21"/>
      <c r="H2107" s="21"/>
      <c r="I2107" s="29" t="s">
        <v>1077</v>
      </c>
    </row>
    <row r="2108" ht="12.75" customHeight="1">
      <c r="A2108" s="23">
        <v>2517.0</v>
      </c>
      <c r="B2108" s="24">
        <v>40897.0</v>
      </c>
      <c r="C2108" s="24" t="str">
        <f>DATE((YEAR(B2108)+3+3),MONTH(B2108),DAY(B2108))</f>
        <v>20.12.2017</v>
      </c>
      <c r="D2108" s="27" t="s">
        <v>2769</v>
      </c>
      <c r="E2108" s="16" t="s">
        <v>2770</v>
      </c>
      <c r="F2108" s="27" t="s">
        <v>2766</v>
      </c>
      <c r="G2108" s="27" t="s">
        <v>79</v>
      </c>
      <c r="H2108" s="16" t="s">
        <v>1075</v>
      </c>
      <c r="I2108" s="28">
        <v>107016.0</v>
      </c>
    </row>
    <row r="2109" ht="38.25" customHeight="1">
      <c r="A2109" s="19"/>
      <c r="B2109" s="19"/>
      <c r="C2109" s="19"/>
      <c r="D2109" s="19"/>
      <c r="E2109" s="19"/>
      <c r="F2109" s="19"/>
      <c r="G2109" s="19"/>
      <c r="H2109" s="19"/>
      <c r="I2109" s="20" t="s">
        <v>1076</v>
      </c>
    </row>
    <row r="2110" ht="12.75" customHeight="1">
      <c r="A2110" s="21"/>
      <c r="B2110" s="21"/>
      <c r="C2110" s="21"/>
      <c r="D2110" s="21"/>
      <c r="E2110" s="21"/>
      <c r="F2110" s="21"/>
      <c r="G2110" s="21"/>
      <c r="H2110" s="21"/>
      <c r="I2110" s="29" t="s">
        <v>1077</v>
      </c>
    </row>
    <row r="2111" ht="12.75" customHeight="1">
      <c r="A2111" s="23">
        <v>2518.0</v>
      </c>
      <c r="B2111" s="24">
        <v>40897.0</v>
      </c>
      <c r="C2111" s="24" t="str">
        <f>DATE((YEAR(B2111)+3+3),MONTH(B2111),DAY(B2111))</f>
        <v>20.12.2017</v>
      </c>
      <c r="D2111" s="27" t="s">
        <v>2771</v>
      </c>
      <c r="E2111" s="16" t="s">
        <v>2772</v>
      </c>
      <c r="F2111" s="27" t="s">
        <v>931</v>
      </c>
      <c r="G2111" s="27" t="s">
        <v>79</v>
      </c>
      <c r="H2111" s="16" t="s">
        <v>1075</v>
      </c>
      <c r="I2111" s="28">
        <v>107016.0</v>
      </c>
    </row>
    <row r="2112" ht="33.75" customHeight="1">
      <c r="A2112" s="19"/>
      <c r="B2112" s="19"/>
      <c r="C2112" s="19"/>
      <c r="D2112" s="19"/>
      <c r="E2112" s="19"/>
      <c r="F2112" s="19"/>
      <c r="G2112" s="19"/>
      <c r="H2112" s="19"/>
      <c r="I2112" s="20" t="s">
        <v>1076</v>
      </c>
    </row>
    <row r="2113" ht="12.75" customHeight="1">
      <c r="A2113" s="21"/>
      <c r="B2113" s="21"/>
      <c r="C2113" s="21"/>
      <c r="D2113" s="21"/>
      <c r="E2113" s="21"/>
      <c r="F2113" s="21"/>
      <c r="G2113" s="21"/>
      <c r="H2113" s="21"/>
      <c r="I2113" s="29" t="s">
        <v>1077</v>
      </c>
    </row>
    <row r="2114" ht="12.75" customHeight="1">
      <c r="A2114" s="23" t="s">
        <v>2773</v>
      </c>
      <c r="B2114" s="24">
        <v>40897.0</v>
      </c>
      <c r="C2114" s="24" t="str">
        <f>DATE((YEAR(B2114)+3),MONTH(B2114),DAY(B2114))</f>
        <v>20.12.2014</v>
      </c>
      <c r="D2114" s="27" t="s">
        <v>2774</v>
      </c>
      <c r="E2114" s="16" t="s">
        <v>2775</v>
      </c>
      <c r="F2114" s="27" t="s">
        <v>337</v>
      </c>
      <c r="G2114" s="27" t="s">
        <v>116</v>
      </c>
      <c r="H2114" s="16" t="s">
        <v>2754</v>
      </c>
      <c r="I2114" s="28">
        <v>121087.0</v>
      </c>
    </row>
    <row r="2115" ht="36.0" customHeight="1">
      <c r="A2115" s="19"/>
      <c r="B2115" s="19"/>
      <c r="C2115" s="19"/>
      <c r="D2115" s="19"/>
      <c r="E2115" s="19"/>
      <c r="F2115" s="19"/>
      <c r="G2115" s="19"/>
      <c r="H2115" s="19"/>
      <c r="I2115" s="20" t="s">
        <v>2755</v>
      </c>
    </row>
    <row r="2116" ht="15.0" customHeight="1">
      <c r="A2116" s="21"/>
      <c r="B2116" s="21"/>
      <c r="C2116" s="21"/>
      <c r="D2116" s="21"/>
      <c r="E2116" s="21"/>
      <c r="F2116" s="21"/>
      <c r="G2116" s="21"/>
      <c r="H2116" s="21"/>
      <c r="I2116" s="29" t="s">
        <v>2756</v>
      </c>
    </row>
    <row r="2117" ht="12.75" customHeight="1">
      <c r="A2117" s="23" t="s">
        <v>2776</v>
      </c>
      <c r="B2117" s="24">
        <v>40897.0</v>
      </c>
      <c r="C2117" s="24" t="str">
        <f>DATE((YEAR(B2117)+3),MONTH(B2117),DAY(B2117))</f>
        <v>20.12.2014</v>
      </c>
      <c r="D2117" s="27" t="s">
        <v>2777</v>
      </c>
      <c r="E2117" s="16" t="s">
        <v>2778</v>
      </c>
      <c r="F2117" s="27" t="s">
        <v>337</v>
      </c>
      <c r="G2117" s="27" t="s">
        <v>116</v>
      </c>
      <c r="H2117" s="16" t="s">
        <v>2754</v>
      </c>
      <c r="I2117" s="28">
        <v>121087.0</v>
      </c>
    </row>
    <row r="2118" ht="36.0" customHeight="1">
      <c r="A2118" s="19"/>
      <c r="B2118" s="19"/>
      <c r="C2118" s="19"/>
      <c r="D2118" s="19"/>
      <c r="E2118" s="19"/>
      <c r="F2118" s="19"/>
      <c r="G2118" s="19"/>
      <c r="H2118" s="19"/>
      <c r="I2118" s="20" t="s">
        <v>2755</v>
      </c>
    </row>
    <row r="2119" ht="12.75" customHeight="1">
      <c r="A2119" s="21"/>
      <c r="B2119" s="21"/>
      <c r="C2119" s="21"/>
      <c r="D2119" s="21"/>
      <c r="E2119" s="21"/>
      <c r="F2119" s="21"/>
      <c r="G2119" s="21"/>
      <c r="H2119" s="21"/>
      <c r="I2119" s="29" t="s">
        <v>2756</v>
      </c>
    </row>
    <row r="2120" ht="12.75" customHeight="1">
      <c r="A2120" s="23">
        <v>2521.0</v>
      </c>
      <c r="B2120" s="24">
        <v>40898.0</v>
      </c>
      <c r="C2120" s="24" t="str">
        <f>DATE((YEAR(B2120)+3),MONTH(B2120),DAY(B2120))</f>
        <v>21.12.2014</v>
      </c>
      <c r="D2120" s="27" t="s">
        <v>2779</v>
      </c>
      <c r="E2120" s="16" t="s">
        <v>2780</v>
      </c>
      <c r="F2120" s="27" t="s">
        <v>15</v>
      </c>
      <c r="G2120" s="27" t="s">
        <v>2731</v>
      </c>
      <c r="H2120" s="16" t="s">
        <v>2781</v>
      </c>
      <c r="I2120" s="28">
        <v>117393.0</v>
      </c>
    </row>
    <row r="2121" ht="42.0" customHeight="1">
      <c r="A2121" s="19"/>
      <c r="B2121" s="19"/>
      <c r="C2121" s="19"/>
      <c r="D2121" s="19"/>
      <c r="E2121" s="19"/>
      <c r="F2121" s="19"/>
      <c r="G2121" s="19"/>
      <c r="H2121" s="19"/>
      <c r="I2121" s="20" t="s">
        <v>2782</v>
      </c>
    </row>
    <row r="2122" ht="12.75" customHeight="1">
      <c r="A2122" s="21"/>
      <c r="B2122" s="21"/>
      <c r="C2122" s="21"/>
      <c r="D2122" s="21"/>
      <c r="E2122" s="21"/>
      <c r="F2122" s="21"/>
      <c r="G2122" s="21"/>
      <c r="H2122" s="21"/>
      <c r="I2122" s="29" t="s">
        <v>2783</v>
      </c>
    </row>
    <row r="2123" ht="12.75" customHeight="1">
      <c r="A2123" s="23">
        <v>2522.0</v>
      </c>
      <c r="B2123" s="24">
        <v>40898.0</v>
      </c>
      <c r="C2123" s="24" t="str">
        <f>DATE((YEAR(B2123)+3+3),MONTH(B2123),DAY(B2123))</f>
        <v>21.12.2017</v>
      </c>
      <c r="D2123" s="27" t="s">
        <v>2784</v>
      </c>
      <c r="E2123" s="16" t="s">
        <v>2785</v>
      </c>
      <c r="F2123" s="27" t="s">
        <v>15</v>
      </c>
      <c r="G2123" s="27" t="s">
        <v>2786</v>
      </c>
      <c r="H2123" s="16" t="s">
        <v>169</v>
      </c>
      <c r="I2123" s="28">
        <v>141090.0</v>
      </c>
    </row>
    <row r="2124" ht="72.0" customHeight="1">
      <c r="A2124" s="19"/>
      <c r="B2124" s="19"/>
      <c r="C2124" s="19"/>
      <c r="D2124" s="19"/>
      <c r="E2124" s="19"/>
      <c r="F2124" s="19"/>
      <c r="G2124" s="19"/>
      <c r="H2124" s="19"/>
      <c r="I2124" s="20" t="s">
        <v>2787</v>
      </c>
    </row>
    <row r="2125" ht="12.0" customHeight="1">
      <c r="A2125" s="21"/>
      <c r="B2125" s="21"/>
      <c r="C2125" s="21"/>
      <c r="D2125" s="21"/>
      <c r="E2125" s="21"/>
      <c r="F2125" s="21"/>
      <c r="G2125" s="21"/>
      <c r="H2125" s="21"/>
      <c r="I2125" s="29" t="s">
        <v>2788</v>
      </c>
    </row>
    <row r="2126" ht="12.75" customHeight="1">
      <c r="A2126" s="23">
        <v>2523.0</v>
      </c>
      <c r="B2126" s="24">
        <v>40898.0</v>
      </c>
      <c r="C2126" s="24" t="str">
        <f>DATE((YEAR(B2126)+3),MONTH(B2126),DAY(B2126))</f>
        <v>21.12.2014</v>
      </c>
      <c r="D2126" s="27" t="s">
        <v>1703</v>
      </c>
      <c r="E2126" s="16" t="s">
        <v>2789</v>
      </c>
      <c r="F2126" s="27" t="s">
        <v>337</v>
      </c>
      <c r="G2126" s="27" t="s">
        <v>2614</v>
      </c>
      <c r="H2126" s="27" t="s">
        <v>2739</v>
      </c>
      <c r="I2126" s="28">
        <v>125009.0</v>
      </c>
    </row>
    <row r="2127" ht="36.0" customHeight="1">
      <c r="A2127" s="19"/>
      <c r="B2127" s="19"/>
      <c r="C2127" s="19"/>
      <c r="D2127" s="19"/>
      <c r="E2127" s="19"/>
      <c r="F2127" s="19"/>
      <c r="G2127" s="19"/>
      <c r="H2127" s="19"/>
      <c r="I2127" s="20" t="s">
        <v>2740</v>
      </c>
    </row>
    <row r="2128" ht="12.75" customHeight="1">
      <c r="A2128" s="21"/>
      <c r="B2128" s="21"/>
      <c r="C2128" s="21"/>
      <c r="D2128" s="21"/>
      <c r="E2128" s="21"/>
      <c r="F2128" s="21"/>
      <c r="G2128" s="21"/>
      <c r="H2128" s="21"/>
      <c r="I2128" s="29" t="s">
        <v>2741</v>
      </c>
    </row>
    <row r="2129" ht="12.75" customHeight="1">
      <c r="A2129" s="23">
        <v>2524.0</v>
      </c>
      <c r="B2129" s="24">
        <v>40898.0</v>
      </c>
      <c r="C2129" s="24" t="str">
        <f>DATE((YEAR(B2129)+3),MONTH(B2129),DAY(B2129))</f>
        <v>21.12.2014</v>
      </c>
      <c r="D2129" s="27" t="s">
        <v>958</v>
      </c>
      <c r="E2129" s="16" t="s">
        <v>2790</v>
      </c>
      <c r="F2129" s="27" t="s">
        <v>337</v>
      </c>
      <c r="G2129" s="27" t="s">
        <v>2791</v>
      </c>
      <c r="H2129" s="27" t="s">
        <v>2792</v>
      </c>
      <c r="I2129" s="28">
        <v>610017.0</v>
      </c>
    </row>
    <row r="2130" ht="39.0" customHeight="1">
      <c r="A2130" s="19"/>
      <c r="B2130" s="19"/>
      <c r="C2130" s="19"/>
      <c r="D2130" s="19"/>
      <c r="E2130" s="19"/>
      <c r="F2130" s="19"/>
      <c r="G2130" s="19"/>
      <c r="H2130" s="19"/>
      <c r="I2130" s="20" t="s">
        <v>2793</v>
      </c>
    </row>
    <row r="2131" ht="12.75" customHeight="1">
      <c r="A2131" s="21"/>
      <c r="B2131" s="21"/>
      <c r="C2131" s="21"/>
      <c r="D2131" s="21"/>
      <c r="E2131" s="21"/>
      <c r="F2131" s="21"/>
      <c r="G2131" s="21"/>
      <c r="H2131" s="21"/>
      <c r="I2131" s="29" t="s">
        <v>2794</v>
      </c>
    </row>
    <row r="2132" ht="12.75" customHeight="1">
      <c r="A2132" s="23" t="s">
        <v>2795</v>
      </c>
      <c r="B2132" s="24">
        <v>40900.0</v>
      </c>
      <c r="C2132" s="24" t="str">
        <f>DATE((YEAR(B2132)+3),MONTH(B2132),DAY(B2132))</f>
        <v>23.12.2014</v>
      </c>
      <c r="D2132" s="27" t="s">
        <v>1785</v>
      </c>
      <c r="E2132" s="16" t="s">
        <v>1786</v>
      </c>
      <c r="F2132" s="27" t="s">
        <v>2744</v>
      </c>
      <c r="G2132" s="27" t="s">
        <v>2796</v>
      </c>
      <c r="H2132" s="27" t="s">
        <v>2707</v>
      </c>
      <c r="I2132" s="28">
        <v>119331.0</v>
      </c>
    </row>
    <row r="2133" ht="24.0" customHeight="1">
      <c r="A2133" s="19"/>
      <c r="B2133" s="19"/>
      <c r="C2133" s="19"/>
      <c r="D2133" s="19"/>
      <c r="E2133" s="19"/>
      <c r="F2133" s="19"/>
      <c r="G2133" s="19"/>
      <c r="H2133" s="19"/>
      <c r="I2133" s="20" t="s">
        <v>2708</v>
      </c>
    </row>
    <row r="2134" ht="12.75" customHeight="1">
      <c r="A2134" s="21"/>
      <c r="B2134" s="21"/>
      <c r="C2134" s="21"/>
      <c r="D2134" s="21"/>
      <c r="E2134" s="21"/>
      <c r="F2134" s="21"/>
      <c r="G2134" s="21"/>
      <c r="H2134" s="21"/>
      <c r="I2134" s="29" t="s">
        <v>2709</v>
      </c>
    </row>
    <row r="2135" ht="12.75" customHeight="1">
      <c r="A2135" s="23" t="s">
        <v>2797</v>
      </c>
      <c r="B2135" s="24">
        <v>40903.0</v>
      </c>
      <c r="C2135" s="24" t="str">
        <f>DATE((YEAR(B2135)+3+3),MONTH(B2135),DAY(B2135))</f>
        <v>26.12.2017</v>
      </c>
      <c r="D2135" s="27" t="s">
        <v>2438</v>
      </c>
      <c r="E2135" s="16" t="s">
        <v>2798</v>
      </c>
      <c r="F2135" s="27" t="s">
        <v>2799</v>
      </c>
      <c r="G2135" s="27" t="s">
        <v>2430</v>
      </c>
      <c r="H2135" s="27" t="s">
        <v>561</v>
      </c>
      <c r="I2135" s="28">
        <v>123557.0</v>
      </c>
    </row>
    <row r="2136" ht="36.0" customHeight="1">
      <c r="A2136" s="19"/>
      <c r="B2136" s="19"/>
      <c r="C2136" s="19"/>
      <c r="D2136" s="19"/>
      <c r="E2136" s="19"/>
      <c r="F2136" s="19"/>
      <c r="G2136" s="19"/>
      <c r="H2136" s="19"/>
      <c r="I2136" s="20" t="s">
        <v>562</v>
      </c>
    </row>
    <row r="2137" ht="12.75" customHeight="1">
      <c r="A2137" s="21"/>
      <c r="B2137" s="21"/>
      <c r="C2137" s="21"/>
      <c r="D2137" s="21"/>
      <c r="E2137" s="21"/>
      <c r="F2137" s="21"/>
      <c r="G2137" s="21"/>
      <c r="H2137" s="21"/>
      <c r="I2137" s="29" t="s">
        <v>563</v>
      </c>
    </row>
    <row r="2138" ht="12.75" customHeight="1">
      <c r="A2138" s="23" t="s">
        <v>2800</v>
      </c>
      <c r="B2138" s="24">
        <v>40903.0</v>
      </c>
      <c r="C2138" s="24" t="str">
        <f>DATE((YEAR(B2138)+3+3),MONTH(B2138),DAY(B2138))</f>
        <v>26.12.2017</v>
      </c>
      <c r="D2138" s="27" t="s">
        <v>2801</v>
      </c>
      <c r="E2138" s="16" t="s">
        <v>2802</v>
      </c>
      <c r="F2138" s="16" t="s">
        <v>15</v>
      </c>
      <c r="G2138" s="16" t="s">
        <v>2803</v>
      </c>
      <c r="H2138" s="16" t="s">
        <v>443</v>
      </c>
      <c r="I2138" s="28">
        <v>199178.0</v>
      </c>
    </row>
    <row r="2139" ht="24.0" customHeight="1">
      <c r="A2139" s="19"/>
      <c r="B2139" s="19"/>
      <c r="C2139" s="19"/>
      <c r="D2139" s="19"/>
      <c r="E2139" s="19"/>
      <c r="F2139" s="19"/>
      <c r="G2139" s="19"/>
      <c r="H2139" s="19"/>
      <c r="I2139" s="20" t="s">
        <v>444</v>
      </c>
    </row>
    <row r="2140" ht="12.75" customHeight="1">
      <c r="A2140" s="21"/>
      <c r="B2140" s="21"/>
      <c r="C2140" s="21"/>
      <c r="D2140" s="21"/>
      <c r="E2140" s="21"/>
      <c r="F2140" s="21"/>
      <c r="G2140" s="21"/>
      <c r="H2140" s="21"/>
      <c r="I2140" s="29" t="s">
        <v>445</v>
      </c>
    </row>
    <row r="2141" ht="12.0" customHeight="1">
      <c r="A2141" s="23" t="s">
        <v>2804</v>
      </c>
      <c r="B2141" s="24">
        <v>40903.0</v>
      </c>
      <c r="C2141" s="24" t="str">
        <f>DATE((YEAR(B2141)+3),MONTH(B2141),DAY(B2141))</f>
        <v>26.12.2014</v>
      </c>
      <c r="D2141" s="27" t="s">
        <v>1480</v>
      </c>
      <c r="E2141" s="16" t="s">
        <v>2805</v>
      </c>
      <c r="F2141" s="27" t="s">
        <v>978</v>
      </c>
      <c r="G2141" s="16" t="s">
        <v>1342</v>
      </c>
      <c r="H2141" s="27" t="s">
        <v>1354</v>
      </c>
      <c r="I2141" s="28">
        <v>350063.0</v>
      </c>
    </row>
    <row r="2142" ht="35.25" customHeight="1">
      <c r="A2142" s="19"/>
      <c r="B2142" s="19"/>
      <c r="C2142" s="19"/>
      <c r="D2142" s="19"/>
      <c r="E2142" s="19"/>
      <c r="F2142" s="19"/>
      <c r="G2142" s="19"/>
      <c r="H2142" s="19"/>
      <c r="I2142" s="20" t="s">
        <v>2352</v>
      </c>
    </row>
    <row r="2143" ht="12.0" customHeight="1">
      <c r="A2143" s="21"/>
      <c r="B2143" s="21"/>
      <c r="C2143" s="21"/>
      <c r="D2143" s="21"/>
      <c r="E2143" s="21"/>
      <c r="F2143" s="21"/>
      <c r="G2143" s="21"/>
      <c r="H2143" s="21"/>
      <c r="I2143" s="29" t="s">
        <v>1356</v>
      </c>
    </row>
    <row r="2144" ht="12.0" customHeight="1">
      <c r="A2144" s="23" t="s">
        <v>2806</v>
      </c>
      <c r="B2144" s="24">
        <v>40903.0</v>
      </c>
      <c r="C2144" s="24" t="str">
        <f>DATE((YEAR(B2144)+3),MONTH(B2144),DAY(B2144))</f>
        <v>26.12.2014</v>
      </c>
      <c r="D2144" s="27" t="s">
        <v>2807</v>
      </c>
      <c r="E2144" s="16" t="s">
        <v>2808</v>
      </c>
      <c r="F2144" s="27" t="s">
        <v>978</v>
      </c>
      <c r="G2144" s="16" t="s">
        <v>1342</v>
      </c>
      <c r="H2144" s="27" t="s">
        <v>1354</v>
      </c>
      <c r="I2144" s="28">
        <v>350063.0</v>
      </c>
    </row>
    <row r="2145" ht="35.25" customHeight="1">
      <c r="A2145" s="19"/>
      <c r="B2145" s="19"/>
      <c r="C2145" s="19"/>
      <c r="D2145" s="19"/>
      <c r="E2145" s="19"/>
      <c r="F2145" s="19"/>
      <c r="G2145" s="19"/>
      <c r="H2145" s="19"/>
      <c r="I2145" s="20" t="s">
        <v>2352</v>
      </c>
    </row>
    <row r="2146" ht="12.0" customHeight="1">
      <c r="A2146" s="21"/>
      <c r="B2146" s="21"/>
      <c r="C2146" s="21"/>
      <c r="D2146" s="21"/>
      <c r="E2146" s="21"/>
      <c r="F2146" s="21"/>
      <c r="G2146" s="21"/>
      <c r="H2146" s="21"/>
      <c r="I2146" s="29" t="s">
        <v>1356</v>
      </c>
    </row>
    <row r="2147" ht="12.75" customHeight="1">
      <c r="A2147" s="23">
        <v>2530.0</v>
      </c>
      <c r="B2147" s="24">
        <v>40903.0</v>
      </c>
      <c r="C2147" s="24" t="str">
        <f>DATE((YEAR(B2147)+3),MONTH(B2147),DAY(B2147))</f>
        <v>26.12.2014</v>
      </c>
      <c r="D2147" s="27" t="s">
        <v>2809</v>
      </c>
      <c r="E2147" s="16" t="s">
        <v>2810</v>
      </c>
      <c r="F2147" s="27" t="s">
        <v>15</v>
      </c>
      <c r="G2147" s="27" t="s">
        <v>2811</v>
      </c>
      <c r="H2147" s="27" t="s">
        <v>2812</v>
      </c>
      <c r="I2147" s="28">
        <v>107241.0</v>
      </c>
    </row>
    <row r="2148" ht="48.75" customHeight="1">
      <c r="A2148" s="19"/>
      <c r="B2148" s="19"/>
      <c r="C2148" s="19"/>
      <c r="D2148" s="19"/>
      <c r="E2148" s="19"/>
      <c r="F2148" s="19"/>
      <c r="G2148" s="19"/>
      <c r="H2148" s="19"/>
      <c r="I2148" s="20" t="s">
        <v>2813</v>
      </c>
    </row>
    <row r="2149" ht="12.75" customHeight="1">
      <c r="A2149" s="21"/>
      <c r="B2149" s="21"/>
      <c r="C2149" s="21"/>
      <c r="D2149" s="21"/>
      <c r="E2149" s="21"/>
      <c r="F2149" s="21"/>
      <c r="G2149" s="21"/>
      <c r="H2149" s="21"/>
      <c r="I2149" s="29" t="s">
        <v>1938</v>
      </c>
    </row>
    <row r="2150" ht="12.75" customHeight="1">
      <c r="A2150" s="23">
        <v>2531.0</v>
      </c>
      <c r="B2150" s="24">
        <v>40904.0</v>
      </c>
      <c r="C2150" s="24" t="str">
        <f>DATE((YEAR(B2150)+3),MONTH(B2150),DAY(B2150))</f>
        <v>27.12.2014</v>
      </c>
      <c r="D2150" s="27" t="s">
        <v>2814</v>
      </c>
      <c r="E2150" s="16" t="s">
        <v>2815</v>
      </c>
      <c r="F2150" s="27" t="s">
        <v>15</v>
      </c>
      <c r="G2150" s="27" t="s">
        <v>2731</v>
      </c>
      <c r="H2150" s="16" t="s">
        <v>2781</v>
      </c>
      <c r="I2150" s="28">
        <v>117393.0</v>
      </c>
    </row>
    <row r="2151" ht="40.5" customHeight="1">
      <c r="A2151" s="19"/>
      <c r="B2151" s="19"/>
      <c r="C2151" s="19"/>
      <c r="D2151" s="19"/>
      <c r="E2151" s="19"/>
      <c r="F2151" s="19"/>
      <c r="G2151" s="19"/>
      <c r="H2151" s="19"/>
      <c r="I2151" s="20" t="s">
        <v>2782</v>
      </c>
    </row>
    <row r="2152" ht="12.75" customHeight="1">
      <c r="A2152" s="21"/>
      <c r="B2152" s="21"/>
      <c r="C2152" s="21"/>
      <c r="D2152" s="21"/>
      <c r="E2152" s="21"/>
      <c r="F2152" s="21"/>
      <c r="G2152" s="21"/>
      <c r="H2152" s="21"/>
      <c r="I2152" s="29" t="s">
        <v>2783</v>
      </c>
    </row>
    <row r="2153" ht="12.75" customHeight="1">
      <c r="A2153" s="23" t="s">
        <v>2816</v>
      </c>
      <c r="B2153" s="24">
        <v>40903.0</v>
      </c>
      <c r="C2153" s="24" t="str">
        <f>DATE((YEAR(B2153)+3+3),MONTH(B2153),DAY(B2153))</f>
        <v>26.12.2017</v>
      </c>
      <c r="D2153" s="27" t="s">
        <v>2455</v>
      </c>
      <c r="E2153" s="16" t="s">
        <v>2817</v>
      </c>
      <c r="F2153" s="27" t="s">
        <v>344</v>
      </c>
      <c r="G2153" s="27" t="s">
        <v>2430</v>
      </c>
      <c r="H2153" s="27" t="s">
        <v>561</v>
      </c>
      <c r="I2153" s="28">
        <v>123557.0</v>
      </c>
    </row>
    <row r="2154" ht="39.0" customHeight="1">
      <c r="A2154" s="19"/>
      <c r="B2154" s="19"/>
      <c r="C2154" s="19"/>
      <c r="D2154" s="19"/>
      <c r="E2154" s="19"/>
      <c r="F2154" s="19"/>
      <c r="G2154" s="19"/>
      <c r="H2154" s="19"/>
      <c r="I2154" s="20" t="s">
        <v>562</v>
      </c>
    </row>
    <row r="2155" ht="12.75" customHeight="1">
      <c r="A2155" s="21"/>
      <c r="B2155" s="21"/>
      <c r="C2155" s="21"/>
      <c r="D2155" s="21"/>
      <c r="E2155" s="21"/>
      <c r="F2155" s="21"/>
      <c r="G2155" s="21"/>
      <c r="H2155" s="21"/>
      <c r="I2155" s="29" t="s">
        <v>563</v>
      </c>
    </row>
    <row r="2156" ht="12.75" customHeight="1">
      <c r="A2156" s="23" t="s">
        <v>2818</v>
      </c>
      <c r="B2156" s="24">
        <v>40903.0</v>
      </c>
      <c r="C2156" s="24" t="str">
        <f>DATE((YEAR(B2156)+3),MONTH(B2156),DAY(B2156))</f>
        <v>26.12.2014</v>
      </c>
      <c r="D2156" s="27" t="s">
        <v>2819</v>
      </c>
      <c r="E2156" s="16" t="s">
        <v>2820</v>
      </c>
      <c r="F2156" s="27" t="s">
        <v>15</v>
      </c>
      <c r="G2156" s="27" t="s">
        <v>2821</v>
      </c>
      <c r="H2156" s="16" t="s">
        <v>2822</v>
      </c>
      <c r="I2156" s="28">
        <v>111394.0</v>
      </c>
    </row>
    <row r="2157" ht="36.0" customHeight="1">
      <c r="A2157" s="19"/>
      <c r="B2157" s="19"/>
      <c r="C2157" s="19"/>
      <c r="D2157" s="19"/>
      <c r="E2157" s="19"/>
      <c r="F2157" s="19"/>
      <c r="G2157" s="19"/>
      <c r="H2157" s="19"/>
      <c r="I2157" s="20" t="s">
        <v>2823</v>
      </c>
    </row>
    <row r="2158" ht="12.75" customHeight="1">
      <c r="A2158" s="21"/>
      <c r="B2158" s="21"/>
      <c r="C2158" s="21"/>
      <c r="D2158" s="21"/>
      <c r="E2158" s="21"/>
      <c r="F2158" s="21"/>
      <c r="G2158" s="21"/>
      <c r="H2158" s="21"/>
      <c r="I2158" s="22" t="s">
        <v>188</v>
      </c>
    </row>
    <row r="2159" ht="12.75" customHeight="1">
      <c r="A2159" s="23" t="s">
        <v>2824</v>
      </c>
      <c r="B2159" s="24">
        <v>41222.0</v>
      </c>
      <c r="C2159" s="24" t="str">
        <f>DATE((YEAR(B2159)+3+3),MONTH(B2159),DAY(B2159))</f>
        <v>09.11.2018</v>
      </c>
      <c r="D2159" s="27" t="s">
        <v>2819</v>
      </c>
      <c r="E2159" s="16" t="s">
        <v>2825</v>
      </c>
      <c r="F2159" s="27" t="s">
        <v>15</v>
      </c>
      <c r="G2159" s="16" t="s">
        <v>101</v>
      </c>
      <c r="H2159" s="16" t="s">
        <v>2822</v>
      </c>
      <c r="I2159" s="28">
        <v>111394.0</v>
      </c>
    </row>
    <row r="2160" ht="36.0" customHeight="1">
      <c r="A2160" s="19"/>
      <c r="B2160" s="19"/>
      <c r="C2160" s="19"/>
      <c r="D2160" s="19"/>
      <c r="E2160" s="19"/>
      <c r="F2160" s="19"/>
      <c r="G2160" s="19"/>
      <c r="H2160" s="19"/>
      <c r="I2160" s="20" t="s">
        <v>2823</v>
      </c>
    </row>
    <row r="2161" ht="12.75" customHeight="1">
      <c r="A2161" s="21"/>
      <c r="B2161" s="21"/>
      <c r="C2161" s="21"/>
      <c r="D2161" s="21"/>
      <c r="E2161" s="21"/>
      <c r="F2161" s="21"/>
      <c r="G2161" s="21"/>
      <c r="H2161" s="21"/>
      <c r="I2161" s="22" t="s">
        <v>188</v>
      </c>
    </row>
    <row r="2162" ht="12.75" customHeight="1">
      <c r="A2162" s="23">
        <v>2534.0</v>
      </c>
      <c r="B2162" s="24">
        <v>40904.0</v>
      </c>
      <c r="C2162" s="24" t="str">
        <f>DATE((YEAR(B2162)+3+3),MONTH(B2162),DAY(B2162))</f>
        <v>27.12.2017</v>
      </c>
      <c r="D2162" s="27" t="s">
        <v>2826</v>
      </c>
      <c r="E2162" s="16" t="s">
        <v>2827</v>
      </c>
      <c r="F2162" s="27" t="s">
        <v>15</v>
      </c>
      <c r="G2162" s="27" t="s">
        <v>2650</v>
      </c>
      <c r="H2162" s="41" t="s">
        <v>666</v>
      </c>
      <c r="I2162" s="28">
        <v>125212.0</v>
      </c>
    </row>
    <row r="2163" ht="36.0" customHeight="1">
      <c r="A2163" s="19"/>
      <c r="B2163" s="19"/>
      <c r="C2163" s="19"/>
      <c r="D2163" s="19"/>
      <c r="E2163" s="19"/>
      <c r="F2163" s="19"/>
      <c r="G2163" s="19"/>
      <c r="H2163" s="19"/>
      <c r="I2163" s="20" t="s">
        <v>2612</v>
      </c>
    </row>
    <row r="2164" ht="12.75" customHeight="1">
      <c r="A2164" s="21"/>
      <c r="B2164" s="21"/>
      <c r="C2164" s="21"/>
      <c r="D2164" s="21"/>
      <c r="E2164" s="21"/>
      <c r="F2164" s="21"/>
      <c r="G2164" s="21"/>
      <c r="H2164" s="21"/>
      <c r="I2164" s="29" t="s">
        <v>2613</v>
      </c>
    </row>
    <row r="2165" ht="12.75" customHeight="1">
      <c r="A2165" s="23">
        <v>2535.0</v>
      </c>
      <c r="B2165" s="24">
        <v>40904.0</v>
      </c>
      <c r="C2165" s="24" t="str">
        <f>DATE((YEAR(B2165)+3+3),MONTH(B2165),DAY(B2165))</f>
        <v>27.12.2017</v>
      </c>
      <c r="D2165" s="27" t="s">
        <v>2828</v>
      </c>
      <c r="E2165" s="16" t="s">
        <v>2829</v>
      </c>
      <c r="F2165" s="27" t="s">
        <v>15</v>
      </c>
      <c r="G2165" s="16" t="s">
        <v>2830</v>
      </c>
      <c r="H2165" s="27" t="s">
        <v>855</v>
      </c>
      <c r="I2165" s="28">
        <v>127287.0</v>
      </c>
    </row>
    <row r="2166" ht="48.0" customHeight="1">
      <c r="A2166" s="19"/>
      <c r="B2166" s="19"/>
      <c r="C2166" s="19"/>
      <c r="D2166" s="19"/>
      <c r="E2166" s="19"/>
      <c r="F2166" s="19"/>
      <c r="G2166" s="19"/>
      <c r="H2166" s="19"/>
      <c r="I2166" s="20" t="s">
        <v>2136</v>
      </c>
    </row>
    <row r="2167" ht="12.75" customHeight="1">
      <c r="A2167" s="21"/>
      <c r="B2167" s="21"/>
      <c r="C2167" s="21"/>
      <c r="D2167" s="21"/>
      <c r="E2167" s="21"/>
      <c r="F2167" s="21"/>
      <c r="G2167" s="21"/>
      <c r="H2167" s="21"/>
      <c r="I2167" s="29" t="s">
        <v>1148</v>
      </c>
    </row>
    <row r="2168" ht="12.75" customHeight="1">
      <c r="A2168" s="23">
        <v>2536.0</v>
      </c>
      <c r="B2168" s="24">
        <v>40905.0</v>
      </c>
      <c r="C2168" s="24" t="str">
        <f>DATE((YEAR(B2168)+3),MONTH(B2168),DAY(B2168))</f>
        <v>28.12.2014</v>
      </c>
      <c r="D2168" s="27" t="s">
        <v>2831</v>
      </c>
      <c r="E2168" s="16" t="s">
        <v>2832</v>
      </c>
      <c r="F2168" s="27" t="s">
        <v>15</v>
      </c>
      <c r="G2168" s="16" t="s">
        <v>2833</v>
      </c>
      <c r="H2168" s="27" t="s">
        <v>2834</v>
      </c>
      <c r="I2168" s="28">
        <v>107996.0</v>
      </c>
    </row>
    <row r="2169" ht="24.0" customHeight="1">
      <c r="A2169" s="19"/>
      <c r="B2169" s="19"/>
      <c r="C2169" s="19"/>
      <c r="D2169" s="19"/>
      <c r="E2169" s="19"/>
      <c r="F2169" s="19"/>
      <c r="G2169" s="19"/>
      <c r="H2169" s="19"/>
      <c r="I2169" s="20" t="s">
        <v>2835</v>
      </c>
    </row>
    <row r="2170" ht="12.75" customHeight="1">
      <c r="A2170" s="21"/>
      <c r="B2170" s="21"/>
      <c r="C2170" s="21"/>
      <c r="D2170" s="21"/>
      <c r="E2170" s="21"/>
      <c r="F2170" s="21"/>
      <c r="G2170" s="21"/>
      <c r="H2170" s="21"/>
      <c r="I2170" s="29" t="s">
        <v>2836</v>
      </c>
    </row>
    <row r="2171" ht="12.75" customHeight="1">
      <c r="A2171" s="23">
        <v>2537.0</v>
      </c>
      <c r="B2171" s="24">
        <v>40905.0</v>
      </c>
      <c r="C2171" s="24" t="str">
        <f>DATE((YEAR(B2171)+3+3),MONTH(B2171),DAY(B2171))</f>
        <v>28.12.2017</v>
      </c>
      <c r="D2171" s="27" t="s">
        <v>2837</v>
      </c>
      <c r="E2171" s="16" t="s">
        <v>2838</v>
      </c>
      <c r="F2171" s="27" t="s">
        <v>15</v>
      </c>
      <c r="G2171" s="16" t="s">
        <v>2362</v>
      </c>
      <c r="H2171" s="27" t="s">
        <v>2839</v>
      </c>
      <c r="I2171" s="28">
        <v>199106.0</v>
      </c>
    </row>
    <row r="2172" ht="38.25" customHeight="1">
      <c r="A2172" s="19"/>
      <c r="B2172" s="19"/>
      <c r="C2172" s="19"/>
      <c r="D2172" s="19"/>
      <c r="E2172" s="19"/>
      <c r="F2172" s="19"/>
      <c r="G2172" s="19"/>
      <c r="H2172" s="19"/>
      <c r="I2172" s="20" t="s">
        <v>2840</v>
      </c>
    </row>
    <row r="2173" ht="12.75" customHeight="1">
      <c r="A2173" s="21"/>
      <c r="B2173" s="21"/>
      <c r="C2173" s="21"/>
      <c r="D2173" s="21"/>
      <c r="E2173" s="21"/>
      <c r="F2173" s="21"/>
      <c r="G2173" s="21"/>
      <c r="H2173" s="21"/>
      <c r="I2173" s="29" t="s">
        <v>2841</v>
      </c>
    </row>
    <row r="2174" ht="12.75" customHeight="1">
      <c r="A2174" s="23">
        <v>2538.0</v>
      </c>
      <c r="B2174" s="24">
        <v>40905.0</v>
      </c>
      <c r="C2174" s="24" t="str">
        <f>DATE((YEAR(B2174)+3+3),MONTH(B2174),DAY(B2174))</f>
        <v>28.12.2017</v>
      </c>
      <c r="D2174" s="27" t="s">
        <v>2842</v>
      </c>
      <c r="E2174" s="16" t="s">
        <v>2843</v>
      </c>
      <c r="F2174" s="27" t="s">
        <v>15</v>
      </c>
      <c r="G2174" s="16" t="s">
        <v>2545</v>
      </c>
      <c r="H2174" s="27" t="s">
        <v>561</v>
      </c>
      <c r="I2174" s="28">
        <v>123557.0</v>
      </c>
    </row>
    <row r="2175" ht="36.0" customHeight="1">
      <c r="A2175" s="19"/>
      <c r="B2175" s="19"/>
      <c r="C2175" s="19"/>
      <c r="D2175" s="19"/>
      <c r="E2175" s="19"/>
      <c r="F2175" s="19"/>
      <c r="G2175" s="19"/>
      <c r="H2175" s="19"/>
      <c r="I2175" s="20" t="s">
        <v>562</v>
      </c>
    </row>
    <row r="2176" ht="12.75" customHeight="1">
      <c r="A2176" s="21"/>
      <c r="B2176" s="21"/>
      <c r="C2176" s="21"/>
      <c r="D2176" s="21"/>
      <c r="E2176" s="21"/>
      <c r="F2176" s="21"/>
      <c r="G2176" s="21"/>
      <c r="H2176" s="21"/>
      <c r="I2176" s="29" t="s">
        <v>563</v>
      </c>
    </row>
    <row r="2177" ht="12.75" customHeight="1">
      <c r="A2177" s="23" t="s">
        <v>2844</v>
      </c>
      <c r="B2177" s="24">
        <v>40905.0</v>
      </c>
      <c r="C2177" s="24" t="str">
        <f>DATE((YEAR(B2177)+6),MONTH(B2177),DAY(B2177))</f>
        <v>28.12.2017</v>
      </c>
      <c r="D2177" s="27" t="s">
        <v>2845</v>
      </c>
      <c r="E2177" s="16" t="s">
        <v>2846</v>
      </c>
      <c r="F2177" s="27" t="s">
        <v>15</v>
      </c>
      <c r="G2177" s="16" t="s">
        <v>116</v>
      </c>
      <c r="H2177" s="27" t="s">
        <v>2847</v>
      </c>
      <c r="I2177" s="28">
        <v>119157.0</v>
      </c>
    </row>
    <row r="2178" ht="36.0" customHeight="1">
      <c r="A2178" s="19"/>
      <c r="B2178" s="19"/>
      <c r="C2178" s="19"/>
      <c r="D2178" s="19"/>
      <c r="E2178" s="19"/>
      <c r="F2178" s="19"/>
      <c r="G2178" s="19"/>
      <c r="H2178" s="19"/>
      <c r="I2178" s="20" t="s">
        <v>2848</v>
      </c>
    </row>
    <row r="2179" ht="12.75" customHeight="1">
      <c r="A2179" s="19"/>
      <c r="B2179" s="19"/>
      <c r="C2179" s="19"/>
      <c r="D2179" s="19"/>
      <c r="E2179" s="19"/>
      <c r="F2179" s="19"/>
      <c r="G2179" s="21"/>
      <c r="H2179" s="21"/>
      <c r="I2179" s="29" t="s">
        <v>763</v>
      </c>
    </row>
    <row r="2180" ht="12.75" customHeight="1">
      <c r="A2180" s="19"/>
      <c r="B2180" s="19"/>
      <c r="C2180" s="19"/>
      <c r="D2180" s="19"/>
      <c r="E2180" s="19"/>
      <c r="F2180" s="19"/>
      <c r="G2180" s="35"/>
      <c r="H2180" s="27" t="s">
        <v>2849</v>
      </c>
      <c r="I2180" s="28">
        <v>127322.0</v>
      </c>
    </row>
    <row r="2181" ht="24.0" customHeight="1">
      <c r="A2181" s="19"/>
      <c r="B2181" s="19"/>
      <c r="C2181" s="19"/>
      <c r="D2181" s="19"/>
      <c r="E2181" s="19"/>
      <c r="F2181" s="19"/>
      <c r="G2181" s="19"/>
      <c r="H2181" s="19"/>
      <c r="I2181" s="20" t="s">
        <v>2850</v>
      </c>
    </row>
    <row r="2182" ht="12.75" customHeight="1">
      <c r="A2182" s="21"/>
      <c r="B2182" s="21"/>
      <c r="C2182" s="21"/>
      <c r="D2182" s="21"/>
      <c r="E2182" s="21"/>
      <c r="F2182" s="21"/>
      <c r="G2182" s="21"/>
      <c r="H2182" s="21"/>
      <c r="I2182" s="29" t="s">
        <v>2851</v>
      </c>
    </row>
    <row r="2183" ht="12.75" customHeight="1">
      <c r="A2183" s="23">
        <v>2540.0</v>
      </c>
      <c r="B2183" s="24">
        <v>40906.0</v>
      </c>
      <c r="C2183" s="24" t="str">
        <f>DATE((YEAR(B2183)+3),MONTH(B2183),DAY(B2183))</f>
        <v>29.12.2014</v>
      </c>
      <c r="D2183" s="27" t="s">
        <v>2852</v>
      </c>
      <c r="E2183" s="16" t="s">
        <v>2853</v>
      </c>
      <c r="F2183" s="27" t="s">
        <v>1775</v>
      </c>
      <c r="G2183" s="16" t="s">
        <v>2545</v>
      </c>
      <c r="H2183" s="27" t="s">
        <v>1769</v>
      </c>
      <c r="I2183" s="28">
        <v>105082.0</v>
      </c>
    </row>
    <row r="2184" ht="42.0" customHeight="1">
      <c r="A2184" s="19"/>
      <c r="B2184" s="19"/>
      <c r="C2184" s="19"/>
      <c r="D2184" s="19"/>
      <c r="E2184" s="19"/>
      <c r="F2184" s="19"/>
      <c r="G2184" s="19"/>
      <c r="H2184" s="19"/>
      <c r="I2184" s="20" t="s">
        <v>1770</v>
      </c>
    </row>
    <row r="2185" ht="12.75" customHeight="1">
      <c r="A2185" s="21"/>
      <c r="B2185" s="21"/>
      <c r="C2185" s="21"/>
      <c r="D2185" s="21"/>
      <c r="E2185" s="21"/>
      <c r="F2185" s="21"/>
      <c r="G2185" s="21"/>
      <c r="H2185" s="21"/>
      <c r="I2185" s="29" t="s">
        <v>1771</v>
      </c>
    </row>
    <row r="2186" ht="12.75" customHeight="1">
      <c r="A2186" s="23">
        <v>2541.0</v>
      </c>
      <c r="B2186" s="24">
        <v>40906.0</v>
      </c>
      <c r="C2186" s="24" t="str">
        <f>DATE((YEAR(B2186)+3),MONTH(B2186),DAY(B2186))</f>
        <v>29.12.2014</v>
      </c>
      <c r="D2186" s="27" t="s">
        <v>2854</v>
      </c>
      <c r="E2186" s="16" t="s">
        <v>2855</v>
      </c>
      <c r="F2186" s="27" t="s">
        <v>620</v>
      </c>
      <c r="G2186" s="16" t="s">
        <v>2856</v>
      </c>
      <c r="H2186" s="27" t="s">
        <v>1354</v>
      </c>
      <c r="I2186" s="28">
        <v>350063.0</v>
      </c>
    </row>
    <row r="2187" ht="34.5" customHeight="1">
      <c r="A2187" s="19"/>
      <c r="B2187" s="19"/>
      <c r="C2187" s="19"/>
      <c r="D2187" s="19"/>
      <c r="E2187" s="19"/>
      <c r="F2187" s="19"/>
      <c r="G2187" s="19"/>
      <c r="H2187" s="19"/>
      <c r="I2187" s="20" t="s">
        <v>2352</v>
      </c>
    </row>
    <row r="2188" ht="12.75" customHeight="1">
      <c r="A2188" s="21"/>
      <c r="B2188" s="21"/>
      <c r="C2188" s="21"/>
      <c r="D2188" s="21"/>
      <c r="E2188" s="21"/>
      <c r="F2188" s="21"/>
      <c r="G2188" s="21"/>
      <c r="H2188" s="21"/>
      <c r="I2188" s="29" t="s">
        <v>1356</v>
      </c>
    </row>
    <row r="2189" ht="12.75" customHeight="1">
      <c r="A2189" s="23">
        <v>2542.0</v>
      </c>
      <c r="B2189" s="24">
        <v>40907.0</v>
      </c>
      <c r="C2189" s="24" t="str">
        <f>DATE((YEAR(B2189)+3+3),MONTH(B2189),DAY(B2189))</f>
        <v>30.12.2017</v>
      </c>
      <c r="D2189" s="27" t="s">
        <v>2857</v>
      </c>
      <c r="E2189" s="16" t="s">
        <v>2858</v>
      </c>
      <c r="F2189" s="27" t="s">
        <v>15</v>
      </c>
      <c r="G2189" s="16" t="s">
        <v>2545</v>
      </c>
      <c r="H2189" s="27" t="s">
        <v>294</v>
      </c>
      <c r="I2189" s="28">
        <v>129226.0</v>
      </c>
    </row>
    <row r="2190" ht="24.0" customHeight="1">
      <c r="A2190" s="19"/>
      <c r="B2190" s="19"/>
      <c r="C2190" s="19"/>
      <c r="D2190" s="19"/>
      <c r="E2190" s="19"/>
      <c r="F2190" s="19"/>
      <c r="G2190" s="19"/>
      <c r="H2190" s="19"/>
      <c r="I2190" s="20" t="s">
        <v>295</v>
      </c>
    </row>
    <row r="2191" ht="12.75" customHeight="1">
      <c r="A2191" s="21"/>
      <c r="B2191" s="21"/>
      <c r="C2191" s="21"/>
      <c r="D2191" s="21"/>
      <c r="E2191" s="21"/>
      <c r="F2191" s="21"/>
      <c r="G2191" s="21"/>
      <c r="H2191" s="21"/>
      <c r="I2191" s="29" t="s">
        <v>296</v>
      </c>
    </row>
    <row r="2192" ht="12.75" customHeight="1">
      <c r="A2192" s="23">
        <v>2543.0</v>
      </c>
      <c r="B2192" s="24">
        <v>40907.0</v>
      </c>
      <c r="C2192" s="24" t="str">
        <f>DATE((YEAR(B2192)+3),MONTH(B2192),DAY(B2192))</f>
        <v>30.12.2014</v>
      </c>
      <c r="D2192" s="27" t="s">
        <v>2859</v>
      </c>
      <c r="E2192" s="16" t="s">
        <v>2860</v>
      </c>
      <c r="F2192" s="27" t="s">
        <v>15</v>
      </c>
      <c r="G2192" s="16" t="s">
        <v>2861</v>
      </c>
      <c r="H2192" s="27" t="s">
        <v>2447</v>
      </c>
      <c r="I2192" s="28">
        <v>119121.0</v>
      </c>
    </row>
    <row r="2193" ht="36.0" customHeight="1">
      <c r="A2193" s="19"/>
      <c r="B2193" s="19"/>
      <c r="C2193" s="19"/>
      <c r="D2193" s="19"/>
      <c r="E2193" s="19"/>
      <c r="F2193" s="19"/>
      <c r="G2193" s="19"/>
      <c r="H2193" s="19"/>
      <c r="I2193" s="20" t="s">
        <v>2448</v>
      </c>
    </row>
    <row r="2194" ht="12.75" customHeight="1">
      <c r="A2194" s="21"/>
      <c r="B2194" s="21"/>
      <c r="C2194" s="21"/>
      <c r="D2194" s="21"/>
      <c r="E2194" s="21"/>
      <c r="F2194" s="21"/>
      <c r="G2194" s="21"/>
      <c r="H2194" s="21"/>
      <c r="I2194" s="29" t="s">
        <v>1681</v>
      </c>
    </row>
    <row r="2195" ht="12.75" customHeight="1">
      <c r="A2195" s="23">
        <v>2544.0</v>
      </c>
      <c r="B2195" s="24">
        <v>40920.0</v>
      </c>
      <c r="C2195" s="24" t="str">
        <f>DATE((YEAR(B2195)+6),MONTH(B2195),DAY(B2195))</f>
        <v>12.01.2018</v>
      </c>
      <c r="D2195" s="27" t="s">
        <v>2862</v>
      </c>
      <c r="E2195" s="16" t="s">
        <v>2863</v>
      </c>
      <c r="F2195" s="27" t="s">
        <v>978</v>
      </c>
      <c r="G2195" s="16" t="s">
        <v>2864</v>
      </c>
      <c r="H2195" s="27" t="s">
        <v>2865</v>
      </c>
      <c r="I2195" s="28">
        <v>394030.0</v>
      </c>
    </row>
    <row r="2196" ht="24.0" customHeight="1">
      <c r="A2196" s="19"/>
      <c r="B2196" s="19"/>
      <c r="C2196" s="19"/>
      <c r="D2196" s="19"/>
      <c r="E2196" s="19"/>
      <c r="F2196" s="19"/>
      <c r="G2196" s="19"/>
      <c r="H2196" s="19"/>
      <c r="I2196" s="20" t="s">
        <v>2866</v>
      </c>
    </row>
    <row r="2197" ht="12.75" customHeight="1">
      <c r="A2197" s="21"/>
      <c r="B2197" s="21"/>
      <c r="C2197" s="21"/>
      <c r="D2197" s="21"/>
      <c r="E2197" s="21"/>
      <c r="F2197" s="21"/>
      <c r="G2197" s="21"/>
      <c r="H2197" s="21"/>
      <c r="I2197" s="29" t="s">
        <v>2867</v>
      </c>
    </row>
    <row r="2198" ht="12.75" customHeight="1">
      <c r="A2198" s="23">
        <v>2545.0</v>
      </c>
      <c r="B2198" s="24">
        <v>40920.0</v>
      </c>
      <c r="C2198" s="24" t="str">
        <f>DATE((YEAR(B2198)+3),MONTH(B2198),DAY(B2198))</f>
        <v>12.01.2015</v>
      </c>
      <c r="D2198" s="27" t="s">
        <v>2414</v>
      </c>
      <c r="E2198" s="16" t="s">
        <v>2415</v>
      </c>
      <c r="F2198" s="27" t="s">
        <v>15</v>
      </c>
      <c r="G2198" s="16" t="s">
        <v>2868</v>
      </c>
      <c r="H2198" s="27" t="s">
        <v>986</v>
      </c>
      <c r="I2198" s="28">
        <v>105082.0</v>
      </c>
    </row>
    <row r="2199" ht="36.0" customHeight="1">
      <c r="A2199" s="19"/>
      <c r="B2199" s="19"/>
      <c r="C2199" s="19"/>
      <c r="D2199" s="19"/>
      <c r="E2199" s="19"/>
      <c r="F2199" s="19"/>
      <c r="G2199" s="19"/>
      <c r="H2199" s="19"/>
      <c r="I2199" s="20" t="s">
        <v>2869</v>
      </c>
    </row>
    <row r="2200" ht="12.75" customHeight="1">
      <c r="A2200" s="19"/>
      <c r="B2200" s="19"/>
      <c r="C2200" s="19"/>
      <c r="D2200" s="19"/>
      <c r="E2200" s="19"/>
      <c r="F2200" s="19"/>
      <c r="G2200" s="19"/>
      <c r="H2200" s="21"/>
      <c r="I2200" s="29"/>
    </row>
    <row r="2201" ht="12.75" customHeight="1">
      <c r="A2201" s="19"/>
      <c r="B2201" s="19"/>
      <c r="C2201" s="19"/>
      <c r="D2201" s="19"/>
      <c r="E2201" s="19"/>
      <c r="F2201" s="19"/>
      <c r="G2201" s="19"/>
      <c r="H2201" s="27" t="s">
        <v>1116</v>
      </c>
      <c r="I2201" s="28">
        <v>115201.0</v>
      </c>
    </row>
    <row r="2202" ht="39.75" customHeight="1">
      <c r="A2202" s="19"/>
      <c r="B2202" s="19"/>
      <c r="C2202" s="19"/>
      <c r="D2202" s="19"/>
      <c r="E2202" s="19"/>
      <c r="F2202" s="19"/>
      <c r="G2202" s="19"/>
      <c r="H2202" s="19"/>
      <c r="I2202" s="20" t="s">
        <v>2870</v>
      </c>
    </row>
    <row r="2203" ht="12.75" customHeight="1">
      <c r="A2203" s="21"/>
      <c r="B2203" s="21"/>
      <c r="C2203" s="21"/>
      <c r="D2203" s="21"/>
      <c r="E2203" s="21"/>
      <c r="F2203" s="21"/>
      <c r="G2203" s="21"/>
      <c r="H2203" s="21"/>
      <c r="I2203" s="29" t="s">
        <v>1118</v>
      </c>
    </row>
    <row r="2204" ht="12.75" customHeight="1">
      <c r="A2204" s="23">
        <v>2546.0</v>
      </c>
      <c r="B2204" s="24">
        <v>40920.0</v>
      </c>
      <c r="C2204" s="24" t="str">
        <f>DATE((YEAR(B2204)+6),MONTH(B2204),DAY(B2204))</f>
        <v>12.01.2018</v>
      </c>
      <c r="D2204" s="27" t="s">
        <v>958</v>
      </c>
      <c r="E2204" s="16" t="s">
        <v>2871</v>
      </c>
      <c r="F2204" s="27" t="s">
        <v>978</v>
      </c>
      <c r="G2204" s="16" t="s">
        <v>2864</v>
      </c>
      <c r="H2204" s="27" t="s">
        <v>2865</v>
      </c>
      <c r="I2204" s="28">
        <v>394030.0</v>
      </c>
    </row>
    <row r="2205" ht="24.0" customHeight="1">
      <c r="A2205" s="19"/>
      <c r="B2205" s="19"/>
      <c r="C2205" s="19"/>
      <c r="D2205" s="19"/>
      <c r="E2205" s="19"/>
      <c r="F2205" s="19"/>
      <c r="G2205" s="19"/>
      <c r="H2205" s="19"/>
      <c r="I2205" s="20" t="s">
        <v>2866</v>
      </c>
    </row>
    <row r="2206" ht="12.75" customHeight="1">
      <c r="A2206" s="21"/>
      <c r="B2206" s="21"/>
      <c r="C2206" s="21"/>
      <c r="D2206" s="21"/>
      <c r="E2206" s="21"/>
      <c r="F2206" s="21"/>
      <c r="G2206" s="21"/>
      <c r="H2206" s="21"/>
      <c r="I2206" s="29" t="s">
        <v>2867</v>
      </c>
    </row>
    <row r="2207" ht="12.75" customHeight="1">
      <c r="A2207" s="23">
        <v>2547.0</v>
      </c>
      <c r="B2207" s="24">
        <v>40921.0</v>
      </c>
      <c r="C2207" s="24" t="str">
        <f>DATE((YEAR(B2207)+3),MONTH(B2207),DAY(B2207))</f>
        <v>13.01.2015</v>
      </c>
      <c r="D2207" s="27" t="s">
        <v>1279</v>
      </c>
      <c r="E2207" s="16" t="s">
        <v>2872</v>
      </c>
      <c r="F2207" s="27" t="s">
        <v>978</v>
      </c>
      <c r="G2207" s="16" t="s">
        <v>2873</v>
      </c>
      <c r="H2207" s="27" t="s">
        <v>2874</v>
      </c>
      <c r="I2207" s="28">
        <v>195112.0</v>
      </c>
    </row>
    <row r="2208" ht="36.0" customHeight="1">
      <c r="A2208" s="19"/>
      <c r="B2208" s="19"/>
      <c r="C2208" s="19"/>
      <c r="D2208" s="19"/>
      <c r="E2208" s="19"/>
      <c r="F2208" s="19"/>
      <c r="G2208" s="19"/>
      <c r="H2208" s="19"/>
      <c r="I2208" s="20" t="s">
        <v>2875</v>
      </c>
    </row>
    <row r="2209" ht="12.75" customHeight="1">
      <c r="A2209" s="21"/>
      <c r="B2209" s="21"/>
      <c r="C2209" s="21"/>
      <c r="D2209" s="21"/>
      <c r="E2209" s="21"/>
      <c r="F2209" s="21"/>
      <c r="G2209" s="21"/>
      <c r="H2209" s="21"/>
      <c r="I2209" s="29" t="s">
        <v>2876</v>
      </c>
    </row>
    <row r="2210" ht="12.75" customHeight="1">
      <c r="A2210" s="23" t="s">
        <v>2877</v>
      </c>
      <c r="B2210" s="24">
        <v>40925.0</v>
      </c>
      <c r="C2210" s="24" t="str">
        <f>DATE((YEAR(B2210)+3),MONTH(B2210),DAY(B2210))</f>
        <v>17.01.2015</v>
      </c>
      <c r="D2210" s="27" t="s">
        <v>2878</v>
      </c>
      <c r="E2210" s="16" t="s">
        <v>2879</v>
      </c>
      <c r="F2210" s="27" t="s">
        <v>15</v>
      </c>
      <c r="G2210" s="16" t="s">
        <v>116</v>
      </c>
      <c r="H2210" s="27" t="s">
        <v>1132</v>
      </c>
      <c r="I2210" s="28">
        <v>141090.0</v>
      </c>
    </row>
    <row r="2211" ht="38.25" customHeight="1">
      <c r="A2211" s="19"/>
      <c r="B2211" s="19"/>
      <c r="C2211" s="19"/>
      <c r="D2211" s="19"/>
      <c r="E2211" s="19"/>
      <c r="F2211" s="19"/>
      <c r="G2211" s="19"/>
      <c r="H2211" s="19"/>
      <c r="I2211" s="20" t="s">
        <v>248</v>
      </c>
    </row>
    <row r="2212" ht="12.75" customHeight="1">
      <c r="A2212" s="19"/>
      <c r="B2212" s="19"/>
      <c r="C2212" s="19"/>
      <c r="D2212" s="19"/>
      <c r="E2212" s="19"/>
      <c r="F2212" s="19"/>
      <c r="G2212" s="19"/>
      <c r="H2212" s="21"/>
      <c r="I2212" s="29" t="s">
        <v>1133</v>
      </c>
    </row>
    <row r="2213" ht="12.75" customHeight="1">
      <c r="A2213" s="19"/>
      <c r="B2213" s="19"/>
      <c r="C2213" s="19"/>
      <c r="D2213" s="19"/>
      <c r="E2213" s="19"/>
      <c r="F2213" s="19"/>
      <c r="G2213" s="19"/>
      <c r="H2213" s="27" t="s">
        <v>2880</v>
      </c>
      <c r="I2213" s="28">
        <v>121357.0</v>
      </c>
    </row>
    <row r="2214" ht="36.0" customHeight="1">
      <c r="A2214" s="19"/>
      <c r="B2214" s="19"/>
      <c r="C2214" s="19"/>
      <c r="D2214" s="19"/>
      <c r="E2214" s="19"/>
      <c r="F2214" s="19"/>
      <c r="G2214" s="19"/>
      <c r="H2214" s="19"/>
      <c r="I2214" s="20" t="s">
        <v>2881</v>
      </c>
    </row>
    <row r="2215" ht="12.75" customHeight="1">
      <c r="A2215" s="21"/>
      <c r="B2215" s="21"/>
      <c r="C2215" s="21"/>
      <c r="D2215" s="21"/>
      <c r="E2215" s="21"/>
      <c r="F2215" s="21"/>
      <c r="G2215" s="21"/>
      <c r="H2215" s="21"/>
      <c r="I2215" s="29" t="s">
        <v>2882</v>
      </c>
    </row>
    <row r="2216" ht="12.75" customHeight="1">
      <c r="A2216" s="23">
        <v>2549.0</v>
      </c>
      <c r="B2216" s="24">
        <v>40926.0</v>
      </c>
      <c r="C2216" s="24" t="str">
        <f>DATE((YEAR(B2216)+3),MONTH(B2216),DAY(B2216))</f>
        <v>18.01.2015</v>
      </c>
      <c r="D2216" s="27" t="s">
        <v>2883</v>
      </c>
      <c r="E2216" s="16" t="s">
        <v>2884</v>
      </c>
      <c r="F2216" s="27" t="s">
        <v>15</v>
      </c>
      <c r="G2216" s="16" t="s">
        <v>2077</v>
      </c>
      <c r="H2216" s="27" t="s">
        <v>1183</v>
      </c>
      <c r="I2216" s="28">
        <v>119034.0</v>
      </c>
    </row>
    <row r="2217" ht="31.5" customHeight="1">
      <c r="A2217" s="19"/>
      <c r="B2217" s="19"/>
      <c r="C2217" s="19"/>
      <c r="D2217" s="19"/>
      <c r="E2217" s="19"/>
      <c r="F2217" s="19"/>
      <c r="G2217" s="19"/>
      <c r="H2217" s="19"/>
      <c r="I2217" s="20" t="s">
        <v>1184</v>
      </c>
    </row>
    <row r="2218" ht="12.75" customHeight="1">
      <c r="A2218" s="21"/>
      <c r="B2218" s="21"/>
      <c r="C2218" s="21"/>
      <c r="D2218" s="21"/>
      <c r="E2218" s="21"/>
      <c r="F2218" s="21"/>
      <c r="G2218" s="21"/>
      <c r="H2218" s="21"/>
      <c r="I2218" s="29" t="s">
        <v>1185</v>
      </c>
    </row>
    <row r="2219" ht="12.75" customHeight="1">
      <c r="A2219" s="23">
        <v>2550.0</v>
      </c>
      <c r="B2219" s="24">
        <v>40927.0</v>
      </c>
      <c r="C2219" s="24" t="str">
        <f>DATE((YEAR(B2219)+3),MONTH(B2219),DAY(B2219))</f>
        <v>19.01.2015</v>
      </c>
      <c r="D2219" s="27" t="s">
        <v>1693</v>
      </c>
      <c r="E2219" s="16" t="s">
        <v>2885</v>
      </c>
      <c r="F2219" s="27" t="s">
        <v>978</v>
      </c>
      <c r="G2219" s="16" t="s">
        <v>2151</v>
      </c>
      <c r="H2219" s="27" t="s">
        <v>2886</v>
      </c>
      <c r="I2219" s="28">
        <v>197183.0</v>
      </c>
    </row>
    <row r="2220" ht="36.0" customHeight="1">
      <c r="A2220" s="19"/>
      <c r="B2220" s="19"/>
      <c r="C2220" s="19"/>
      <c r="D2220" s="19"/>
      <c r="E2220" s="19"/>
      <c r="F2220" s="19"/>
      <c r="G2220" s="19"/>
      <c r="H2220" s="19"/>
      <c r="I2220" s="20" t="s">
        <v>2887</v>
      </c>
    </row>
    <row r="2221" ht="12.75" customHeight="1">
      <c r="A2221" s="21"/>
      <c r="B2221" s="21"/>
      <c r="C2221" s="21"/>
      <c r="D2221" s="21"/>
      <c r="E2221" s="21"/>
      <c r="F2221" s="21"/>
      <c r="G2221" s="21"/>
      <c r="H2221" s="21"/>
      <c r="I2221" s="29" t="s">
        <v>2888</v>
      </c>
    </row>
    <row r="2222" ht="12.75" customHeight="1">
      <c r="A2222" s="23">
        <v>2551.0</v>
      </c>
      <c r="B2222" s="24">
        <v>40932.0</v>
      </c>
      <c r="C2222" s="24" t="str">
        <f>DATE((YEAR(B2222)+3),MONTH(B2222),DAY(B2222))</f>
        <v>24.01.2015</v>
      </c>
      <c r="D2222" s="27" t="s">
        <v>2889</v>
      </c>
      <c r="E2222" s="16" t="s">
        <v>2890</v>
      </c>
      <c r="F2222" s="27" t="s">
        <v>337</v>
      </c>
      <c r="G2222" s="16" t="s">
        <v>2891</v>
      </c>
      <c r="H2222" s="16" t="s">
        <v>2892</v>
      </c>
      <c r="I2222" s="28">
        <v>171261.0</v>
      </c>
    </row>
    <row r="2223" ht="49.5" customHeight="1">
      <c r="A2223" s="19"/>
      <c r="B2223" s="19"/>
      <c r="C2223" s="19"/>
      <c r="D2223" s="19"/>
      <c r="E2223" s="19"/>
      <c r="F2223" s="19"/>
      <c r="G2223" s="19"/>
      <c r="H2223" s="19"/>
      <c r="I2223" s="20" t="s">
        <v>2893</v>
      </c>
    </row>
    <row r="2224" ht="12.75" customHeight="1">
      <c r="A2224" s="21"/>
      <c r="B2224" s="21"/>
      <c r="C2224" s="21"/>
      <c r="D2224" s="21"/>
      <c r="E2224" s="21"/>
      <c r="F2224" s="21"/>
      <c r="G2224" s="21"/>
      <c r="H2224" s="21"/>
      <c r="I2224" s="29" t="s">
        <v>2894</v>
      </c>
    </row>
    <row r="2225" ht="12.75" customHeight="1">
      <c r="A2225" s="23">
        <v>2552.0</v>
      </c>
      <c r="B2225" s="24">
        <v>40933.0</v>
      </c>
      <c r="C2225" s="24" t="str">
        <f>DATE((YEAR(B2225)+3),MONTH(B2225),DAY(B2225))</f>
        <v>25.01.2015</v>
      </c>
      <c r="D2225" s="27" t="s">
        <v>2895</v>
      </c>
      <c r="E2225" s="16" t="s">
        <v>2896</v>
      </c>
      <c r="F2225" s="27" t="s">
        <v>15</v>
      </c>
      <c r="G2225" s="16" t="s">
        <v>1220</v>
      </c>
      <c r="H2225" s="27" t="s">
        <v>2897</v>
      </c>
      <c r="I2225" s="28">
        <v>170650.0</v>
      </c>
    </row>
    <row r="2226" ht="24.0" customHeight="1">
      <c r="A2226" s="19"/>
      <c r="B2226" s="19"/>
      <c r="C2226" s="19"/>
      <c r="D2226" s="19"/>
      <c r="E2226" s="19"/>
      <c r="F2226" s="19"/>
      <c r="G2226" s="19"/>
      <c r="H2226" s="19"/>
      <c r="I2226" s="20" t="s">
        <v>2898</v>
      </c>
    </row>
    <row r="2227" ht="12.75" customHeight="1">
      <c r="A2227" s="21"/>
      <c r="B2227" s="21"/>
      <c r="C2227" s="21"/>
      <c r="D2227" s="21"/>
      <c r="E2227" s="21"/>
      <c r="F2227" s="21"/>
      <c r="G2227" s="21"/>
      <c r="H2227" s="21"/>
      <c r="I2227" s="29" t="s">
        <v>2899</v>
      </c>
    </row>
    <row r="2228" ht="12.75" customHeight="1">
      <c r="A2228" s="23" t="s">
        <v>2900</v>
      </c>
      <c r="B2228" s="24">
        <v>40933.0</v>
      </c>
      <c r="C2228" s="24" t="str">
        <f>DATE((YEAR(B2228)+3+3),MONTH(B2228),DAY(B2228))</f>
        <v>25.01.2018</v>
      </c>
      <c r="D2228" s="27" t="s">
        <v>2901</v>
      </c>
      <c r="E2228" s="16" t="s">
        <v>2902</v>
      </c>
      <c r="F2228" s="27" t="s">
        <v>15</v>
      </c>
      <c r="G2228" s="16" t="s">
        <v>2903</v>
      </c>
      <c r="H2228" s="27" t="s">
        <v>253</v>
      </c>
      <c r="I2228" s="26">
        <v>125047.0</v>
      </c>
    </row>
    <row r="2229" ht="38.25" customHeight="1">
      <c r="A2229" s="19"/>
      <c r="B2229" s="19"/>
      <c r="C2229" s="19"/>
      <c r="D2229" s="19"/>
      <c r="E2229" s="19"/>
      <c r="F2229" s="19"/>
      <c r="G2229" s="19"/>
      <c r="H2229" s="19"/>
      <c r="I2229" s="46" t="s">
        <v>254</v>
      </c>
    </row>
    <row r="2230" ht="12.75" customHeight="1">
      <c r="A2230" s="19"/>
      <c r="B2230" s="19"/>
      <c r="C2230" s="19"/>
      <c r="D2230" s="19"/>
      <c r="E2230" s="19"/>
      <c r="F2230" s="19"/>
      <c r="G2230" s="19"/>
      <c r="H2230" s="21"/>
      <c r="I2230" s="26" t="s">
        <v>255</v>
      </c>
    </row>
    <row r="2231" ht="12.75" customHeight="1">
      <c r="A2231" s="19"/>
      <c r="B2231" s="19"/>
      <c r="C2231" s="19"/>
      <c r="D2231" s="19"/>
      <c r="E2231" s="19"/>
      <c r="F2231" s="19"/>
      <c r="G2231" s="19"/>
      <c r="H2231" s="27" t="s">
        <v>1116</v>
      </c>
      <c r="I2231" s="26">
        <v>115201.0</v>
      </c>
    </row>
    <row r="2232" ht="38.25" customHeight="1">
      <c r="A2232" s="19"/>
      <c r="B2232" s="19"/>
      <c r="C2232" s="19"/>
      <c r="D2232" s="19"/>
      <c r="E2232" s="19"/>
      <c r="F2232" s="19"/>
      <c r="G2232" s="19"/>
      <c r="H2232" s="19"/>
      <c r="I2232" s="46" t="s">
        <v>1117</v>
      </c>
    </row>
    <row r="2233" ht="12.75" customHeight="1">
      <c r="A2233" s="21"/>
      <c r="B2233" s="21"/>
      <c r="C2233" s="21"/>
      <c r="D2233" s="21"/>
      <c r="E2233" s="21"/>
      <c r="F2233" s="21"/>
      <c r="G2233" s="21"/>
      <c r="H2233" s="21"/>
      <c r="I2233" s="26" t="s">
        <v>1118</v>
      </c>
    </row>
    <row r="2234" ht="12.75" customHeight="1">
      <c r="A2234" s="23" t="s">
        <v>2904</v>
      </c>
      <c r="B2234" s="24">
        <v>40933.0</v>
      </c>
      <c r="C2234" s="24" t="str">
        <f>DATE((YEAR(B2234)+3+3),MONTH(B2234),DAY(B2234))</f>
        <v>25.01.2018</v>
      </c>
      <c r="D2234" s="27" t="s">
        <v>2905</v>
      </c>
      <c r="E2234" s="16" t="s">
        <v>2906</v>
      </c>
      <c r="F2234" s="27" t="s">
        <v>15</v>
      </c>
      <c r="G2234" s="16" t="s">
        <v>2907</v>
      </c>
      <c r="H2234" s="27" t="s">
        <v>253</v>
      </c>
      <c r="I2234" s="28">
        <v>115201.0</v>
      </c>
    </row>
    <row r="2235" ht="36.0" customHeight="1">
      <c r="A2235" s="19"/>
      <c r="B2235" s="19"/>
      <c r="C2235" s="19"/>
      <c r="D2235" s="19"/>
      <c r="E2235" s="19"/>
      <c r="F2235" s="19"/>
      <c r="G2235" s="19"/>
      <c r="H2235" s="19"/>
      <c r="I2235" s="20" t="s">
        <v>2908</v>
      </c>
    </row>
    <row r="2236" ht="12.75" customHeight="1">
      <c r="A2236" s="19"/>
      <c r="B2236" s="19"/>
      <c r="C2236" s="19"/>
      <c r="D2236" s="19"/>
      <c r="E2236" s="19"/>
      <c r="F2236" s="19"/>
      <c r="G2236" s="19"/>
      <c r="H2236" s="21"/>
      <c r="I2236" s="29" t="s">
        <v>1118</v>
      </c>
    </row>
    <row r="2237" ht="12.75" customHeight="1">
      <c r="A2237" s="19"/>
      <c r="B2237" s="19"/>
      <c r="C2237" s="19"/>
      <c r="D2237" s="19"/>
      <c r="E2237" s="19"/>
      <c r="F2237" s="19"/>
      <c r="G2237" s="19"/>
      <c r="H2237" s="27" t="s">
        <v>2909</v>
      </c>
      <c r="I2237" s="28">
        <v>143400.0</v>
      </c>
    </row>
    <row r="2238" ht="60.0" customHeight="1">
      <c r="A2238" s="19"/>
      <c r="B2238" s="19"/>
      <c r="C2238" s="19"/>
      <c r="D2238" s="19"/>
      <c r="E2238" s="19"/>
      <c r="F2238" s="19"/>
      <c r="G2238" s="19"/>
      <c r="H2238" s="19"/>
      <c r="I2238" s="20" t="s">
        <v>2910</v>
      </c>
    </row>
    <row r="2239" ht="12.75" customHeight="1">
      <c r="A2239" s="21"/>
      <c r="B2239" s="21"/>
      <c r="C2239" s="21"/>
      <c r="D2239" s="21"/>
      <c r="E2239" s="21"/>
      <c r="F2239" s="21"/>
      <c r="G2239" s="21"/>
      <c r="H2239" s="21"/>
      <c r="I2239" s="29" t="s">
        <v>2911</v>
      </c>
    </row>
    <row r="2240" ht="12.75" customHeight="1">
      <c r="A2240" s="23" t="s">
        <v>2912</v>
      </c>
      <c r="B2240" s="24">
        <v>40934.0</v>
      </c>
      <c r="C2240" s="24" t="str">
        <f>DATE((YEAR(B2240)+3),MONTH(B2240),DAY(B2240))</f>
        <v>26.01.2015</v>
      </c>
      <c r="D2240" s="27" t="s">
        <v>2913</v>
      </c>
      <c r="E2240" s="16" t="s">
        <v>2914</v>
      </c>
      <c r="F2240" s="27" t="s">
        <v>15</v>
      </c>
      <c r="G2240" s="16" t="s">
        <v>2903</v>
      </c>
      <c r="H2240" s="27" t="s">
        <v>253</v>
      </c>
      <c r="I2240" s="26">
        <v>125047.0</v>
      </c>
    </row>
    <row r="2241" ht="38.25" customHeight="1">
      <c r="A2241" s="19"/>
      <c r="B2241" s="19"/>
      <c r="C2241" s="19"/>
      <c r="D2241" s="19"/>
      <c r="E2241" s="19"/>
      <c r="F2241" s="19"/>
      <c r="G2241" s="19"/>
      <c r="H2241" s="19"/>
      <c r="I2241" s="46" t="s">
        <v>254</v>
      </c>
    </row>
    <row r="2242" ht="12.75" customHeight="1">
      <c r="A2242" s="19"/>
      <c r="B2242" s="19"/>
      <c r="C2242" s="19"/>
      <c r="D2242" s="19"/>
      <c r="E2242" s="19"/>
      <c r="F2242" s="19"/>
      <c r="G2242" s="19"/>
      <c r="H2242" s="21"/>
      <c r="I2242" s="26" t="s">
        <v>255</v>
      </c>
    </row>
    <row r="2243" ht="12.75" customHeight="1">
      <c r="A2243" s="19"/>
      <c r="B2243" s="19"/>
      <c r="C2243" s="19"/>
      <c r="D2243" s="19"/>
      <c r="E2243" s="19"/>
      <c r="F2243" s="19"/>
      <c r="G2243" s="19"/>
      <c r="H2243" s="27" t="s">
        <v>1116</v>
      </c>
      <c r="I2243" s="26">
        <v>115201.0</v>
      </c>
    </row>
    <row r="2244" ht="38.25" customHeight="1">
      <c r="A2244" s="19"/>
      <c r="B2244" s="19"/>
      <c r="C2244" s="19"/>
      <c r="D2244" s="19"/>
      <c r="E2244" s="19"/>
      <c r="F2244" s="19"/>
      <c r="G2244" s="19"/>
      <c r="H2244" s="19"/>
      <c r="I2244" s="46" t="s">
        <v>1117</v>
      </c>
    </row>
    <row r="2245" ht="12.75" customHeight="1">
      <c r="A2245" s="21"/>
      <c r="B2245" s="21"/>
      <c r="C2245" s="21"/>
      <c r="D2245" s="21"/>
      <c r="E2245" s="21"/>
      <c r="F2245" s="21"/>
      <c r="G2245" s="21"/>
      <c r="H2245" s="21"/>
      <c r="I2245" s="26" t="s">
        <v>1118</v>
      </c>
    </row>
    <row r="2246" ht="12.75" customHeight="1">
      <c r="A2246" s="23">
        <v>2556.0</v>
      </c>
      <c r="B2246" s="24">
        <v>40934.0</v>
      </c>
      <c r="C2246" s="24" t="str">
        <f>DATE((YEAR(B2246)+3),MONTH(B2246),DAY(B2246))</f>
        <v>26.01.2015</v>
      </c>
      <c r="D2246" s="27" t="s">
        <v>2915</v>
      </c>
      <c r="E2246" s="16" t="s">
        <v>2916</v>
      </c>
      <c r="F2246" s="27" t="s">
        <v>15</v>
      </c>
      <c r="G2246" s="16" t="s">
        <v>2903</v>
      </c>
      <c r="H2246" s="27" t="s">
        <v>2917</v>
      </c>
      <c r="I2246" s="28">
        <v>119991.0</v>
      </c>
    </row>
    <row r="2247" ht="36.0" customHeight="1">
      <c r="A2247" s="19"/>
      <c r="B2247" s="19"/>
      <c r="C2247" s="19"/>
      <c r="D2247" s="19"/>
      <c r="E2247" s="19"/>
      <c r="F2247" s="19"/>
      <c r="G2247" s="19"/>
      <c r="H2247" s="19"/>
      <c r="I2247" s="20" t="s">
        <v>2918</v>
      </c>
    </row>
    <row r="2248" ht="12.75" customHeight="1">
      <c r="A2248" s="21"/>
      <c r="B2248" s="21"/>
      <c r="C2248" s="21"/>
      <c r="D2248" s="21"/>
      <c r="E2248" s="21"/>
      <c r="F2248" s="21"/>
      <c r="G2248" s="21"/>
      <c r="H2248" s="21"/>
      <c r="I2248" s="29" t="s">
        <v>2919</v>
      </c>
    </row>
    <row r="2249" ht="12.75" customHeight="1">
      <c r="A2249" s="23">
        <v>2557.0</v>
      </c>
      <c r="B2249" s="24">
        <v>40935.0</v>
      </c>
      <c r="C2249" s="24" t="str">
        <f>DATE((YEAR(B2249)+3+3),MONTH(B2249),DAY(B2249))</f>
        <v>27.01.2018</v>
      </c>
      <c r="D2249" s="27" t="s">
        <v>2920</v>
      </c>
      <c r="E2249" s="16" t="s">
        <v>2921</v>
      </c>
      <c r="F2249" s="27" t="s">
        <v>15</v>
      </c>
      <c r="G2249" s="16" t="s">
        <v>2688</v>
      </c>
      <c r="H2249" s="27" t="s">
        <v>2922</v>
      </c>
      <c r="I2249" s="28">
        <v>117105.0</v>
      </c>
    </row>
    <row r="2250" ht="24.0" customHeight="1">
      <c r="A2250" s="19"/>
      <c r="B2250" s="19"/>
      <c r="C2250" s="19"/>
      <c r="D2250" s="19"/>
      <c r="E2250" s="19"/>
      <c r="F2250" s="19"/>
      <c r="G2250" s="19"/>
      <c r="H2250" s="19"/>
      <c r="I2250" s="20" t="s">
        <v>2923</v>
      </c>
    </row>
    <row r="2251" ht="12.75" customHeight="1">
      <c r="A2251" s="21"/>
      <c r="B2251" s="21"/>
      <c r="C2251" s="21"/>
      <c r="D2251" s="21"/>
      <c r="E2251" s="21"/>
      <c r="F2251" s="21"/>
      <c r="G2251" s="21"/>
      <c r="H2251" s="21"/>
      <c r="I2251" s="29" t="s">
        <v>2924</v>
      </c>
    </row>
    <row r="2252" ht="12.75" customHeight="1">
      <c r="A2252" s="23">
        <v>2558.0</v>
      </c>
      <c r="B2252" s="24">
        <v>40938.0</v>
      </c>
      <c r="C2252" s="24" t="str">
        <f>DATE((YEAR(B2252)+3),MONTH(B2252),DAY(B2252))</f>
        <v>30.01.2015</v>
      </c>
      <c r="D2252" s="27" t="s">
        <v>2925</v>
      </c>
      <c r="E2252" s="16" t="s">
        <v>2926</v>
      </c>
      <c r="F2252" s="27" t="s">
        <v>337</v>
      </c>
      <c r="G2252" s="16" t="s">
        <v>2688</v>
      </c>
      <c r="H2252" s="16" t="s">
        <v>2732</v>
      </c>
      <c r="I2252" s="28">
        <v>129010.0</v>
      </c>
    </row>
    <row r="2253" ht="36.0" customHeight="1">
      <c r="A2253" s="19"/>
      <c r="B2253" s="19"/>
      <c r="C2253" s="19"/>
      <c r="D2253" s="19"/>
      <c r="E2253" s="19"/>
      <c r="F2253" s="19"/>
      <c r="G2253" s="19"/>
      <c r="H2253" s="19"/>
      <c r="I2253" s="20" t="s">
        <v>2733</v>
      </c>
    </row>
    <row r="2254" ht="12.75" customHeight="1">
      <c r="A2254" s="21"/>
      <c r="B2254" s="21"/>
      <c r="C2254" s="21"/>
      <c r="D2254" s="21"/>
      <c r="E2254" s="21"/>
      <c r="F2254" s="21"/>
      <c r="G2254" s="21"/>
      <c r="H2254" s="21"/>
      <c r="I2254" s="29" t="s">
        <v>870</v>
      </c>
    </row>
    <row r="2255" ht="12.75" customHeight="1">
      <c r="A2255" s="23">
        <v>2559.0</v>
      </c>
      <c r="B2255" s="24">
        <v>40939.0</v>
      </c>
      <c r="C2255" s="24" t="str">
        <f>DATE((YEAR(B2255)+3),MONTH(B2255),DAY(B2255))</f>
        <v>31.01.2015</v>
      </c>
      <c r="D2255" s="27" t="s">
        <v>2927</v>
      </c>
      <c r="E2255" s="16" t="s">
        <v>2928</v>
      </c>
      <c r="F2255" s="27" t="s">
        <v>337</v>
      </c>
      <c r="G2255" s="16" t="s">
        <v>2929</v>
      </c>
      <c r="H2255" s="16" t="s">
        <v>2930</v>
      </c>
      <c r="I2255" s="28">
        <v>248021.0</v>
      </c>
    </row>
    <row r="2256" ht="24.0" customHeight="1">
      <c r="A2256" s="19"/>
      <c r="B2256" s="19"/>
      <c r="C2256" s="19"/>
      <c r="D2256" s="19"/>
      <c r="E2256" s="19"/>
      <c r="F2256" s="19"/>
      <c r="G2256" s="19"/>
      <c r="H2256" s="19"/>
      <c r="I2256" s="20" t="s">
        <v>1798</v>
      </c>
    </row>
    <row r="2257" ht="12.75" customHeight="1">
      <c r="A2257" s="21"/>
      <c r="B2257" s="21"/>
      <c r="C2257" s="21"/>
      <c r="D2257" s="21"/>
      <c r="E2257" s="21"/>
      <c r="F2257" s="21"/>
      <c r="G2257" s="21"/>
      <c r="H2257" s="21"/>
      <c r="I2257" s="29" t="s">
        <v>2931</v>
      </c>
    </row>
    <row r="2258" ht="12.75" customHeight="1">
      <c r="A2258" s="23">
        <v>2560.0</v>
      </c>
      <c r="B2258" s="24">
        <v>40939.0</v>
      </c>
      <c r="C2258" s="24" t="str">
        <f>DATE((YEAR(B2258)+3),MONTH(B2258),DAY(B2258))</f>
        <v>31.01.2015</v>
      </c>
      <c r="D2258" s="27" t="s">
        <v>1966</v>
      </c>
      <c r="E2258" s="16" t="s">
        <v>2932</v>
      </c>
      <c r="F2258" s="27" t="s">
        <v>337</v>
      </c>
      <c r="G2258" s="16" t="s">
        <v>2907</v>
      </c>
      <c r="H2258" s="16" t="s">
        <v>494</v>
      </c>
      <c r="I2258" s="28">
        <v>123317.0</v>
      </c>
    </row>
    <row r="2259" ht="24.0" customHeight="1">
      <c r="A2259" s="19"/>
      <c r="B2259" s="19"/>
      <c r="C2259" s="19"/>
      <c r="D2259" s="19"/>
      <c r="E2259" s="19"/>
      <c r="F2259" s="19"/>
      <c r="G2259" s="19"/>
      <c r="H2259" s="19"/>
      <c r="I2259" s="20" t="s">
        <v>2933</v>
      </c>
    </row>
    <row r="2260" ht="12.75" customHeight="1">
      <c r="A2260" s="21"/>
      <c r="B2260" s="21"/>
      <c r="C2260" s="21"/>
      <c r="D2260" s="21"/>
      <c r="E2260" s="21"/>
      <c r="F2260" s="21"/>
      <c r="G2260" s="21"/>
      <c r="H2260" s="21"/>
      <c r="I2260" s="29" t="s">
        <v>1423</v>
      </c>
    </row>
    <row r="2261" ht="12.75" customHeight="1">
      <c r="A2261" s="23">
        <v>2561.0</v>
      </c>
      <c r="B2261" s="24">
        <v>40939.0</v>
      </c>
      <c r="C2261" s="24" t="str">
        <f>DATE((YEAR(B2261)+3),MONTH(B2261),DAY(B2261))</f>
        <v>31.01.2015</v>
      </c>
      <c r="D2261" s="27" t="s">
        <v>2934</v>
      </c>
      <c r="E2261" s="16" t="s">
        <v>2935</v>
      </c>
      <c r="F2261" s="27" t="s">
        <v>2744</v>
      </c>
      <c r="G2261" s="16" t="s">
        <v>2936</v>
      </c>
      <c r="H2261" s="16" t="s">
        <v>1412</v>
      </c>
      <c r="I2261" s="28">
        <v>142210.0</v>
      </c>
    </row>
    <row r="2262" ht="36.0" customHeight="1">
      <c r="A2262" s="19"/>
      <c r="B2262" s="19"/>
      <c r="C2262" s="19"/>
      <c r="D2262" s="19"/>
      <c r="E2262" s="19"/>
      <c r="F2262" s="19"/>
      <c r="G2262" s="19"/>
      <c r="H2262" s="19"/>
      <c r="I2262" s="20" t="s">
        <v>2937</v>
      </c>
    </row>
    <row r="2263" ht="12.75" customHeight="1">
      <c r="A2263" s="21"/>
      <c r="B2263" s="21"/>
      <c r="C2263" s="21"/>
      <c r="D2263" s="21"/>
      <c r="E2263" s="21"/>
      <c r="F2263" s="21"/>
      <c r="G2263" s="21"/>
      <c r="H2263" s="21"/>
      <c r="I2263" s="29" t="s">
        <v>1414</v>
      </c>
    </row>
    <row r="2264" ht="12.75" customHeight="1">
      <c r="A2264" s="23">
        <v>2562.0</v>
      </c>
      <c r="B2264" s="24">
        <v>40940.0</v>
      </c>
      <c r="C2264" s="24" t="str">
        <f>DATE((YEAR(B2264)+3),MONTH(B2264),DAY(B2264))</f>
        <v>01.02.2015</v>
      </c>
      <c r="D2264" s="27" t="s">
        <v>2938</v>
      </c>
      <c r="E2264" s="16" t="s">
        <v>2939</v>
      </c>
      <c r="F2264" s="27" t="s">
        <v>15</v>
      </c>
      <c r="G2264" s="16" t="s">
        <v>2940</v>
      </c>
      <c r="H2264" s="16" t="s">
        <v>1116</v>
      </c>
      <c r="I2264" s="28">
        <v>115201.0</v>
      </c>
    </row>
    <row r="2265" ht="36.0" customHeight="1">
      <c r="A2265" s="19"/>
      <c r="B2265" s="19"/>
      <c r="C2265" s="19"/>
      <c r="D2265" s="19"/>
      <c r="E2265" s="19"/>
      <c r="F2265" s="19"/>
      <c r="G2265" s="19"/>
      <c r="H2265" s="19"/>
      <c r="I2265" s="20" t="s">
        <v>2941</v>
      </c>
    </row>
    <row r="2266" ht="12.75" customHeight="1">
      <c r="A2266" s="21"/>
      <c r="B2266" s="21"/>
      <c r="C2266" s="21"/>
      <c r="D2266" s="21"/>
      <c r="E2266" s="21"/>
      <c r="F2266" s="21"/>
      <c r="G2266" s="21"/>
      <c r="H2266" s="21"/>
      <c r="I2266" s="29" t="s">
        <v>1118</v>
      </c>
    </row>
    <row r="2267" ht="12.75" customHeight="1">
      <c r="A2267" s="23">
        <v>2563.0</v>
      </c>
      <c r="B2267" s="24">
        <v>40941.0</v>
      </c>
      <c r="C2267" s="24" t="str">
        <f>DATE((YEAR(B2267)+3),MONTH(B2267),DAY(B2267))</f>
        <v>02.02.2015</v>
      </c>
      <c r="D2267" s="27" t="s">
        <v>2942</v>
      </c>
      <c r="E2267" s="16" t="s">
        <v>2943</v>
      </c>
      <c r="F2267" s="27" t="s">
        <v>15</v>
      </c>
      <c r="G2267" s="16" t="s">
        <v>2944</v>
      </c>
      <c r="H2267" s="16" t="s">
        <v>2447</v>
      </c>
      <c r="I2267" s="28">
        <v>119121.0</v>
      </c>
    </row>
    <row r="2268" ht="36.0" customHeight="1">
      <c r="A2268" s="19"/>
      <c r="B2268" s="19"/>
      <c r="C2268" s="19"/>
      <c r="D2268" s="19"/>
      <c r="E2268" s="19"/>
      <c r="F2268" s="19"/>
      <c r="G2268" s="19"/>
      <c r="H2268" s="19"/>
      <c r="I2268" s="20" t="s">
        <v>2945</v>
      </c>
    </row>
    <row r="2269" ht="12.75" customHeight="1">
      <c r="A2269" s="21"/>
      <c r="B2269" s="21"/>
      <c r="C2269" s="21"/>
      <c r="D2269" s="21"/>
      <c r="E2269" s="21"/>
      <c r="F2269" s="21"/>
      <c r="G2269" s="21"/>
      <c r="H2269" s="21"/>
      <c r="I2269" s="29" t="s">
        <v>1681</v>
      </c>
    </row>
    <row r="2270" ht="12.75" customHeight="1">
      <c r="A2270" s="23">
        <v>2564.0</v>
      </c>
      <c r="B2270" s="24">
        <v>40942.0</v>
      </c>
      <c r="C2270" s="24" t="str">
        <f>DATE((YEAR(B2270)+3+3),MONTH(B2270),DAY(B2270))</f>
        <v>03.02.2018</v>
      </c>
      <c r="D2270" s="27" t="s">
        <v>2946</v>
      </c>
      <c r="E2270" s="16" t="s">
        <v>2947</v>
      </c>
      <c r="F2270" s="27" t="s">
        <v>15</v>
      </c>
      <c r="G2270" s="27" t="s">
        <v>2948</v>
      </c>
      <c r="H2270" s="27" t="s">
        <v>837</v>
      </c>
      <c r="I2270" s="28">
        <v>123242.0</v>
      </c>
    </row>
    <row r="2271" ht="24.0" customHeight="1">
      <c r="A2271" s="19"/>
      <c r="B2271" s="19"/>
      <c r="C2271" s="19"/>
      <c r="D2271" s="19"/>
      <c r="E2271" s="19"/>
      <c r="F2271" s="19"/>
      <c r="G2271" s="19"/>
      <c r="H2271" s="19"/>
      <c r="I2271" s="20" t="s">
        <v>2949</v>
      </c>
    </row>
    <row r="2272" ht="12.75" customHeight="1">
      <c r="A2272" s="21"/>
      <c r="B2272" s="21"/>
      <c r="C2272" s="21"/>
      <c r="D2272" s="21"/>
      <c r="E2272" s="21"/>
      <c r="F2272" s="21"/>
      <c r="G2272" s="21"/>
      <c r="H2272" s="21"/>
      <c r="I2272" s="29" t="s">
        <v>2950</v>
      </c>
    </row>
    <row r="2273" ht="12.75" customHeight="1">
      <c r="A2273" s="23">
        <v>2565.0</v>
      </c>
      <c r="B2273" s="24">
        <v>40946.0</v>
      </c>
      <c r="C2273" s="24" t="str">
        <f>DATE((YEAR(B2273)+3),MONTH(B2273),DAY(B2273))</f>
        <v>07.02.2015</v>
      </c>
      <c r="D2273" s="27" t="s">
        <v>2951</v>
      </c>
      <c r="E2273" s="16" t="s">
        <v>2952</v>
      </c>
      <c r="F2273" s="27" t="s">
        <v>337</v>
      </c>
      <c r="G2273" s="27" t="s">
        <v>116</v>
      </c>
      <c r="H2273" s="16" t="s">
        <v>2754</v>
      </c>
      <c r="I2273" s="28">
        <v>121087.0</v>
      </c>
    </row>
    <row r="2274" ht="33.0" customHeight="1">
      <c r="A2274" s="19"/>
      <c r="B2274" s="19"/>
      <c r="C2274" s="19"/>
      <c r="D2274" s="19"/>
      <c r="E2274" s="19"/>
      <c r="F2274" s="19"/>
      <c r="G2274" s="19"/>
      <c r="H2274" s="19"/>
      <c r="I2274" s="20" t="s">
        <v>2755</v>
      </c>
    </row>
    <row r="2275" ht="12.75" customHeight="1">
      <c r="A2275" s="21"/>
      <c r="B2275" s="21"/>
      <c r="C2275" s="21"/>
      <c r="D2275" s="21"/>
      <c r="E2275" s="21"/>
      <c r="F2275" s="21"/>
      <c r="G2275" s="21"/>
      <c r="H2275" s="21"/>
      <c r="I2275" s="29" t="s">
        <v>2756</v>
      </c>
    </row>
    <row r="2276" ht="12.75" customHeight="1">
      <c r="A2276" s="23">
        <v>2566.0</v>
      </c>
      <c r="B2276" s="24">
        <v>40946.0</v>
      </c>
      <c r="C2276" s="24" t="str">
        <f>DATE((YEAR(B2276)+3),MONTH(B2276),DAY(B2276))</f>
        <v>07.02.2015</v>
      </c>
      <c r="D2276" s="27" t="s">
        <v>2953</v>
      </c>
      <c r="E2276" s="16" t="s">
        <v>2954</v>
      </c>
      <c r="F2276" s="27" t="s">
        <v>337</v>
      </c>
      <c r="G2276" s="27" t="s">
        <v>116</v>
      </c>
      <c r="H2276" s="16" t="s">
        <v>2754</v>
      </c>
      <c r="I2276" s="28">
        <v>121087.0</v>
      </c>
    </row>
    <row r="2277" ht="36.0" customHeight="1">
      <c r="A2277" s="19"/>
      <c r="B2277" s="19"/>
      <c r="C2277" s="19"/>
      <c r="D2277" s="19"/>
      <c r="E2277" s="19"/>
      <c r="F2277" s="19"/>
      <c r="G2277" s="19"/>
      <c r="H2277" s="19"/>
      <c r="I2277" s="20" t="s">
        <v>2755</v>
      </c>
    </row>
    <row r="2278" ht="12.75" customHeight="1">
      <c r="A2278" s="21"/>
      <c r="B2278" s="21"/>
      <c r="C2278" s="21"/>
      <c r="D2278" s="21"/>
      <c r="E2278" s="21"/>
      <c r="F2278" s="21"/>
      <c r="G2278" s="21"/>
      <c r="H2278" s="21"/>
      <c r="I2278" s="29" t="s">
        <v>2756</v>
      </c>
    </row>
    <row r="2279" ht="12.75" customHeight="1">
      <c r="A2279" s="23">
        <v>2567.0</v>
      </c>
      <c r="B2279" s="24">
        <v>40948.0</v>
      </c>
      <c r="C2279" s="24" t="str">
        <f>DATE((YEAR(B2279)+3),MONTH(B2279),DAY(B2279))</f>
        <v>09.02.2015</v>
      </c>
      <c r="D2279" s="27" t="s">
        <v>2955</v>
      </c>
      <c r="E2279" s="16" t="s">
        <v>2956</v>
      </c>
      <c r="F2279" s="27" t="s">
        <v>15</v>
      </c>
      <c r="G2279" s="27" t="s">
        <v>2650</v>
      </c>
      <c r="H2279" s="41" t="s">
        <v>666</v>
      </c>
      <c r="I2279" s="28">
        <v>123363.0</v>
      </c>
    </row>
    <row r="2280" ht="42.0" customHeight="1">
      <c r="A2280" s="19"/>
      <c r="B2280" s="19"/>
      <c r="C2280" s="19"/>
      <c r="D2280" s="19"/>
      <c r="E2280" s="19"/>
      <c r="F2280" s="19"/>
      <c r="G2280" s="19"/>
      <c r="H2280" s="19"/>
      <c r="I2280" s="20" t="s">
        <v>667</v>
      </c>
    </row>
    <row r="2281" ht="12.75" customHeight="1">
      <c r="A2281" s="21"/>
      <c r="B2281" s="21"/>
      <c r="C2281" s="21"/>
      <c r="D2281" s="21"/>
      <c r="E2281" s="21"/>
      <c r="F2281" s="21"/>
      <c r="G2281" s="21"/>
      <c r="H2281" s="21"/>
      <c r="I2281" s="29" t="s">
        <v>668</v>
      </c>
    </row>
    <row r="2282" ht="12.75" customHeight="1">
      <c r="A2282" s="23">
        <v>2568.0</v>
      </c>
      <c r="B2282" s="24">
        <v>40953.0</v>
      </c>
      <c r="C2282" s="24" t="str">
        <f>DATE((YEAR(B2282)+3),MONTH(B2282),DAY(B2282))</f>
        <v>14.02.2015</v>
      </c>
      <c r="D2282" s="27" t="s">
        <v>2957</v>
      </c>
      <c r="E2282" s="16" t="s">
        <v>2958</v>
      </c>
      <c r="F2282" s="27" t="s">
        <v>344</v>
      </c>
      <c r="G2282" s="16" t="s">
        <v>2907</v>
      </c>
      <c r="H2282" s="16" t="s">
        <v>494</v>
      </c>
      <c r="I2282" s="28">
        <v>123317.0</v>
      </c>
    </row>
    <row r="2283" ht="25.5" customHeight="1">
      <c r="A2283" s="19"/>
      <c r="B2283" s="19"/>
      <c r="C2283" s="19"/>
      <c r="D2283" s="19"/>
      <c r="E2283" s="19"/>
      <c r="F2283" s="19"/>
      <c r="G2283" s="19"/>
      <c r="H2283" s="19"/>
      <c r="I2283" s="46" t="s">
        <v>2933</v>
      </c>
    </row>
    <row r="2284" ht="12.75" customHeight="1">
      <c r="A2284" s="21"/>
      <c r="B2284" s="21"/>
      <c r="C2284" s="21"/>
      <c r="D2284" s="21"/>
      <c r="E2284" s="21"/>
      <c r="F2284" s="21"/>
      <c r="G2284" s="21"/>
      <c r="H2284" s="21"/>
      <c r="I2284" s="26" t="s">
        <v>1423</v>
      </c>
    </row>
    <row r="2285" ht="12.75" customHeight="1">
      <c r="A2285" s="23">
        <v>2569.0</v>
      </c>
      <c r="B2285" s="24">
        <v>40954.0</v>
      </c>
      <c r="C2285" s="24" t="str">
        <f>DATE((YEAR(B2285)+3),MONTH(B2285),DAY(B2285))</f>
        <v>15.02.2015</v>
      </c>
      <c r="D2285" s="27" t="s">
        <v>2959</v>
      </c>
      <c r="E2285" s="16" t="s">
        <v>2960</v>
      </c>
      <c r="F2285" s="27" t="s">
        <v>978</v>
      </c>
      <c r="G2285" s="16" t="s">
        <v>2961</v>
      </c>
      <c r="H2285" s="16" t="s">
        <v>2962</v>
      </c>
      <c r="I2285" s="28">
        <v>410028.0</v>
      </c>
    </row>
    <row r="2286" ht="38.25" customHeight="1">
      <c r="A2286" s="19"/>
      <c r="B2286" s="19"/>
      <c r="C2286" s="19"/>
      <c r="D2286" s="19"/>
      <c r="E2286" s="19"/>
      <c r="F2286" s="19"/>
      <c r="G2286" s="19"/>
      <c r="H2286" s="19"/>
      <c r="I2286" s="46" t="s">
        <v>2963</v>
      </c>
    </row>
    <row r="2287" ht="12.75" customHeight="1">
      <c r="A2287" s="21"/>
      <c r="B2287" s="21"/>
      <c r="C2287" s="21"/>
      <c r="D2287" s="21"/>
      <c r="E2287" s="21"/>
      <c r="F2287" s="21"/>
      <c r="G2287" s="21"/>
      <c r="H2287" s="21"/>
      <c r="I2287" s="26" t="s">
        <v>2964</v>
      </c>
    </row>
    <row r="2288" ht="12.75" customHeight="1">
      <c r="A2288" s="23" t="s">
        <v>2965</v>
      </c>
      <c r="B2288" s="24">
        <v>40955.0</v>
      </c>
      <c r="C2288" s="24" t="str">
        <f>DATE((YEAR(B2288)+3),MONTH(B2288),DAY(B2288))</f>
        <v>16.02.2015</v>
      </c>
      <c r="D2288" s="27" t="s">
        <v>2966</v>
      </c>
      <c r="E2288" s="16" t="s">
        <v>2967</v>
      </c>
      <c r="F2288" s="27" t="s">
        <v>15</v>
      </c>
      <c r="G2288" s="27" t="s">
        <v>1403</v>
      </c>
      <c r="H2288" s="27" t="s">
        <v>2968</v>
      </c>
      <c r="I2288" s="28">
        <v>124498.0</v>
      </c>
    </row>
    <row r="2289" ht="24.0" customHeight="1">
      <c r="A2289" s="19"/>
      <c r="B2289" s="19"/>
      <c r="C2289" s="19"/>
      <c r="D2289" s="19"/>
      <c r="E2289" s="19"/>
      <c r="F2289" s="19"/>
      <c r="G2289" s="19"/>
      <c r="H2289" s="19"/>
      <c r="I2289" s="20" t="s">
        <v>2969</v>
      </c>
    </row>
    <row r="2290" ht="12.75" customHeight="1">
      <c r="A2290" s="21"/>
      <c r="B2290" s="21"/>
      <c r="C2290" s="21"/>
      <c r="D2290" s="21"/>
      <c r="E2290" s="21"/>
      <c r="F2290" s="21"/>
      <c r="G2290" s="21"/>
      <c r="H2290" s="21"/>
      <c r="I2290" s="29" t="s">
        <v>2970</v>
      </c>
    </row>
    <row r="2291" ht="12.75" customHeight="1">
      <c r="A2291" s="23">
        <v>2571.0</v>
      </c>
      <c r="B2291" s="24">
        <v>40955.0</v>
      </c>
      <c r="C2291" s="24" t="str">
        <f>DATE((YEAR(B2291)+3),MONTH(B2291),DAY(B2291))</f>
        <v>16.02.2015</v>
      </c>
      <c r="D2291" s="27" t="s">
        <v>2971</v>
      </c>
      <c r="E2291" s="16" t="s">
        <v>2972</v>
      </c>
      <c r="F2291" s="27" t="s">
        <v>15</v>
      </c>
      <c r="G2291" s="16" t="s">
        <v>2973</v>
      </c>
      <c r="H2291" s="27" t="s">
        <v>253</v>
      </c>
      <c r="I2291" s="26">
        <v>125047.0</v>
      </c>
    </row>
    <row r="2292" ht="36.0" customHeight="1">
      <c r="A2292" s="19"/>
      <c r="B2292" s="19"/>
      <c r="C2292" s="19"/>
      <c r="D2292" s="19"/>
      <c r="E2292" s="19"/>
      <c r="F2292" s="19"/>
      <c r="G2292" s="19"/>
      <c r="H2292" s="19"/>
      <c r="I2292" s="20" t="s">
        <v>254</v>
      </c>
    </row>
    <row r="2293" ht="12.75" customHeight="1">
      <c r="A2293" s="19"/>
      <c r="B2293" s="19"/>
      <c r="C2293" s="19"/>
      <c r="D2293" s="19"/>
      <c r="E2293" s="19"/>
      <c r="F2293" s="19"/>
      <c r="G2293" s="19"/>
      <c r="H2293" s="21"/>
      <c r="I2293" s="26" t="s">
        <v>255</v>
      </c>
    </row>
    <row r="2294" ht="12.75" customHeight="1">
      <c r="A2294" s="19"/>
      <c r="B2294" s="19"/>
      <c r="C2294" s="19"/>
      <c r="D2294" s="19"/>
      <c r="E2294" s="19"/>
      <c r="F2294" s="19"/>
      <c r="G2294" s="19"/>
      <c r="H2294" s="27" t="s">
        <v>1116</v>
      </c>
      <c r="I2294" s="26">
        <v>115201.0</v>
      </c>
    </row>
    <row r="2295" ht="38.25" customHeight="1">
      <c r="A2295" s="19"/>
      <c r="B2295" s="19"/>
      <c r="C2295" s="19"/>
      <c r="D2295" s="19"/>
      <c r="E2295" s="19"/>
      <c r="F2295" s="19"/>
      <c r="G2295" s="19"/>
      <c r="H2295" s="19"/>
      <c r="I2295" s="46" t="s">
        <v>1117</v>
      </c>
    </row>
    <row r="2296" ht="12.75" customHeight="1">
      <c r="A2296" s="21"/>
      <c r="B2296" s="21"/>
      <c r="C2296" s="21"/>
      <c r="D2296" s="21"/>
      <c r="E2296" s="21"/>
      <c r="F2296" s="21"/>
      <c r="G2296" s="21"/>
      <c r="H2296" s="21"/>
      <c r="I2296" s="29" t="s">
        <v>1118</v>
      </c>
    </row>
    <row r="2297" ht="12.75" customHeight="1">
      <c r="A2297" s="23">
        <v>2572.0</v>
      </c>
      <c r="B2297" s="24">
        <v>40955.0</v>
      </c>
      <c r="C2297" s="24" t="str">
        <f>DATE((YEAR(B2297)+3),MONTH(B2297),DAY(B2297))</f>
        <v>16.02.2015</v>
      </c>
      <c r="D2297" s="27" t="s">
        <v>2974</v>
      </c>
      <c r="E2297" s="16" t="s">
        <v>2975</v>
      </c>
      <c r="F2297" s="27" t="s">
        <v>15</v>
      </c>
      <c r="G2297" s="16" t="s">
        <v>2973</v>
      </c>
      <c r="H2297" s="27" t="s">
        <v>253</v>
      </c>
      <c r="I2297" s="26">
        <v>125047.0</v>
      </c>
    </row>
    <row r="2298" ht="36.0" customHeight="1">
      <c r="A2298" s="19"/>
      <c r="B2298" s="19"/>
      <c r="C2298" s="19"/>
      <c r="D2298" s="19"/>
      <c r="E2298" s="19"/>
      <c r="F2298" s="19"/>
      <c r="G2298" s="19"/>
      <c r="H2298" s="19"/>
      <c r="I2298" s="20" t="s">
        <v>254</v>
      </c>
    </row>
    <row r="2299" ht="12.75" customHeight="1">
      <c r="A2299" s="19"/>
      <c r="B2299" s="19"/>
      <c r="C2299" s="19"/>
      <c r="D2299" s="19"/>
      <c r="E2299" s="19"/>
      <c r="F2299" s="19"/>
      <c r="G2299" s="19"/>
      <c r="H2299" s="21"/>
      <c r="I2299" s="26" t="s">
        <v>255</v>
      </c>
    </row>
    <row r="2300" ht="12.75" customHeight="1">
      <c r="A2300" s="19"/>
      <c r="B2300" s="19"/>
      <c r="C2300" s="19"/>
      <c r="D2300" s="19"/>
      <c r="E2300" s="19"/>
      <c r="F2300" s="19"/>
      <c r="G2300" s="19"/>
      <c r="H2300" s="27" t="s">
        <v>1116</v>
      </c>
      <c r="I2300" s="26">
        <v>115201.0</v>
      </c>
    </row>
    <row r="2301" ht="38.25" customHeight="1">
      <c r="A2301" s="19"/>
      <c r="B2301" s="19"/>
      <c r="C2301" s="19"/>
      <c r="D2301" s="19"/>
      <c r="E2301" s="19"/>
      <c r="F2301" s="19"/>
      <c r="G2301" s="19"/>
      <c r="H2301" s="19"/>
      <c r="I2301" s="46" t="s">
        <v>1117</v>
      </c>
    </row>
    <row r="2302" ht="12.75" customHeight="1">
      <c r="A2302" s="21"/>
      <c r="B2302" s="21"/>
      <c r="C2302" s="21"/>
      <c r="D2302" s="21"/>
      <c r="E2302" s="21"/>
      <c r="F2302" s="21"/>
      <c r="G2302" s="21"/>
      <c r="H2302" s="21"/>
      <c r="I2302" s="29" t="s">
        <v>1118</v>
      </c>
    </row>
    <row r="2303" ht="12.75" customHeight="1">
      <c r="A2303" s="23">
        <v>2573.0</v>
      </c>
      <c r="B2303" s="24">
        <v>40955.0</v>
      </c>
      <c r="C2303" s="24" t="str">
        <f>DATE((YEAR(B2303)+3+3),MONTH(B2303),DAY(B2303))</f>
        <v>16.02.2018</v>
      </c>
      <c r="D2303" s="27" t="s">
        <v>2976</v>
      </c>
      <c r="E2303" s="16" t="s">
        <v>2977</v>
      </c>
      <c r="F2303" s="27" t="s">
        <v>15</v>
      </c>
      <c r="G2303" s="27" t="s">
        <v>2978</v>
      </c>
      <c r="H2303" s="16" t="s">
        <v>906</v>
      </c>
      <c r="I2303" s="28">
        <v>124498.0</v>
      </c>
    </row>
    <row r="2304" ht="36.0" customHeight="1">
      <c r="A2304" s="19"/>
      <c r="B2304" s="19"/>
      <c r="C2304" s="19"/>
      <c r="D2304" s="19"/>
      <c r="E2304" s="19"/>
      <c r="F2304" s="19"/>
      <c r="G2304" s="19"/>
      <c r="H2304" s="19"/>
      <c r="I2304" s="20" t="s">
        <v>907</v>
      </c>
    </row>
    <row r="2305" ht="12.75" customHeight="1">
      <c r="A2305" s="21"/>
      <c r="B2305" s="21"/>
      <c r="C2305" s="21"/>
      <c r="D2305" s="21"/>
      <c r="E2305" s="21"/>
      <c r="F2305" s="21"/>
      <c r="G2305" s="21"/>
      <c r="H2305" s="21"/>
      <c r="I2305" s="29" t="s">
        <v>908</v>
      </c>
    </row>
    <row r="2306" ht="12.75" customHeight="1">
      <c r="A2306" s="23">
        <v>2574.0</v>
      </c>
      <c r="B2306" s="24">
        <v>40956.0</v>
      </c>
      <c r="C2306" s="24" t="str">
        <f>DATE((YEAR(B2306)+3+3),MONTH(B2306),DAY(B2306))</f>
        <v>17.02.2018</v>
      </c>
      <c r="D2306" s="27" t="s">
        <v>2979</v>
      </c>
      <c r="E2306" s="16" t="s">
        <v>2980</v>
      </c>
      <c r="F2306" s="27" t="s">
        <v>15</v>
      </c>
      <c r="G2306" s="27" t="s">
        <v>2981</v>
      </c>
      <c r="H2306" s="27" t="s">
        <v>493</v>
      </c>
      <c r="I2306" s="28">
        <v>107023.0</v>
      </c>
    </row>
    <row r="2307" ht="36.0" customHeight="1">
      <c r="A2307" s="19"/>
      <c r="B2307" s="19"/>
      <c r="C2307" s="19"/>
      <c r="D2307" s="19"/>
      <c r="E2307" s="19"/>
      <c r="F2307" s="19"/>
      <c r="G2307" s="19"/>
      <c r="H2307" s="19"/>
      <c r="I2307" s="20" t="s">
        <v>1178</v>
      </c>
    </row>
    <row r="2308" ht="12.75" customHeight="1">
      <c r="A2308" s="21"/>
      <c r="B2308" s="21"/>
      <c r="C2308" s="21"/>
      <c r="D2308" s="21"/>
      <c r="E2308" s="21"/>
      <c r="F2308" s="21"/>
      <c r="G2308" s="21"/>
      <c r="H2308" s="21"/>
      <c r="I2308" s="29" t="s">
        <v>1179</v>
      </c>
    </row>
    <row r="2309" ht="12.75" customHeight="1">
      <c r="A2309" s="23">
        <v>2575.0</v>
      </c>
      <c r="B2309" s="24">
        <v>40956.0</v>
      </c>
      <c r="C2309" s="24" t="str">
        <f>DATE((YEAR(B2309)+3),MONTH(B2309),DAY(B2309))</f>
        <v>17.02.2015</v>
      </c>
      <c r="D2309" s="27" t="s">
        <v>2982</v>
      </c>
      <c r="E2309" s="16" t="s">
        <v>2983</v>
      </c>
      <c r="F2309" s="27" t="s">
        <v>639</v>
      </c>
      <c r="G2309" s="27" t="s">
        <v>2984</v>
      </c>
      <c r="H2309" s="27" t="s">
        <v>1116</v>
      </c>
      <c r="I2309" s="28">
        <v>115201.0</v>
      </c>
    </row>
    <row r="2310" ht="36.0" customHeight="1">
      <c r="A2310" s="19"/>
      <c r="B2310" s="19"/>
      <c r="C2310" s="19"/>
      <c r="D2310" s="19"/>
      <c r="E2310" s="19"/>
      <c r="F2310" s="19"/>
      <c r="G2310" s="19"/>
      <c r="H2310" s="19"/>
      <c r="I2310" s="20" t="s">
        <v>1117</v>
      </c>
    </row>
    <row r="2311" ht="12.75" customHeight="1">
      <c r="A2311" s="21"/>
      <c r="B2311" s="21"/>
      <c r="C2311" s="21"/>
      <c r="D2311" s="21"/>
      <c r="E2311" s="21"/>
      <c r="F2311" s="21"/>
      <c r="G2311" s="21"/>
      <c r="H2311" s="21"/>
      <c r="I2311" s="29" t="s">
        <v>1118</v>
      </c>
    </row>
    <row r="2312" ht="12.75" customHeight="1">
      <c r="A2312" s="23">
        <v>2576.0</v>
      </c>
      <c r="B2312" s="24">
        <v>40959.0</v>
      </c>
      <c r="C2312" s="24" t="str">
        <f>DATE((YEAR(B2312)+3),MONTH(B2312),DAY(B2312))</f>
        <v>20.02.2015</v>
      </c>
      <c r="D2312" s="27" t="s">
        <v>2985</v>
      </c>
      <c r="E2312" s="16" t="s">
        <v>2986</v>
      </c>
      <c r="F2312" s="27" t="s">
        <v>337</v>
      </c>
      <c r="G2312" s="27" t="s">
        <v>2987</v>
      </c>
      <c r="H2312" s="27" t="s">
        <v>1860</v>
      </c>
      <c r="I2312" s="28">
        <v>117152.0</v>
      </c>
    </row>
    <row r="2313" ht="24.0" customHeight="1">
      <c r="A2313" s="19"/>
      <c r="B2313" s="19"/>
      <c r="C2313" s="19"/>
      <c r="D2313" s="19"/>
      <c r="E2313" s="19"/>
      <c r="F2313" s="19"/>
      <c r="G2313" s="19"/>
      <c r="H2313" s="19"/>
      <c r="I2313" s="20" t="s">
        <v>1861</v>
      </c>
    </row>
    <row r="2314" ht="12.75" customHeight="1">
      <c r="A2314" s="21"/>
      <c r="B2314" s="21"/>
      <c r="C2314" s="21"/>
      <c r="D2314" s="21"/>
      <c r="E2314" s="21"/>
      <c r="F2314" s="21"/>
      <c r="G2314" s="21"/>
      <c r="H2314" s="21"/>
      <c r="I2314" s="29" t="s">
        <v>1862</v>
      </c>
    </row>
    <row r="2315" ht="12.75" customHeight="1">
      <c r="A2315" s="23">
        <v>2577.0</v>
      </c>
      <c r="B2315" s="24">
        <v>40959.0</v>
      </c>
      <c r="C2315" s="24" t="str">
        <f>DATE((YEAR(B2315)+3),MONTH(B2315),DAY(B2315))</f>
        <v>20.02.2015</v>
      </c>
      <c r="D2315" s="27" t="s">
        <v>2988</v>
      </c>
      <c r="E2315" s="16" t="s">
        <v>2989</v>
      </c>
      <c r="F2315" s="27" t="s">
        <v>337</v>
      </c>
      <c r="G2315" s="27" t="s">
        <v>2990</v>
      </c>
      <c r="H2315" s="27" t="s">
        <v>1860</v>
      </c>
      <c r="I2315" s="28">
        <v>117152.0</v>
      </c>
    </row>
    <row r="2316" ht="24.0" customHeight="1">
      <c r="A2316" s="19"/>
      <c r="B2316" s="19"/>
      <c r="C2316" s="19"/>
      <c r="D2316" s="19"/>
      <c r="E2316" s="19"/>
      <c r="F2316" s="19"/>
      <c r="G2316" s="19"/>
      <c r="H2316" s="19"/>
      <c r="I2316" s="20" t="s">
        <v>1861</v>
      </c>
    </row>
    <row r="2317" ht="12.75" customHeight="1">
      <c r="A2317" s="21"/>
      <c r="B2317" s="21"/>
      <c r="C2317" s="21"/>
      <c r="D2317" s="21"/>
      <c r="E2317" s="21"/>
      <c r="F2317" s="21"/>
      <c r="G2317" s="21"/>
      <c r="H2317" s="21"/>
      <c r="I2317" s="29" t="s">
        <v>1862</v>
      </c>
    </row>
    <row r="2318" ht="12.75" customHeight="1">
      <c r="A2318" s="23">
        <v>2578.0</v>
      </c>
      <c r="B2318" s="24">
        <v>40960.0</v>
      </c>
      <c r="C2318" s="24" t="str">
        <f>DATE((YEAR(B2318)+3+3),MONTH(B2318),DAY(B2318))</f>
        <v>21.02.2018</v>
      </c>
      <c r="D2318" s="27" t="s">
        <v>2991</v>
      </c>
      <c r="E2318" s="16" t="s">
        <v>2992</v>
      </c>
      <c r="F2318" s="27" t="s">
        <v>15</v>
      </c>
      <c r="G2318" s="16" t="s">
        <v>2936</v>
      </c>
      <c r="H2318" s="16" t="s">
        <v>2993</v>
      </c>
      <c r="I2318" s="28">
        <v>119331.0</v>
      </c>
    </row>
    <row r="2319" ht="24.0" customHeight="1">
      <c r="A2319" s="19"/>
      <c r="B2319" s="19"/>
      <c r="C2319" s="19"/>
      <c r="D2319" s="19"/>
      <c r="E2319" s="19"/>
      <c r="F2319" s="19"/>
      <c r="G2319" s="19"/>
      <c r="H2319" s="19"/>
      <c r="I2319" s="20" t="s">
        <v>2994</v>
      </c>
    </row>
    <row r="2320" ht="12.75" customHeight="1">
      <c r="A2320" s="21"/>
      <c r="B2320" s="21"/>
      <c r="C2320" s="21"/>
      <c r="D2320" s="21"/>
      <c r="E2320" s="21"/>
      <c r="F2320" s="21"/>
      <c r="G2320" s="21"/>
      <c r="H2320" s="21"/>
      <c r="I2320" s="29" t="s">
        <v>2995</v>
      </c>
    </row>
    <row r="2321" ht="12.75" customHeight="1">
      <c r="A2321" s="23">
        <v>2579.0</v>
      </c>
      <c r="B2321" s="24">
        <v>40960.0</v>
      </c>
      <c r="C2321" s="24" t="str">
        <f>DATE((YEAR(B2321)+3+3),MONTH(B2321),DAY(B2321))</f>
        <v>21.02.2018</v>
      </c>
      <c r="D2321" s="27" t="s">
        <v>2996</v>
      </c>
      <c r="E2321" s="16" t="s">
        <v>2997</v>
      </c>
      <c r="F2321" s="27" t="s">
        <v>639</v>
      </c>
      <c r="G2321" s="16" t="s">
        <v>2998</v>
      </c>
      <c r="H2321" s="27" t="s">
        <v>1762</v>
      </c>
      <c r="I2321" s="28">
        <v>121355.0</v>
      </c>
    </row>
    <row r="2322" ht="24.0" customHeight="1">
      <c r="A2322" s="19"/>
      <c r="B2322" s="19"/>
      <c r="C2322" s="19"/>
      <c r="D2322" s="19"/>
      <c r="E2322" s="19"/>
      <c r="F2322" s="19"/>
      <c r="G2322" s="19"/>
      <c r="H2322" s="19"/>
      <c r="I2322" s="20" t="s">
        <v>1763</v>
      </c>
    </row>
    <row r="2323" ht="12.75" customHeight="1">
      <c r="A2323" s="21"/>
      <c r="B2323" s="21"/>
      <c r="C2323" s="21"/>
      <c r="D2323" s="21"/>
      <c r="E2323" s="21"/>
      <c r="F2323" s="21"/>
      <c r="G2323" s="21"/>
      <c r="H2323" s="21"/>
      <c r="I2323" s="29" t="s">
        <v>1764</v>
      </c>
    </row>
    <row r="2324" ht="12.75" customHeight="1">
      <c r="A2324" s="23">
        <v>2580.0</v>
      </c>
      <c r="B2324" s="24">
        <v>40967.0</v>
      </c>
      <c r="C2324" s="24" t="str">
        <f>DATE((YEAR(B2324)+3+3),MONTH(B2324),DAY(B2324))</f>
        <v>28.02.2018</v>
      </c>
      <c r="D2324" s="27" t="s">
        <v>2999</v>
      </c>
      <c r="E2324" s="16" t="s">
        <v>3000</v>
      </c>
      <c r="F2324" s="27" t="s">
        <v>15</v>
      </c>
      <c r="G2324" s="16" t="s">
        <v>3001</v>
      </c>
      <c r="H2324" s="27" t="s">
        <v>3002</v>
      </c>
      <c r="I2324" s="28">
        <v>442960.0</v>
      </c>
    </row>
    <row r="2325" ht="36.0" customHeight="1">
      <c r="A2325" s="19"/>
      <c r="B2325" s="19"/>
      <c r="C2325" s="19"/>
      <c r="D2325" s="19"/>
      <c r="E2325" s="19"/>
      <c r="F2325" s="19"/>
      <c r="G2325" s="19"/>
      <c r="H2325" s="19"/>
      <c r="I2325" s="20" t="s">
        <v>3003</v>
      </c>
    </row>
    <row r="2326" ht="12.75" customHeight="1">
      <c r="A2326" s="21"/>
      <c r="B2326" s="21"/>
      <c r="C2326" s="21"/>
      <c r="D2326" s="21"/>
      <c r="E2326" s="21"/>
      <c r="F2326" s="21"/>
      <c r="G2326" s="21"/>
      <c r="H2326" s="21"/>
      <c r="I2326" s="29" t="s">
        <v>3004</v>
      </c>
    </row>
    <row r="2327" ht="12.75" customHeight="1">
      <c r="A2327" s="23">
        <v>2581.0</v>
      </c>
      <c r="B2327" s="24">
        <v>40969.0</v>
      </c>
      <c r="C2327" s="24" t="str">
        <f>DATE((YEAR(B2327)+3),MONTH(B2327),DAY(B2327))</f>
        <v>01.03.2015</v>
      </c>
      <c r="D2327" s="27" t="s">
        <v>3005</v>
      </c>
      <c r="E2327" s="16" t="s">
        <v>3006</v>
      </c>
      <c r="F2327" s="27" t="s">
        <v>337</v>
      </c>
      <c r="G2327" s="16" t="s">
        <v>3007</v>
      </c>
      <c r="H2327" s="27" t="s">
        <v>3008</v>
      </c>
      <c r="I2327" s="28">
        <v>117630.0</v>
      </c>
    </row>
    <row r="2328" ht="36.0" customHeight="1">
      <c r="A2328" s="19"/>
      <c r="B2328" s="19"/>
      <c r="C2328" s="19"/>
      <c r="D2328" s="19"/>
      <c r="E2328" s="19"/>
      <c r="F2328" s="19"/>
      <c r="G2328" s="19"/>
      <c r="H2328" s="19"/>
      <c r="I2328" s="20" t="s">
        <v>3009</v>
      </c>
    </row>
    <row r="2329" ht="12.75" customHeight="1">
      <c r="A2329" s="21"/>
      <c r="B2329" s="21"/>
      <c r="C2329" s="21"/>
      <c r="D2329" s="21"/>
      <c r="E2329" s="21"/>
      <c r="F2329" s="21"/>
      <c r="G2329" s="21"/>
      <c r="H2329" s="21"/>
      <c r="I2329" s="29" t="s">
        <v>3010</v>
      </c>
    </row>
    <row r="2330" ht="12.75" customHeight="1">
      <c r="A2330" s="23">
        <v>2582.0</v>
      </c>
      <c r="B2330" s="24">
        <v>40980.0</v>
      </c>
      <c r="C2330" s="24" t="str">
        <f>DATE((YEAR(B2330)+3+3),MONTH(B2330),DAY(B2330))</f>
        <v>12.03.2018</v>
      </c>
      <c r="D2330" s="27" t="s">
        <v>1279</v>
      </c>
      <c r="E2330" s="16" t="s">
        <v>3011</v>
      </c>
      <c r="F2330" s="27" t="s">
        <v>2496</v>
      </c>
      <c r="G2330" s="16" t="s">
        <v>3012</v>
      </c>
      <c r="H2330" s="27" t="s">
        <v>3013</v>
      </c>
      <c r="I2330" s="28">
        <v>124498.0</v>
      </c>
    </row>
    <row r="2331" ht="24.0" customHeight="1">
      <c r="A2331" s="19"/>
      <c r="B2331" s="19"/>
      <c r="C2331" s="19"/>
      <c r="D2331" s="19"/>
      <c r="E2331" s="19"/>
      <c r="F2331" s="19"/>
      <c r="G2331" s="19"/>
      <c r="H2331" s="19"/>
      <c r="I2331" s="20" t="s">
        <v>2969</v>
      </c>
    </row>
    <row r="2332" ht="12.75" customHeight="1">
      <c r="A2332" s="21"/>
      <c r="B2332" s="21"/>
      <c r="C2332" s="21"/>
      <c r="D2332" s="21"/>
      <c r="E2332" s="21"/>
      <c r="F2332" s="21"/>
      <c r="G2332" s="21"/>
      <c r="H2332" s="21"/>
      <c r="I2332" s="29" t="s">
        <v>2970</v>
      </c>
    </row>
    <row r="2333" ht="12.75" customHeight="1">
      <c r="A2333" s="23">
        <v>2583.0</v>
      </c>
      <c r="B2333" s="24">
        <v>40980.0</v>
      </c>
      <c r="C2333" s="24" t="str">
        <f>DATE((YEAR(B2333)+3),MONTH(B2333),DAY(B2333))</f>
        <v>12.03.2015</v>
      </c>
      <c r="D2333" s="27" t="s">
        <v>3014</v>
      </c>
      <c r="E2333" s="16" t="s">
        <v>3015</v>
      </c>
      <c r="F2333" s="27" t="s">
        <v>620</v>
      </c>
      <c r="G2333" s="16" t="s">
        <v>3016</v>
      </c>
      <c r="H2333" s="27" t="s">
        <v>3017</v>
      </c>
      <c r="I2333" s="28">
        <v>109052.0</v>
      </c>
    </row>
    <row r="2334" ht="36.0" customHeight="1">
      <c r="A2334" s="19"/>
      <c r="B2334" s="19"/>
      <c r="C2334" s="19"/>
      <c r="D2334" s="19"/>
      <c r="E2334" s="19"/>
      <c r="F2334" s="19"/>
      <c r="G2334" s="19"/>
      <c r="H2334" s="19"/>
      <c r="I2334" s="20" t="s">
        <v>3018</v>
      </c>
    </row>
    <row r="2335" ht="12.75" customHeight="1">
      <c r="A2335" s="21"/>
      <c r="B2335" s="21"/>
      <c r="C2335" s="21"/>
      <c r="D2335" s="21"/>
      <c r="E2335" s="21"/>
      <c r="F2335" s="21"/>
      <c r="G2335" s="21"/>
      <c r="H2335" s="21"/>
      <c r="I2335" s="29" t="s">
        <v>3019</v>
      </c>
    </row>
    <row r="2336" ht="12.75" customHeight="1">
      <c r="A2336" s="23">
        <v>2584.0</v>
      </c>
      <c r="B2336" s="24">
        <v>40980.0</v>
      </c>
      <c r="C2336" s="24" t="str">
        <f>DATE((YEAR(B2336)+3+3+3),MONTH(B2336),DAY(B2336))</f>
        <v>12.03.2021</v>
      </c>
      <c r="D2336" s="27" t="s">
        <v>3020</v>
      </c>
      <c r="E2336" s="16" t="s">
        <v>3021</v>
      </c>
      <c r="F2336" s="27" t="s">
        <v>15</v>
      </c>
      <c r="G2336" s="16" t="s">
        <v>3022</v>
      </c>
      <c r="H2336" s="27" t="s">
        <v>2847</v>
      </c>
      <c r="I2336" s="28">
        <v>119157.0</v>
      </c>
    </row>
    <row r="2337" ht="34.5" customHeight="1">
      <c r="A2337" s="19"/>
      <c r="B2337" s="19"/>
      <c r="C2337" s="19"/>
      <c r="D2337" s="19"/>
      <c r="E2337" s="19"/>
      <c r="F2337" s="19"/>
      <c r="G2337" s="19"/>
      <c r="H2337" s="19"/>
      <c r="I2337" s="20" t="s">
        <v>2848</v>
      </c>
    </row>
    <row r="2338" ht="12.75" customHeight="1">
      <c r="A2338" s="21"/>
      <c r="B2338" s="21"/>
      <c r="C2338" s="21"/>
      <c r="D2338" s="21"/>
      <c r="E2338" s="21"/>
      <c r="F2338" s="21"/>
      <c r="G2338" s="21"/>
      <c r="H2338" s="21"/>
      <c r="I2338" s="29" t="s">
        <v>763</v>
      </c>
    </row>
    <row r="2339" ht="12.75" customHeight="1">
      <c r="A2339" s="23">
        <v>2585.0</v>
      </c>
      <c r="B2339" s="24">
        <v>40980.0</v>
      </c>
      <c r="C2339" s="24" t="str">
        <f>DATE((YEAR(B2339)+6),MONTH(B2339),DAY(B2339))</f>
        <v>12.03.2018</v>
      </c>
      <c r="D2339" s="27" t="s">
        <v>3023</v>
      </c>
      <c r="E2339" s="16" t="s">
        <v>3024</v>
      </c>
      <c r="F2339" s="27" t="s">
        <v>15</v>
      </c>
      <c r="G2339" s="16" t="s">
        <v>3025</v>
      </c>
      <c r="H2339" s="16" t="s">
        <v>145</v>
      </c>
      <c r="I2339" s="28">
        <v>190000.0</v>
      </c>
    </row>
    <row r="2340" ht="24.0" customHeight="1">
      <c r="A2340" s="19"/>
      <c r="B2340" s="19"/>
      <c r="C2340" s="19"/>
      <c r="D2340" s="19"/>
      <c r="E2340" s="19"/>
      <c r="F2340" s="19"/>
      <c r="G2340" s="19"/>
      <c r="H2340" s="19"/>
      <c r="I2340" s="20" t="s">
        <v>2044</v>
      </c>
    </row>
    <row r="2341" ht="12.75" customHeight="1">
      <c r="A2341" s="21"/>
      <c r="B2341" s="21"/>
      <c r="C2341" s="21"/>
      <c r="D2341" s="21"/>
      <c r="E2341" s="21"/>
      <c r="F2341" s="21"/>
      <c r="G2341" s="21"/>
      <c r="H2341" s="21"/>
      <c r="I2341" s="29" t="s">
        <v>141</v>
      </c>
    </row>
    <row r="2342" ht="12.75" customHeight="1">
      <c r="A2342" s="23">
        <v>2586.0</v>
      </c>
      <c r="B2342" s="24">
        <v>40981.0</v>
      </c>
      <c r="C2342" s="24" t="str">
        <f>DATE((YEAR(B2342)+3+3),MONTH(B2342),DAY(B2342))</f>
        <v>13.03.2018</v>
      </c>
      <c r="D2342" s="27" t="s">
        <v>3026</v>
      </c>
      <c r="E2342" s="16" t="s">
        <v>3027</v>
      </c>
      <c r="F2342" s="27" t="s">
        <v>812</v>
      </c>
      <c r="G2342" s="16" t="s">
        <v>2936</v>
      </c>
      <c r="H2342" s="16" t="s">
        <v>2993</v>
      </c>
      <c r="I2342" s="28">
        <v>119331.0</v>
      </c>
    </row>
    <row r="2343" ht="24.0" customHeight="1">
      <c r="A2343" s="19"/>
      <c r="B2343" s="19"/>
      <c r="C2343" s="19"/>
      <c r="D2343" s="19"/>
      <c r="E2343" s="19"/>
      <c r="F2343" s="19"/>
      <c r="G2343" s="19"/>
      <c r="H2343" s="19"/>
      <c r="I2343" s="20" t="s">
        <v>2994</v>
      </c>
    </row>
    <row r="2344" ht="12.75" customHeight="1">
      <c r="A2344" s="21"/>
      <c r="B2344" s="21"/>
      <c r="C2344" s="21"/>
      <c r="D2344" s="21"/>
      <c r="E2344" s="21"/>
      <c r="F2344" s="21"/>
      <c r="G2344" s="21"/>
      <c r="H2344" s="21"/>
      <c r="I2344" s="29" t="s">
        <v>2995</v>
      </c>
    </row>
    <row r="2345" ht="12.75" customHeight="1">
      <c r="A2345" s="23">
        <v>2587.0</v>
      </c>
      <c r="B2345" s="24">
        <v>40981.0</v>
      </c>
      <c r="C2345" s="24" t="str">
        <f>DATE((YEAR(B2345)+3+3),MONTH(B2345),DAY(B2345))</f>
        <v>13.03.2018</v>
      </c>
      <c r="D2345" s="27" t="s">
        <v>1480</v>
      </c>
      <c r="E2345" s="16" t="s">
        <v>3028</v>
      </c>
      <c r="F2345" s="27" t="s">
        <v>978</v>
      </c>
      <c r="G2345" s="16" t="s">
        <v>3012</v>
      </c>
      <c r="H2345" s="27" t="s">
        <v>3013</v>
      </c>
      <c r="I2345" s="28">
        <v>124498.0</v>
      </c>
    </row>
    <row r="2346" ht="24.0" customHeight="1">
      <c r="A2346" s="19"/>
      <c r="B2346" s="19"/>
      <c r="C2346" s="19"/>
      <c r="D2346" s="19"/>
      <c r="E2346" s="19"/>
      <c r="F2346" s="19"/>
      <c r="G2346" s="19"/>
      <c r="H2346" s="19"/>
      <c r="I2346" s="20" t="s">
        <v>2969</v>
      </c>
    </row>
    <row r="2347" ht="12.75" customHeight="1">
      <c r="A2347" s="21"/>
      <c r="B2347" s="21"/>
      <c r="C2347" s="21"/>
      <c r="D2347" s="21"/>
      <c r="E2347" s="21"/>
      <c r="F2347" s="21"/>
      <c r="G2347" s="21"/>
      <c r="H2347" s="21"/>
      <c r="I2347" s="29" t="s">
        <v>2970</v>
      </c>
    </row>
    <row r="2348" ht="12.75" customHeight="1">
      <c r="A2348" s="23" t="s">
        <v>3029</v>
      </c>
      <c r="B2348" s="24">
        <v>40981.0</v>
      </c>
      <c r="C2348" s="24" t="str">
        <f>DATE((YEAR(B2348)+3),MONTH(B2348),DAY(B2348))</f>
        <v>13.03.2015</v>
      </c>
      <c r="D2348" s="27" t="s">
        <v>3030</v>
      </c>
      <c r="E2348" s="16" t="s">
        <v>3031</v>
      </c>
      <c r="F2348" s="16" t="s">
        <v>337</v>
      </c>
      <c r="G2348" s="27" t="s">
        <v>3032</v>
      </c>
      <c r="H2348" s="27" t="s">
        <v>645</v>
      </c>
      <c r="I2348" s="28">
        <v>125252.0</v>
      </c>
    </row>
    <row r="2349" ht="36.0" customHeight="1">
      <c r="A2349" s="19"/>
      <c r="B2349" s="19"/>
      <c r="C2349" s="19"/>
      <c r="D2349" s="19"/>
      <c r="E2349" s="19"/>
      <c r="F2349" s="19"/>
      <c r="G2349" s="19"/>
      <c r="H2349" s="19"/>
      <c r="I2349" s="20" t="s">
        <v>3033</v>
      </c>
    </row>
    <row r="2350" ht="12.75" customHeight="1">
      <c r="A2350" s="21"/>
      <c r="B2350" s="21"/>
      <c r="C2350" s="21"/>
      <c r="D2350" s="21"/>
      <c r="E2350" s="21"/>
      <c r="F2350" s="21"/>
      <c r="G2350" s="21"/>
      <c r="H2350" s="21"/>
      <c r="I2350" s="29" t="s">
        <v>3034</v>
      </c>
    </row>
    <row r="2351" ht="12.75" customHeight="1">
      <c r="A2351" s="23">
        <v>2589.0</v>
      </c>
      <c r="B2351" s="24">
        <v>40982.0</v>
      </c>
      <c r="C2351" s="24" t="str">
        <f>DATE((YEAR(B2351)+3+3),MONTH(B2351),DAY(B2351))</f>
        <v>14.03.2018</v>
      </c>
      <c r="D2351" s="27" t="s">
        <v>3035</v>
      </c>
      <c r="E2351" s="16" t="s">
        <v>3036</v>
      </c>
      <c r="F2351" s="27" t="s">
        <v>15</v>
      </c>
      <c r="G2351" s="16" t="s">
        <v>3022</v>
      </c>
      <c r="H2351" s="27" t="s">
        <v>2847</v>
      </c>
      <c r="I2351" s="28">
        <v>119157.0</v>
      </c>
    </row>
    <row r="2352" ht="36.0" customHeight="1">
      <c r="A2352" s="19"/>
      <c r="B2352" s="19"/>
      <c r="C2352" s="19"/>
      <c r="D2352" s="19"/>
      <c r="E2352" s="19"/>
      <c r="F2352" s="19"/>
      <c r="G2352" s="19"/>
      <c r="H2352" s="19"/>
      <c r="I2352" s="20" t="s">
        <v>2848</v>
      </c>
    </row>
    <row r="2353" ht="12.75" customHeight="1">
      <c r="A2353" s="21"/>
      <c r="B2353" s="21"/>
      <c r="C2353" s="21"/>
      <c r="D2353" s="21"/>
      <c r="E2353" s="21"/>
      <c r="F2353" s="21"/>
      <c r="G2353" s="21"/>
      <c r="H2353" s="21"/>
      <c r="I2353" s="29" t="s">
        <v>763</v>
      </c>
    </row>
    <row r="2354" ht="12.75" customHeight="1">
      <c r="A2354" s="23" t="s">
        <v>3037</v>
      </c>
      <c r="B2354" s="24">
        <v>40988.0</v>
      </c>
      <c r="C2354" s="24" t="str">
        <f>DATE((YEAR(B2354)+3+3),MONTH(B2354),DAY(B2354))</f>
        <v>20.03.2018</v>
      </c>
      <c r="D2354" s="27" t="s">
        <v>3038</v>
      </c>
      <c r="E2354" s="16" t="s">
        <v>3039</v>
      </c>
      <c r="F2354" s="27" t="s">
        <v>15</v>
      </c>
      <c r="G2354" s="16" t="s">
        <v>3040</v>
      </c>
      <c r="H2354" s="27" t="s">
        <v>253</v>
      </c>
      <c r="I2354" s="28">
        <v>125047.0</v>
      </c>
    </row>
    <row r="2355" ht="36.0" customHeight="1">
      <c r="A2355" s="19"/>
      <c r="B2355" s="19"/>
      <c r="C2355" s="19"/>
      <c r="D2355" s="19"/>
      <c r="E2355" s="19"/>
      <c r="F2355" s="19"/>
      <c r="G2355" s="19"/>
      <c r="H2355" s="19"/>
      <c r="I2355" s="20" t="s">
        <v>254</v>
      </c>
    </row>
    <row r="2356" ht="12.75" customHeight="1">
      <c r="A2356" s="19"/>
      <c r="B2356" s="19"/>
      <c r="C2356" s="19"/>
      <c r="D2356" s="19"/>
      <c r="E2356" s="19"/>
      <c r="F2356" s="19"/>
      <c r="G2356" s="19"/>
      <c r="H2356" s="21"/>
      <c r="I2356" s="22" t="s">
        <v>255</v>
      </c>
    </row>
    <row r="2357" ht="12.75" customHeight="1">
      <c r="A2357" s="19"/>
      <c r="B2357" s="19"/>
      <c r="C2357" s="19"/>
      <c r="D2357" s="19"/>
      <c r="E2357" s="19"/>
      <c r="F2357" s="19"/>
      <c r="G2357" s="19"/>
      <c r="H2357" s="27" t="s">
        <v>1247</v>
      </c>
      <c r="I2357" s="28">
        <v>115201.0</v>
      </c>
    </row>
    <row r="2358" ht="36.0" customHeight="1">
      <c r="A2358" s="19"/>
      <c r="B2358" s="19"/>
      <c r="C2358" s="19"/>
      <c r="D2358" s="19"/>
      <c r="E2358" s="19"/>
      <c r="F2358" s="19"/>
      <c r="G2358" s="19"/>
      <c r="H2358" s="19"/>
      <c r="I2358" s="20" t="s">
        <v>1117</v>
      </c>
    </row>
    <row r="2359" ht="12.75" customHeight="1">
      <c r="A2359" s="21"/>
      <c r="B2359" s="21"/>
      <c r="C2359" s="21"/>
      <c r="D2359" s="21"/>
      <c r="E2359" s="21"/>
      <c r="F2359" s="21"/>
      <c r="G2359" s="21"/>
      <c r="H2359" s="21"/>
      <c r="I2359" s="29" t="s">
        <v>1118</v>
      </c>
    </row>
    <row r="2360" ht="12.75" customHeight="1">
      <c r="A2360" s="23">
        <v>2591.0</v>
      </c>
      <c r="B2360" s="24">
        <v>40983.0</v>
      </c>
      <c r="C2360" s="24" t="str">
        <f>DATE((YEAR(B2360)+3),MONTH(B2360),DAY(B2360))</f>
        <v>15.03.2015</v>
      </c>
      <c r="D2360" s="27" t="s">
        <v>3041</v>
      </c>
      <c r="E2360" s="16" t="s">
        <v>3042</v>
      </c>
      <c r="F2360" s="27" t="s">
        <v>709</v>
      </c>
      <c r="G2360" s="27" t="s">
        <v>3043</v>
      </c>
      <c r="H2360" s="27" t="s">
        <v>294</v>
      </c>
      <c r="I2360" s="28">
        <v>129226.0</v>
      </c>
    </row>
    <row r="2361" ht="36.0" customHeight="1">
      <c r="A2361" s="19"/>
      <c r="B2361" s="19"/>
      <c r="C2361" s="19"/>
      <c r="D2361" s="19"/>
      <c r="E2361" s="19"/>
      <c r="F2361" s="19"/>
      <c r="G2361" s="19"/>
      <c r="H2361" s="19"/>
      <c r="I2361" s="20" t="s">
        <v>3044</v>
      </c>
    </row>
    <row r="2362" ht="12.75" customHeight="1">
      <c r="A2362" s="21"/>
      <c r="B2362" s="21"/>
      <c r="C2362" s="21"/>
      <c r="D2362" s="21"/>
      <c r="E2362" s="21"/>
      <c r="F2362" s="21"/>
      <c r="G2362" s="21"/>
      <c r="H2362" s="21"/>
      <c r="I2362" s="29" t="s">
        <v>296</v>
      </c>
    </row>
    <row r="2363" ht="12.75" customHeight="1">
      <c r="A2363" s="23">
        <v>2592.0</v>
      </c>
      <c r="B2363" s="24">
        <v>40987.0</v>
      </c>
      <c r="C2363" s="24" t="str">
        <f>DATE((YEAR(B2363)+3+3),MONTH(B2363),DAY(B2363))</f>
        <v>19.03.2018</v>
      </c>
      <c r="D2363" s="27" t="s">
        <v>3045</v>
      </c>
      <c r="E2363" s="16" t="s">
        <v>3046</v>
      </c>
      <c r="F2363" s="27" t="s">
        <v>15</v>
      </c>
      <c r="G2363" s="16" t="s">
        <v>3022</v>
      </c>
      <c r="H2363" s="27" t="s">
        <v>2847</v>
      </c>
      <c r="I2363" s="28">
        <v>119157.0</v>
      </c>
    </row>
    <row r="2364" ht="36.0" customHeight="1">
      <c r="A2364" s="19"/>
      <c r="B2364" s="19"/>
      <c r="C2364" s="19"/>
      <c r="D2364" s="19"/>
      <c r="E2364" s="19"/>
      <c r="F2364" s="19"/>
      <c r="G2364" s="19"/>
      <c r="H2364" s="19"/>
      <c r="I2364" s="20" t="s">
        <v>2848</v>
      </c>
    </row>
    <row r="2365" ht="12.75" customHeight="1">
      <c r="A2365" s="21"/>
      <c r="B2365" s="21"/>
      <c r="C2365" s="21"/>
      <c r="D2365" s="21"/>
      <c r="E2365" s="21"/>
      <c r="F2365" s="21"/>
      <c r="G2365" s="21"/>
      <c r="H2365" s="21"/>
      <c r="I2365" s="29" t="s">
        <v>763</v>
      </c>
    </row>
    <row r="2366" ht="12.75" customHeight="1">
      <c r="A2366" s="23" t="s">
        <v>3047</v>
      </c>
      <c r="B2366" s="24">
        <v>40988.0</v>
      </c>
      <c r="C2366" s="24" t="str">
        <f>DATE((YEAR(B2366)+3),MONTH(B2366),DAY(B2366))</f>
        <v>20.03.2015</v>
      </c>
      <c r="D2366" s="27" t="s">
        <v>3048</v>
      </c>
      <c r="E2366" s="16" t="s">
        <v>3049</v>
      </c>
      <c r="F2366" s="27" t="s">
        <v>15</v>
      </c>
      <c r="G2366" s="27" t="s">
        <v>3050</v>
      </c>
      <c r="H2366" s="27" t="s">
        <v>3051</v>
      </c>
      <c r="I2366" s="28">
        <v>105082.0</v>
      </c>
    </row>
    <row r="2367" ht="36.0" customHeight="1">
      <c r="A2367" s="19"/>
      <c r="B2367" s="19"/>
      <c r="C2367" s="19"/>
      <c r="D2367" s="19"/>
      <c r="E2367" s="19"/>
      <c r="F2367" s="19"/>
      <c r="G2367" s="19"/>
      <c r="H2367" s="19"/>
      <c r="I2367" s="20" t="s">
        <v>987</v>
      </c>
    </row>
    <row r="2368" ht="12.75" customHeight="1">
      <c r="A2368" s="21"/>
      <c r="B2368" s="21"/>
      <c r="C2368" s="21"/>
      <c r="D2368" s="21"/>
      <c r="E2368" s="21"/>
      <c r="F2368" s="21"/>
      <c r="G2368" s="21"/>
      <c r="H2368" s="21"/>
      <c r="I2368" s="29" t="s">
        <v>3052</v>
      </c>
    </row>
    <row r="2369" ht="12.75" customHeight="1">
      <c r="A2369" s="23" t="s">
        <v>3053</v>
      </c>
      <c r="B2369" s="24">
        <v>40987.0</v>
      </c>
      <c r="C2369" s="24" t="str">
        <f>DATE((YEAR(B2369)+3+3),MONTH(B2369),DAY(B2369))</f>
        <v>19.03.2018</v>
      </c>
      <c r="D2369" s="27" t="s">
        <v>3054</v>
      </c>
      <c r="E2369" s="16" t="s">
        <v>3055</v>
      </c>
      <c r="F2369" s="27" t="s">
        <v>15</v>
      </c>
      <c r="G2369" s="27" t="s">
        <v>3056</v>
      </c>
      <c r="H2369" s="16" t="s">
        <v>3057</v>
      </c>
      <c r="I2369" s="28">
        <v>141090.0</v>
      </c>
    </row>
    <row r="2370" ht="48.0" customHeight="1">
      <c r="A2370" s="19"/>
      <c r="B2370" s="19"/>
      <c r="C2370" s="19"/>
      <c r="D2370" s="19"/>
      <c r="E2370" s="19"/>
      <c r="F2370" s="19"/>
      <c r="G2370" s="19"/>
      <c r="H2370" s="19"/>
      <c r="I2370" s="20" t="s">
        <v>3058</v>
      </c>
    </row>
    <row r="2371" ht="12.75" customHeight="1">
      <c r="A2371" s="21"/>
      <c r="B2371" s="21"/>
      <c r="C2371" s="21"/>
      <c r="D2371" s="21"/>
      <c r="E2371" s="21"/>
      <c r="F2371" s="21"/>
      <c r="G2371" s="21"/>
      <c r="H2371" s="21"/>
      <c r="I2371" s="22" t="s">
        <v>3059</v>
      </c>
    </row>
    <row r="2372" ht="14.25" customHeight="1">
      <c r="A2372" s="23">
        <v>2595.0</v>
      </c>
      <c r="B2372" s="24">
        <v>40988.0</v>
      </c>
      <c r="C2372" s="24" t="str">
        <f>DATE((YEAR(B2372)+3),MONTH(B2372),DAY(B2372))</f>
        <v>20.03.2015</v>
      </c>
      <c r="D2372" s="27" t="s">
        <v>1703</v>
      </c>
      <c r="E2372" s="16" t="s">
        <v>3060</v>
      </c>
      <c r="F2372" s="27" t="s">
        <v>337</v>
      </c>
      <c r="G2372" s="27" t="s">
        <v>3061</v>
      </c>
      <c r="H2372" s="27" t="s">
        <v>2732</v>
      </c>
      <c r="I2372" s="28">
        <v>129010.0</v>
      </c>
    </row>
    <row r="2373" ht="23.25" customHeight="1">
      <c r="A2373" s="19"/>
      <c r="B2373" s="19"/>
      <c r="C2373" s="19"/>
      <c r="D2373" s="19"/>
      <c r="E2373" s="19"/>
      <c r="F2373" s="19"/>
      <c r="G2373" s="19"/>
      <c r="H2373" s="19"/>
      <c r="I2373" s="20" t="s">
        <v>2733</v>
      </c>
    </row>
    <row r="2374" ht="16.5" customHeight="1">
      <c r="A2374" s="21"/>
      <c r="B2374" s="21"/>
      <c r="C2374" s="21"/>
      <c r="D2374" s="21"/>
      <c r="E2374" s="21"/>
      <c r="F2374" s="21"/>
      <c r="G2374" s="21"/>
      <c r="H2374" s="21"/>
      <c r="I2374" s="29" t="s">
        <v>870</v>
      </c>
    </row>
    <row r="2375" ht="12.75" customHeight="1">
      <c r="A2375" s="23">
        <v>2596.0</v>
      </c>
      <c r="B2375" s="24">
        <v>40990.0</v>
      </c>
      <c r="C2375" s="24" t="str">
        <f>DATE((YEAR(B2375)+3),MONTH(B2375),DAY(B2375))</f>
        <v>22.03.2015</v>
      </c>
      <c r="D2375" s="27" t="s">
        <v>3062</v>
      </c>
      <c r="E2375" s="16" t="s">
        <v>3063</v>
      </c>
      <c r="F2375" s="27" t="s">
        <v>337</v>
      </c>
      <c r="G2375" s="27" t="s">
        <v>3064</v>
      </c>
      <c r="H2375" s="27" t="s">
        <v>3065</v>
      </c>
      <c r="I2375" s="28">
        <v>123007.0</v>
      </c>
    </row>
    <row r="2376" ht="36.0" customHeight="1">
      <c r="A2376" s="19"/>
      <c r="B2376" s="19"/>
      <c r="C2376" s="19"/>
      <c r="D2376" s="19"/>
      <c r="E2376" s="19"/>
      <c r="F2376" s="19"/>
      <c r="G2376" s="19"/>
      <c r="H2376" s="19"/>
      <c r="I2376" s="20" t="s">
        <v>3066</v>
      </c>
    </row>
    <row r="2377" ht="12.75" customHeight="1">
      <c r="A2377" s="21"/>
      <c r="B2377" s="21"/>
      <c r="C2377" s="21"/>
      <c r="D2377" s="21"/>
      <c r="E2377" s="21"/>
      <c r="F2377" s="21"/>
      <c r="G2377" s="21"/>
      <c r="H2377" s="21"/>
      <c r="I2377" s="29" t="s">
        <v>3067</v>
      </c>
    </row>
    <row r="2378" ht="12.75" customHeight="1">
      <c r="A2378" s="23" t="s">
        <v>3068</v>
      </c>
      <c r="B2378" s="24">
        <v>40988.0</v>
      </c>
      <c r="C2378" s="24" t="str">
        <f>DATE((YEAR(B2378)+3),MONTH(B2378),DAY(B2378))</f>
        <v>20.03.2015</v>
      </c>
      <c r="D2378" s="27" t="s">
        <v>3069</v>
      </c>
      <c r="E2378" s="16" t="s">
        <v>3070</v>
      </c>
      <c r="F2378" s="16" t="s">
        <v>337</v>
      </c>
      <c r="G2378" s="27" t="s">
        <v>3032</v>
      </c>
      <c r="H2378" s="27" t="s">
        <v>645</v>
      </c>
      <c r="I2378" s="28">
        <v>125252.0</v>
      </c>
    </row>
    <row r="2379" ht="36.0" customHeight="1">
      <c r="A2379" s="19"/>
      <c r="B2379" s="19"/>
      <c r="C2379" s="19"/>
      <c r="D2379" s="19"/>
      <c r="E2379" s="19"/>
      <c r="F2379" s="19"/>
      <c r="G2379" s="19"/>
      <c r="H2379" s="19"/>
      <c r="I2379" s="20" t="s">
        <v>3033</v>
      </c>
    </row>
    <row r="2380" ht="12.75" customHeight="1">
      <c r="A2380" s="21"/>
      <c r="B2380" s="21"/>
      <c r="C2380" s="21"/>
      <c r="D2380" s="21"/>
      <c r="E2380" s="21"/>
      <c r="F2380" s="21"/>
      <c r="G2380" s="21"/>
      <c r="H2380" s="21"/>
      <c r="I2380" s="29" t="s">
        <v>3034</v>
      </c>
    </row>
    <row r="2381" ht="12.75" customHeight="1">
      <c r="A2381" s="23" t="s">
        <v>3071</v>
      </c>
      <c r="B2381" s="24">
        <v>40988.0</v>
      </c>
      <c r="C2381" s="24" t="str">
        <f>DATE((YEAR(B2381)+3),MONTH(B2381),DAY(B2381))</f>
        <v>20.03.2015</v>
      </c>
      <c r="D2381" s="27" t="s">
        <v>3072</v>
      </c>
      <c r="E2381" s="16" t="s">
        <v>3073</v>
      </c>
      <c r="F2381" s="15" t="s">
        <v>15</v>
      </c>
      <c r="G2381" s="16" t="s">
        <v>3074</v>
      </c>
      <c r="H2381" s="16" t="s">
        <v>873</v>
      </c>
      <c r="I2381" s="28"/>
    </row>
    <row r="2382" ht="24.0" customHeight="1">
      <c r="A2382" s="19"/>
      <c r="B2382" s="19"/>
      <c r="C2382" s="19"/>
      <c r="D2382" s="19"/>
      <c r="E2382" s="19"/>
      <c r="F2382" s="19"/>
      <c r="G2382" s="19"/>
      <c r="H2382" s="19"/>
      <c r="I2382" s="20" t="s">
        <v>3075</v>
      </c>
    </row>
    <row r="2383" ht="12.75" customHeight="1">
      <c r="A2383" s="21"/>
      <c r="B2383" s="21"/>
      <c r="C2383" s="21"/>
      <c r="D2383" s="21"/>
      <c r="E2383" s="21"/>
      <c r="F2383" s="21"/>
      <c r="G2383" s="21"/>
      <c r="H2383" s="21"/>
      <c r="I2383" s="29" t="s">
        <v>3076</v>
      </c>
    </row>
    <row r="2384" ht="12.75" customHeight="1">
      <c r="A2384" s="23" t="s">
        <v>3077</v>
      </c>
      <c r="B2384" s="24">
        <v>40989.0</v>
      </c>
      <c r="C2384" s="24" t="str">
        <f>DATE((YEAR(B2384)+3),MONTH(B2384),DAY(B2384))</f>
        <v>21.03.2015</v>
      </c>
      <c r="D2384" s="27" t="s">
        <v>3078</v>
      </c>
      <c r="E2384" s="16" t="s">
        <v>3079</v>
      </c>
      <c r="F2384" s="16" t="s">
        <v>337</v>
      </c>
      <c r="G2384" s="27" t="s">
        <v>3032</v>
      </c>
      <c r="H2384" s="27" t="s">
        <v>645</v>
      </c>
      <c r="I2384" s="26">
        <v>125252.0</v>
      </c>
    </row>
    <row r="2385" ht="36.0" customHeight="1">
      <c r="A2385" s="19"/>
      <c r="B2385" s="19"/>
      <c r="C2385" s="19"/>
      <c r="D2385" s="19"/>
      <c r="E2385" s="19"/>
      <c r="F2385" s="19"/>
      <c r="G2385" s="19"/>
      <c r="H2385" s="19"/>
      <c r="I2385" s="20" t="s">
        <v>3033</v>
      </c>
    </row>
    <row r="2386" ht="12.75" customHeight="1">
      <c r="A2386" s="21"/>
      <c r="B2386" s="21"/>
      <c r="C2386" s="21"/>
      <c r="D2386" s="21"/>
      <c r="E2386" s="21"/>
      <c r="F2386" s="21"/>
      <c r="G2386" s="21"/>
      <c r="H2386" s="21"/>
      <c r="I2386" s="26" t="s">
        <v>3034</v>
      </c>
    </row>
    <row r="2387" ht="13.5" customHeight="1">
      <c r="A2387" s="23" t="s">
        <v>3080</v>
      </c>
      <c r="B2387" s="24">
        <v>40989.0</v>
      </c>
      <c r="C2387" s="24" t="str">
        <f>DATE((YEAR(B2387)+3),MONTH(B2387),DAY(B2387))</f>
        <v>21.03.2015</v>
      </c>
      <c r="D2387" s="27" t="s">
        <v>3081</v>
      </c>
      <c r="E2387" s="16" t="s">
        <v>3082</v>
      </c>
      <c r="F2387" s="27" t="s">
        <v>15</v>
      </c>
      <c r="G2387" s="27" t="s">
        <v>2186</v>
      </c>
      <c r="H2387" s="27" t="s">
        <v>2187</v>
      </c>
      <c r="I2387" s="28">
        <v>124498.0</v>
      </c>
      <c r="J2387" s="18"/>
      <c r="K2387" s="18"/>
      <c r="L2387" s="18"/>
      <c r="M2387" s="18"/>
      <c r="N2387" s="18"/>
      <c r="O2387" s="18"/>
      <c r="P2387" s="18"/>
      <c r="Q2387" s="18"/>
      <c r="R2387" s="18"/>
      <c r="S2387" s="18"/>
      <c r="T2387" s="18"/>
      <c r="U2387" s="18"/>
      <c r="V2387" s="18"/>
      <c r="W2387" s="18"/>
      <c r="X2387" s="18"/>
      <c r="Y2387" s="18"/>
      <c r="Z2387" s="18"/>
    </row>
    <row r="2388" ht="39.0" customHeight="1">
      <c r="A2388" s="19"/>
      <c r="B2388" s="19"/>
      <c r="C2388" s="19"/>
      <c r="D2388" s="19"/>
      <c r="E2388" s="19"/>
      <c r="F2388" s="19"/>
      <c r="G2388" s="19"/>
      <c r="H2388" s="19"/>
      <c r="I2388" s="20" t="s">
        <v>2188</v>
      </c>
      <c r="J2388" s="18"/>
      <c r="K2388" s="18"/>
      <c r="L2388" s="18"/>
      <c r="M2388" s="18"/>
      <c r="N2388" s="18"/>
      <c r="O2388" s="18"/>
      <c r="P2388" s="18"/>
      <c r="Q2388" s="18"/>
      <c r="R2388" s="18"/>
      <c r="S2388" s="18"/>
      <c r="T2388" s="18"/>
      <c r="U2388" s="18"/>
      <c r="V2388" s="18"/>
      <c r="W2388" s="18"/>
      <c r="X2388" s="18"/>
      <c r="Y2388" s="18"/>
      <c r="Z2388" s="18"/>
    </row>
    <row r="2389" ht="12.75" customHeight="1">
      <c r="A2389" s="21"/>
      <c r="B2389" s="21"/>
      <c r="C2389" s="21"/>
      <c r="D2389" s="21"/>
      <c r="E2389" s="21"/>
      <c r="F2389" s="21"/>
      <c r="G2389" s="21"/>
      <c r="H2389" s="21"/>
      <c r="I2389" s="29" t="s">
        <v>2189</v>
      </c>
      <c r="J2389" s="18"/>
      <c r="K2389" s="18"/>
      <c r="L2389" s="18"/>
      <c r="M2389" s="18"/>
      <c r="N2389" s="18"/>
      <c r="O2389" s="18"/>
      <c r="P2389" s="18"/>
      <c r="Q2389" s="18"/>
      <c r="R2389" s="18"/>
      <c r="S2389" s="18"/>
      <c r="T2389" s="18"/>
      <c r="U2389" s="18"/>
      <c r="V2389" s="18"/>
      <c r="W2389" s="18"/>
      <c r="X2389" s="18"/>
      <c r="Y2389" s="18"/>
      <c r="Z2389" s="18"/>
    </row>
    <row r="2390" ht="12.75" customHeight="1">
      <c r="A2390" s="23" t="s">
        <v>3083</v>
      </c>
      <c r="B2390" s="24">
        <v>40990.0</v>
      </c>
      <c r="C2390" s="24" t="str">
        <f>DATE((YEAR(B2390)+3+3),MONTH(B2390),DAY(B2390))</f>
        <v>22.03.2018</v>
      </c>
      <c r="D2390" s="27" t="s">
        <v>3084</v>
      </c>
      <c r="E2390" s="16" t="s">
        <v>3085</v>
      </c>
      <c r="F2390" s="27" t="s">
        <v>15</v>
      </c>
      <c r="G2390" s="27" t="s">
        <v>3086</v>
      </c>
      <c r="H2390" s="27" t="s">
        <v>421</v>
      </c>
      <c r="I2390" s="28">
        <v>394006.0</v>
      </c>
    </row>
    <row r="2391" ht="38.25" customHeight="1">
      <c r="A2391" s="19"/>
      <c r="B2391" s="19"/>
      <c r="C2391" s="19"/>
      <c r="D2391" s="19"/>
      <c r="E2391" s="19"/>
      <c r="F2391" s="19"/>
      <c r="G2391" s="19"/>
      <c r="H2391" s="19"/>
      <c r="I2391" s="46" t="s">
        <v>3087</v>
      </c>
    </row>
    <row r="2392" ht="12.75" customHeight="1">
      <c r="A2392" s="21"/>
      <c r="B2392" s="21"/>
      <c r="C2392" s="21"/>
      <c r="D2392" s="21"/>
      <c r="E2392" s="21"/>
      <c r="F2392" s="21"/>
      <c r="G2392" s="21"/>
      <c r="H2392" s="21"/>
      <c r="I2392" s="26" t="s">
        <v>423</v>
      </c>
    </row>
    <row r="2393" ht="12.75" customHeight="1">
      <c r="A2393" s="23">
        <v>2602.0</v>
      </c>
      <c r="B2393" s="24">
        <v>40990.0</v>
      </c>
      <c r="C2393" s="24" t="str">
        <f>DATE((YEAR(B2393)+3+3),MONTH(B2393),DAY(B2393))</f>
        <v>22.03.2018</v>
      </c>
      <c r="D2393" s="27" t="s">
        <v>3088</v>
      </c>
      <c r="E2393" s="16" t="s">
        <v>3089</v>
      </c>
      <c r="F2393" s="27" t="s">
        <v>2744</v>
      </c>
      <c r="G2393" s="16" t="s">
        <v>2936</v>
      </c>
      <c r="H2393" s="16" t="s">
        <v>2707</v>
      </c>
      <c r="I2393" s="28">
        <v>119331.0</v>
      </c>
    </row>
    <row r="2394" ht="24.0" customHeight="1">
      <c r="A2394" s="19"/>
      <c r="B2394" s="19"/>
      <c r="C2394" s="19"/>
      <c r="D2394" s="19"/>
      <c r="E2394" s="19"/>
      <c r="F2394" s="19"/>
      <c r="G2394" s="19"/>
      <c r="H2394" s="19"/>
      <c r="I2394" s="20" t="s">
        <v>2994</v>
      </c>
    </row>
    <row r="2395" ht="12.75" customHeight="1">
      <c r="A2395" s="21"/>
      <c r="B2395" s="21"/>
      <c r="C2395" s="21"/>
      <c r="D2395" s="21"/>
      <c r="E2395" s="21"/>
      <c r="F2395" s="21"/>
      <c r="G2395" s="21"/>
      <c r="H2395" s="21"/>
      <c r="I2395" s="29" t="s">
        <v>2995</v>
      </c>
    </row>
    <row r="2396" ht="12.75" customHeight="1">
      <c r="A2396" s="23">
        <v>2603.0</v>
      </c>
      <c r="B2396" s="24">
        <v>40990.0</v>
      </c>
      <c r="C2396" s="24" t="str">
        <f>DATE((YEAR(B2396)+3),MONTH(B2396),DAY(B2396))</f>
        <v>22.03.2015</v>
      </c>
      <c r="D2396" s="27" t="s">
        <v>3090</v>
      </c>
      <c r="E2396" s="16" t="s">
        <v>3091</v>
      </c>
      <c r="F2396" s="27" t="s">
        <v>2744</v>
      </c>
      <c r="G2396" s="16" t="s">
        <v>2936</v>
      </c>
      <c r="H2396" s="16" t="s">
        <v>2745</v>
      </c>
      <c r="I2396" s="28">
        <v>115280.0</v>
      </c>
    </row>
    <row r="2397" ht="36.0" customHeight="1">
      <c r="A2397" s="19"/>
      <c r="B2397" s="19"/>
      <c r="C2397" s="19"/>
      <c r="D2397" s="19"/>
      <c r="E2397" s="19"/>
      <c r="F2397" s="19"/>
      <c r="G2397" s="19"/>
      <c r="H2397" s="19"/>
      <c r="I2397" s="20" t="s">
        <v>3092</v>
      </c>
    </row>
    <row r="2398" ht="12.75" customHeight="1">
      <c r="A2398" s="21"/>
      <c r="B2398" s="21"/>
      <c r="C2398" s="21"/>
      <c r="D2398" s="21"/>
      <c r="E2398" s="21"/>
      <c r="F2398" s="21"/>
      <c r="G2398" s="21"/>
      <c r="H2398" s="21"/>
      <c r="I2398" s="29" t="s">
        <v>2747</v>
      </c>
    </row>
    <row r="2399" ht="12.75" customHeight="1">
      <c r="A2399" s="23" t="s">
        <v>3093</v>
      </c>
      <c r="B2399" s="24">
        <v>40990.0</v>
      </c>
      <c r="C2399" s="24" t="str">
        <f>DATE((YEAR(B2399)+3+3),MONTH(B2399),DAY(B2399))</f>
        <v>22.03.2018</v>
      </c>
      <c r="D2399" s="27" t="s">
        <v>3094</v>
      </c>
      <c r="E2399" s="16" t="s">
        <v>3095</v>
      </c>
      <c r="F2399" s="27" t="s">
        <v>15</v>
      </c>
      <c r="G2399" s="27" t="s">
        <v>3096</v>
      </c>
      <c r="H2399" s="27" t="s">
        <v>1116</v>
      </c>
      <c r="I2399" s="28">
        <v>115201.0</v>
      </c>
    </row>
    <row r="2400" ht="36.0" customHeight="1">
      <c r="A2400" s="19"/>
      <c r="B2400" s="19"/>
      <c r="C2400" s="19"/>
      <c r="D2400" s="19"/>
      <c r="E2400" s="19"/>
      <c r="F2400" s="19"/>
      <c r="G2400" s="19"/>
      <c r="H2400" s="19"/>
      <c r="I2400" s="20" t="s">
        <v>1117</v>
      </c>
    </row>
    <row r="2401" ht="12.75" customHeight="1">
      <c r="A2401" s="21"/>
      <c r="B2401" s="21"/>
      <c r="C2401" s="21"/>
      <c r="D2401" s="21"/>
      <c r="E2401" s="21"/>
      <c r="F2401" s="21"/>
      <c r="G2401" s="21"/>
      <c r="H2401" s="21"/>
      <c r="I2401" s="29" t="s">
        <v>1118</v>
      </c>
    </row>
    <row r="2402" ht="12.75" customHeight="1">
      <c r="A2402" s="23">
        <v>2605.0</v>
      </c>
      <c r="B2402" s="24">
        <v>40991.0</v>
      </c>
      <c r="C2402" s="24" t="str">
        <f>DATE((YEAR(B2402)+3),MONTH(B2402),DAY(B2402))</f>
        <v>23.03.2015</v>
      </c>
      <c r="D2402" s="27" t="s">
        <v>1693</v>
      </c>
      <c r="E2402" s="16" t="s">
        <v>3097</v>
      </c>
      <c r="F2402" s="27" t="s">
        <v>978</v>
      </c>
      <c r="G2402" s="16" t="s">
        <v>3098</v>
      </c>
      <c r="H2402" s="27" t="s">
        <v>3099</v>
      </c>
      <c r="I2402" s="28">
        <v>644099.0</v>
      </c>
    </row>
    <row r="2403" ht="24.0" customHeight="1">
      <c r="A2403" s="19"/>
      <c r="B2403" s="19"/>
      <c r="C2403" s="19"/>
      <c r="D2403" s="19"/>
      <c r="E2403" s="19"/>
      <c r="F2403" s="19"/>
      <c r="G2403" s="19"/>
      <c r="H2403" s="19"/>
      <c r="I2403" s="20" t="s">
        <v>3100</v>
      </c>
    </row>
    <row r="2404" ht="12.75" customHeight="1">
      <c r="A2404" s="21"/>
      <c r="B2404" s="21"/>
      <c r="C2404" s="21"/>
      <c r="D2404" s="21"/>
      <c r="E2404" s="21"/>
      <c r="F2404" s="21"/>
      <c r="G2404" s="21"/>
      <c r="H2404" s="21"/>
      <c r="I2404" s="29" t="s">
        <v>3101</v>
      </c>
    </row>
    <row r="2405" ht="12.75" customHeight="1">
      <c r="A2405" s="23" t="s">
        <v>3102</v>
      </c>
      <c r="B2405" s="50">
        <v>40991.0</v>
      </c>
      <c r="C2405" s="50" t="str">
        <f>DATE((YEAR(B2405)+3),MONTH(B2405),DAY(B2405))</f>
        <v>23.03.2015</v>
      </c>
      <c r="D2405" s="52" t="s">
        <v>526</v>
      </c>
      <c r="E2405" s="53" t="s">
        <v>3103</v>
      </c>
      <c r="F2405" s="52" t="s">
        <v>337</v>
      </c>
      <c r="G2405" s="52" t="s">
        <v>3104</v>
      </c>
      <c r="H2405" s="53" t="s">
        <v>1385</v>
      </c>
      <c r="I2405" s="26">
        <v>119602.0</v>
      </c>
    </row>
    <row r="2406" ht="38.25" customHeight="1">
      <c r="A2406" s="19"/>
      <c r="B2406" s="19"/>
      <c r="C2406" s="19"/>
      <c r="D2406" s="19"/>
      <c r="E2406" s="19"/>
      <c r="F2406" s="19"/>
      <c r="G2406" s="19"/>
      <c r="H2406" s="19"/>
      <c r="I2406" s="46" t="s">
        <v>3105</v>
      </c>
    </row>
    <row r="2407" ht="12.75" customHeight="1">
      <c r="A2407" s="21"/>
      <c r="B2407" s="21"/>
      <c r="C2407" s="21"/>
      <c r="D2407" s="21"/>
      <c r="E2407" s="21"/>
      <c r="F2407" s="21"/>
      <c r="G2407" s="21"/>
      <c r="H2407" s="21"/>
      <c r="I2407" s="26" t="s">
        <v>152</v>
      </c>
    </row>
    <row r="2408" ht="12.75" customHeight="1">
      <c r="A2408" s="23" t="s">
        <v>3106</v>
      </c>
      <c r="B2408" s="50">
        <v>40994.0</v>
      </c>
      <c r="C2408" s="50" t="str">
        <f>DATE((YEAR(B2408)+3),MONTH(B2408),DAY(B2408))</f>
        <v>26.03.2015</v>
      </c>
      <c r="D2408" s="52" t="s">
        <v>3107</v>
      </c>
      <c r="E2408" s="53" t="s">
        <v>3108</v>
      </c>
      <c r="F2408" s="52" t="s">
        <v>337</v>
      </c>
      <c r="G2408" s="52" t="s">
        <v>3109</v>
      </c>
      <c r="H2408" s="53" t="s">
        <v>2180</v>
      </c>
      <c r="I2408" s="47">
        <v>191028.0</v>
      </c>
    </row>
    <row r="2409" ht="62.25" customHeight="1">
      <c r="A2409" s="19"/>
      <c r="B2409" s="19"/>
      <c r="C2409" s="19"/>
      <c r="D2409" s="19"/>
      <c r="E2409" s="19"/>
      <c r="F2409" s="19"/>
      <c r="G2409" s="19"/>
      <c r="H2409" s="19"/>
      <c r="I2409" s="48" t="s">
        <v>3110</v>
      </c>
    </row>
    <row r="2410" ht="12.75" customHeight="1">
      <c r="A2410" s="21"/>
      <c r="B2410" s="21"/>
      <c r="C2410" s="21"/>
      <c r="D2410" s="21"/>
      <c r="E2410" s="21"/>
      <c r="F2410" s="21"/>
      <c r="G2410" s="21"/>
      <c r="H2410" s="21"/>
      <c r="I2410" s="49" t="s">
        <v>2182</v>
      </c>
    </row>
    <row r="2411" ht="12.75" customHeight="1">
      <c r="A2411" s="23">
        <v>2608.0</v>
      </c>
      <c r="B2411" s="24">
        <v>40994.0</v>
      </c>
      <c r="C2411" s="24" t="str">
        <f>DATE((YEAR(B2411)+3),MONTH(B2411),DAY(B2411))</f>
        <v>26.03.2015</v>
      </c>
      <c r="D2411" s="27" t="s">
        <v>3111</v>
      </c>
      <c r="E2411" s="16" t="s">
        <v>3112</v>
      </c>
      <c r="F2411" s="27" t="s">
        <v>620</v>
      </c>
      <c r="G2411" s="16" t="s">
        <v>3113</v>
      </c>
      <c r="H2411" s="27" t="s">
        <v>3114</v>
      </c>
      <c r="I2411" s="28">
        <v>127434.0</v>
      </c>
    </row>
    <row r="2412" ht="37.5" customHeight="1">
      <c r="A2412" s="19"/>
      <c r="B2412" s="19"/>
      <c r="C2412" s="19"/>
      <c r="D2412" s="19"/>
      <c r="E2412" s="19"/>
      <c r="F2412" s="19"/>
      <c r="G2412" s="19"/>
      <c r="H2412" s="19"/>
      <c r="I2412" s="20" t="s">
        <v>3115</v>
      </c>
    </row>
    <row r="2413" ht="12.75" customHeight="1">
      <c r="A2413" s="21"/>
      <c r="B2413" s="21"/>
      <c r="C2413" s="21"/>
      <c r="D2413" s="21"/>
      <c r="E2413" s="21"/>
      <c r="F2413" s="21"/>
      <c r="G2413" s="21"/>
      <c r="H2413" s="21"/>
      <c r="I2413" s="29" t="s">
        <v>3116</v>
      </c>
    </row>
    <row r="2414" ht="12.75" customHeight="1">
      <c r="A2414" s="23">
        <v>2609.0</v>
      </c>
      <c r="B2414" s="24">
        <v>41003.0</v>
      </c>
      <c r="C2414" s="24" t="str">
        <f>DATE((YEAR(B2414)+3+3),MONTH(B2414),DAY(B2414))</f>
        <v>04.04.2018</v>
      </c>
      <c r="D2414" s="27" t="s">
        <v>3117</v>
      </c>
      <c r="E2414" s="16" t="s">
        <v>3118</v>
      </c>
      <c r="F2414" s="27" t="s">
        <v>639</v>
      </c>
      <c r="G2414" s="16" t="s">
        <v>116</v>
      </c>
      <c r="H2414" s="53" t="s">
        <v>117</v>
      </c>
      <c r="I2414" s="47">
        <v>129515.0</v>
      </c>
    </row>
    <row r="2415" ht="24.0" customHeight="1">
      <c r="A2415" s="19"/>
      <c r="B2415" s="19"/>
      <c r="C2415" s="19"/>
      <c r="D2415" s="19"/>
      <c r="E2415" s="19"/>
      <c r="F2415" s="19"/>
      <c r="G2415" s="19"/>
      <c r="H2415" s="19"/>
      <c r="I2415" s="48" t="s">
        <v>118</v>
      </c>
    </row>
    <row r="2416" ht="12.75" customHeight="1">
      <c r="A2416" s="21"/>
      <c r="B2416" s="21"/>
      <c r="C2416" s="21"/>
      <c r="D2416" s="21"/>
      <c r="E2416" s="21"/>
      <c r="F2416" s="21"/>
      <c r="G2416" s="21"/>
      <c r="H2416" s="21"/>
      <c r="I2416" s="49" t="s">
        <v>123</v>
      </c>
    </row>
    <row r="2417" ht="12.75" customHeight="1">
      <c r="A2417" s="23">
        <v>2610.0</v>
      </c>
      <c r="B2417" s="24">
        <v>41003.0</v>
      </c>
      <c r="C2417" s="24" t="str">
        <f>DATE((YEAR(B2417)+3+3),MONTH(B2417),DAY(B2417))</f>
        <v>04.04.2018</v>
      </c>
      <c r="D2417" s="27" t="s">
        <v>3119</v>
      </c>
      <c r="E2417" s="16" t="s">
        <v>3120</v>
      </c>
      <c r="F2417" s="27" t="s">
        <v>639</v>
      </c>
      <c r="G2417" s="16" t="s">
        <v>116</v>
      </c>
      <c r="H2417" s="53" t="s">
        <v>117</v>
      </c>
      <c r="I2417" s="47">
        <v>129515.0</v>
      </c>
    </row>
    <row r="2418" ht="27.75" customHeight="1">
      <c r="A2418" s="19"/>
      <c r="B2418" s="19"/>
      <c r="C2418" s="19"/>
      <c r="D2418" s="19"/>
      <c r="E2418" s="19"/>
      <c r="F2418" s="19"/>
      <c r="G2418" s="19"/>
      <c r="H2418" s="19"/>
      <c r="I2418" s="48" t="s">
        <v>118</v>
      </c>
    </row>
    <row r="2419" ht="12.75" customHeight="1">
      <c r="A2419" s="21"/>
      <c r="B2419" s="21"/>
      <c r="C2419" s="21"/>
      <c r="D2419" s="21"/>
      <c r="E2419" s="21"/>
      <c r="F2419" s="21"/>
      <c r="G2419" s="21"/>
      <c r="H2419" s="21"/>
      <c r="I2419" s="49" t="s">
        <v>123</v>
      </c>
    </row>
    <row r="2420" ht="12.75" customHeight="1">
      <c r="A2420" s="23">
        <v>2611.0</v>
      </c>
      <c r="B2420" s="24">
        <v>41004.0</v>
      </c>
      <c r="C2420" s="24" t="str">
        <f>DATE((YEAR(B2420)+3+3),MONTH(B2420),DAY(B2420))</f>
        <v>05.04.2018</v>
      </c>
      <c r="D2420" s="25" t="s">
        <v>3121</v>
      </c>
      <c r="E2420" s="16" t="s">
        <v>3122</v>
      </c>
      <c r="F2420" s="25" t="s">
        <v>15</v>
      </c>
      <c r="G2420" s="27" t="s">
        <v>3123</v>
      </c>
      <c r="H2420" s="27" t="s">
        <v>247</v>
      </c>
      <c r="I2420" s="28">
        <v>141090.0</v>
      </c>
    </row>
    <row r="2421" ht="36.0" customHeight="1">
      <c r="A2421" s="19"/>
      <c r="B2421" s="19"/>
      <c r="C2421" s="19"/>
      <c r="D2421" s="19"/>
      <c r="E2421" s="19"/>
      <c r="F2421" s="19"/>
      <c r="G2421" s="19"/>
      <c r="H2421" s="19"/>
      <c r="I2421" s="20" t="s">
        <v>248</v>
      </c>
    </row>
    <row r="2422" ht="12.75" customHeight="1">
      <c r="A2422" s="21"/>
      <c r="B2422" s="21"/>
      <c r="C2422" s="21"/>
      <c r="D2422" s="21"/>
      <c r="E2422" s="21"/>
      <c r="F2422" s="21"/>
      <c r="G2422" s="21"/>
      <c r="H2422" s="21"/>
      <c r="I2422" s="22" t="s">
        <v>249</v>
      </c>
    </row>
    <row r="2423" ht="12.75" customHeight="1">
      <c r="A2423" s="23">
        <v>2612.0</v>
      </c>
      <c r="B2423" s="24">
        <v>41004.0</v>
      </c>
      <c r="C2423" s="24" t="str">
        <f>DATE((YEAR(B2423)+3),MONTH(B2423),DAY(B2423))</f>
        <v>05.04.2015</v>
      </c>
      <c r="D2423" s="27" t="s">
        <v>3124</v>
      </c>
      <c r="E2423" s="16" t="s">
        <v>3125</v>
      </c>
      <c r="F2423" s="27" t="s">
        <v>3126</v>
      </c>
      <c r="G2423" s="27" t="s">
        <v>2157</v>
      </c>
      <c r="H2423" s="27" t="s">
        <v>2158</v>
      </c>
      <c r="I2423" s="28">
        <v>140030.0</v>
      </c>
    </row>
    <row r="2424" ht="48.0" customHeight="1">
      <c r="A2424" s="19"/>
      <c r="B2424" s="19"/>
      <c r="C2424" s="19"/>
      <c r="D2424" s="19"/>
      <c r="E2424" s="19"/>
      <c r="F2424" s="19"/>
      <c r="G2424" s="19"/>
      <c r="H2424" s="19"/>
      <c r="I2424" s="20" t="s">
        <v>2159</v>
      </c>
    </row>
    <row r="2425" ht="12.75" customHeight="1">
      <c r="A2425" s="21"/>
      <c r="B2425" s="21"/>
      <c r="C2425" s="21"/>
      <c r="D2425" s="21"/>
      <c r="E2425" s="21"/>
      <c r="F2425" s="21"/>
      <c r="G2425" s="21"/>
      <c r="H2425" s="21"/>
      <c r="I2425" s="29" t="s">
        <v>2160</v>
      </c>
    </row>
    <row r="2426" ht="12.75" customHeight="1">
      <c r="A2426" s="23">
        <v>2613.0</v>
      </c>
      <c r="B2426" s="24">
        <v>41015.0</v>
      </c>
      <c r="C2426" s="24" t="str">
        <f>DATE((YEAR(B2426)+3),MONTH(B2426),DAY(B2426))</f>
        <v>16.04.2015</v>
      </c>
      <c r="D2426" s="27" t="s">
        <v>3127</v>
      </c>
      <c r="E2426" s="16" t="s">
        <v>3128</v>
      </c>
      <c r="F2426" s="27" t="s">
        <v>15</v>
      </c>
      <c r="G2426" s="16" t="s">
        <v>2936</v>
      </c>
      <c r="H2426" s="16" t="s">
        <v>3129</v>
      </c>
      <c r="I2426" s="28">
        <v>123104.0</v>
      </c>
    </row>
    <row r="2427" ht="24.0" customHeight="1">
      <c r="A2427" s="19"/>
      <c r="B2427" s="19"/>
      <c r="C2427" s="19"/>
      <c r="D2427" s="19"/>
      <c r="E2427" s="19"/>
      <c r="F2427" s="19"/>
      <c r="G2427" s="19"/>
      <c r="H2427" s="19"/>
      <c r="I2427" s="20" t="s">
        <v>3130</v>
      </c>
    </row>
    <row r="2428" ht="12.75" customHeight="1">
      <c r="A2428" s="21"/>
      <c r="B2428" s="21"/>
      <c r="C2428" s="21"/>
      <c r="D2428" s="21"/>
      <c r="E2428" s="21"/>
      <c r="F2428" s="21"/>
      <c r="G2428" s="21"/>
      <c r="H2428" s="21"/>
      <c r="I2428" s="29" t="s">
        <v>3131</v>
      </c>
    </row>
    <row r="2429" ht="12.75" customHeight="1">
      <c r="A2429" s="23">
        <v>2614.0</v>
      </c>
      <c r="B2429" s="24">
        <v>41015.0</v>
      </c>
      <c r="C2429" s="24" t="str">
        <f>DATE((YEAR(B2429)+3),MONTH(B2429),DAY(B2429))</f>
        <v>16.04.2015</v>
      </c>
      <c r="D2429" s="27" t="s">
        <v>3132</v>
      </c>
      <c r="E2429" s="16" t="s">
        <v>3133</v>
      </c>
      <c r="F2429" s="27" t="s">
        <v>862</v>
      </c>
      <c r="G2429" s="27" t="s">
        <v>3056</v>
      </c>
      <c r="H2429" s="16" t="s">
        <v>3134</v>
      </c>
      <c r="I2429" s="28">
        <v>125130.0</v>
      </c>
    </row>
    <row r="2430" ht="24.0" customHeight="1">
      <c r="A2430" s="19"/>
      <c r="B2430" s="19"/>
      <c r="C2430" s="19"/>
      <c r="D2430" s="19"/>
      <c r="E2430" s="19"/>
      <c r="F2430" s="19"/>
      <c r="G2430" s="19"/>
      <c r="H2430" s="19"/>
      <c r="I2430" s="20" t="s">
        <v>3135</v>
      </c>
    </row>
    <row r="2431" ht="12.75" customHeight="1">
      <c r="A2431" s="21"/>
      <c r="B2431" s="21"/>
      <c r="C2431" s="21"/>
      <c r="D2431" s="21"/>
      <c r="E2431" s="21"/>
      <c r="F2431" s="21"/>
      <c r="G2431" s="21"/>
      <c r="H2431" s="21"/>
      <c r="I2431" s="22" t="s">
        <v>3136</v>
      </c>
    </row>
    <row r="2432" ht="12.75" customHeight="1">
      <c r="A2432" s="23">
        <v>2615.0</v>
      </c>
      <c r="B2432" s="24">
        <v>41012.0</v>
      </c>
      <c r="C2432" s="24" t="str">
        <f>DATE((YEAR(B2432)+3),MONTH(B2432),DAY(B2432))</f>
        <v>13.04.2015</v>
      </c>
      <c r="D2432" s="27" t="s">
        <v>3137</v>
      </c>
      <c r="E2432" s="16" t="s">
        <v>3138</v>
      </c>
      <c r="F2432" s="27" t="s">
        <v>337</v>
      </c>
      <c r="G2432" s="16" t="s">
        <v>3139</v>
      </c>
      <c r="H2432" s="53" t="s">
        <v>3140</v>
      </c>
      <c r="I2432" s="47">
        <v>127015.0</v>
      </c>
    </row>
    <row r="2433" ht="36.0" customHeight="1">
      <c r="A2433" s="19"/>
      <c r="B2433" s="19"/>
      <c r="C2433" s="19"/>
      <c r="D2433" s="19"/>
      <c r="E2433" s="19"/>
      <c r="F2433" s="19"/>
      <c r="G2433" s="19"/>
      <c r="H2433" s="19"/>
      <c r="I2433" s="48" t="s">
        <v>3141</v>
      </c>
    </row>
    <row r="2434" ht="12.75" customHeight="1">
      <c r="A2434" s="21"/>
      <c r="B2434" s="21"/>
      <c r="C2434" s="21"/>
      <c r="D2434" s="21"/>
      <c r="E2434" s="21"/>
      <c r="F2434" s="21"/>
      <c r="G2434" s="21"/>
      <c r="H2434" s="21"/>
      <c r="I2434" s="49" t="s">
        <v>3142</v>
      </c>
    </row>
    <row r="2435" ht="12.75" customHeight="1">
      <c r="A2435" s="23">
        <v>2616.0</v>
      </c>
      <c r="B2435" s="24">
        <v>41016.0</v>
      </c>
      <c r="C2435" s="24" t="str">
        <f>DATE((YEAR(B2435)+3),MONTH(B2435),DAY(B2435))</f>
        <v>17.04.2015</v>
      </c>
      <c r="D2435" s="27" t="s">
        <v>3143</v>
      </c>
      <c r="E2435" s="16" t="s">
        <v>3144</v>
      </c>
      <c r="F2435" s="27" t="s">
        <v>15</v>
      </c>
      <c r="G2435" s="16" t="s">
        <v>3145</v>
      </c>
      <c r="H2435" s="53" t="s">
        <v>3146</v>
      </c>
      <c r="I2435" s="47">
        <v>103789.0</v>
      </c>
    </row>
    <row r="2436" ht="24.0" customHeight="1">
      <c r="A2436" s="19"/>
      <c r="B2436" s="19"/>
      <c r="C2436" s="19"/>
      <c r="D2436" s="19"/>
      <c r="E2436" s="19"/>
      <c r="F2436" s="19"/>
      <c r="G2436" s="19"/>
      <c r="H2436" s="19"/>
      <c r="I2436" s="48" t="s">
        <v>3147</v>
      </c>
    </row>
    <row r="2437" ht="12.75" customHeight="1">
      <c r="A2437" s="21"/>
      <c r="B2437" s="21"/>
      <c r="C2437" s="21"/>
      <c r="D2437" s="21"/>
      <c r="E2437" s="21"/>
      <c r="F2437" s="21"/>
      <c r="G2437" s="21"/>
      <c r="H2437" s="21"/>
      <c r="I2437" s="49" t="s">
        <v>3148</v>
      </c>
    </row>
    <row r="2438" ht="12.75" customHeight="1">
      <c r="A2438" s="23">
        <v>2617.0</v>
      </c>
      <c r="B2438" s="24">
        <v>41015.0</v>
      </c>
      <c r="C2438" s="24" t="str">
        <f>DATE((YEAR(B2438)+3+3),MONTH(B2438),DAY(B2438))</f>
        <v>16.04.2018</v>
      </c>
      <c r="D2438" s="27" t="s">
        <v>3149</v>
      </c>
      <c r="E2438" s="16" t="s">
        <v>3150</v>
      </c>
      <c r="F2438" s="27" t="s">
        <v>337</v>
      </c>
      <c r="G2438" s="16" t="s">
        <v>217</v>
      </c>
      <c r="H2438" s="27" t="s">
        <v>3151</v>
      </c>
      <c r="I2438" s="28">
        <v>195009.0</v>
      </c>
    </row>
    <row r="2439" ht="27.0" customHeight="1">
      <c r="A2439" s="19"/>
      <c r="B2439" s="19"/>
      <c r="C2439" s="19"/>
      <c r="D2439" s="19"/>
      <c r="E2439" s="19"/>
      <c r="F2439" s="19"/>
      <c r="G2439" s="19"/>
      <c r="H2439" s="19"/>
      <c r="I2439" s="20" t="s">
        <v>3152</v>
      </c>
    </row>
    <row r="2440" ht="12.75" customHeight="1">
      <c r="A2440" s="21"/>
      <c r="B2440" s="21"/>
      <c r="C2440" s="21"/>
      <c r="D2440" s="21"/>
      <c r="E2440" s="21"/>
      <c r="F2440" s="21"/>
      <c r="G2440" s="21"/>
      <c r="H2440" s="21"/>
      <c r="I2440" s="29" t="s">
        <v>3153</v>
      </c>
    </row>
    <row r="2441" ht="12.75" customHeight="1">
      <c r="A2441" s="23">
        <v>2618.0</v>
      </c>
      <c r="B2441" s="24">
        <v>41016.0</v>
      </c>
      <c r="C2441" s="24" t="str">
        <f>DATE((YEAR(B2441)+3),MONTH(B2441),DAY(B2441))</f>
        <v>17.04.2015</v>
      </c>
      <c r="D2441" s="27" t="s">
        <v>3154</v>
      </c>
      <c r="E2441" s="16" t="s">
        <v>3155</v>
      </c>
      <c r="F2441" s="27" t="s">
        <v>1775</v>
      </c>
      <c r="G2441" s="16" t="s">
        <v>3156</v>
      </c>
      <c r="H2441" s="27" t="s">
        <v>3157</v>
      </c>
      <c r="I2441" s="28">
        <v>119991.0</v>
      </c>
    </row>
    <row r="2442" ht="36.0" customHeight="1">
      <c r="A2442" s="19"/>
      <c r="B2442" s="19"/>
      <c r="C2442" s="19"/>
      <c r="D2442" s="19"/>
      <c r="E2442" s="19"/>
      <c r="F2442" s="19"/>
      <c r="G2442" s="19"/>
      <c r="H2442" s="19"/>
      <c r="I2442" s="20" t="s">
        <v>3158</v>
      </c>
    </row>
    <row r="2443" ht="12.75" customHeight="1">
      <c r="A2443" s="21"/>
      <c r="B2443" s="21"/>
      <c r="C2443" s="21"/>
      <c r="D2443" s="21"/>
      <c r="E2443" s="21"/>
      <c r="F2443" s="21"/>
      <c r="G2443" s="21"/>
      <c r="H2443" s="21"/>
      <c r="I2443" s="29" t="s">
        <v>3159</v>
      </c>
    </row>
    <row r="2444" ht="12.75" customHeight="1">
      <c r="A2444" s="23">
        <v>2619.0</v>
      </c>
      <c r="B2444" s="24">
        <v>41016.0</v>
      </c>
      <c r="C2444" s="24" t="str">
        <f>DATE((YEAR(B2444)+3),MONTH(B2444),DAY(B2444))</f>
        <v>17.04.2015</v>
      </c>
      <c r="D2444" s="27"/>
      <c r="E2444" s="16" t="s">
        <v>3160</v>
      </c>
      <c r="F2444" s="27" t="s">
        <v>409</v>
      </c>
      <c r="G2444" s="16" t="s">
        <v>2998</v>
      </c>
      <c r="H2444" s="27" t="s">
        <v>3161</v>
      </c>
      <c r="I2444" s="28">
        <v>607188.0</v>
      </c>
    </row>
    <row r="2445" ht="36.0" customHeight="1">
      <c r="A2445" s="19"/>
      <c r="B2445" s="19"/>
      <c r="C2445" s="19"/>
      <c r="D2445" s="19"/>
      <c r="E2445" s="19"/>
      <c r="F2445" s="19"/>
      <c r="G2445" s="19"/>
      <c r="H2445" s="19"/>
      <c r="I2445" s="20" t="s">
        <v>3162</v>
      </c>
    </row>
    <row r="2446" ht="12.75" customHeight="1">
      <c r="A2446" s="21"/>
      <c r="B2446" s="21"/>
      <c r="C2446" s="21"/>
      <c r="D2446" s="21"/>
      <c r="E2446" s="21"/>
      <c r="F2446" s="21"/>
      <c r="G2446" s="21"/>
      <c r="H2446" s="21"/>
      <c r="I2446" s="29" t="s">
        <v>3163</v>
      </c>
    </row>
    <row r="2447" ht="12.75" customHeight="1">
      <c r="A2447" s="23">
        <v>2620.0</v>
      </c>
      <c r="B2447" s="24">
        <v>41016.0</v>
      </c>
      <c r="C2447" s="24" t="str">
        <f>DATE((YEAR(B2447)+3),MONTH(B2447),DAY(B2447))</f>
        <v>17.04.2015</v>
      </c>
      <c r="D2447" s="27" t="s">
        <v>3164</v>
      </c>
      <c r="E2447" s="16" t="s">
        <v>3165</v>
      </c>
      <c r="F2447" s="27" t="s">
        <v>337</v>
      </c>
      <c r="G2447" s="16" t="s">
        <v>3139</v>
      </c>
      <c r="H2447" s="53" t="s">
        <v>3140</v>
      </c>
      <c r="I2447" s="47">
        <v>127015.0</v>
      </c>
    </row>
    <row r="2448" ht="36.0" customHeight="1">
      <c r="A2448" s="19"/>
      <c r="B2448" s="19"/>
      <c r="C2448" s="19"/>
      <c r="D2448" s="19"/>
      <c r="E2448" s="19"/>
      <c r="F2448" s="19"/>
      <c r="G2448" s="19"/>
      <c r="H2448" s="19"/>
      <c r="I2448" s="48" t="s">
        <v>3141</v>
      </c>
    </row>
    <row r="2449" ht="12.75" customHeight="1">
      <c r="A2449" s="21"/>
      <c r="B2449" s="21"/>
      <c r="C2449" s="21"/>
      <c r="D2449" s="21"/>
      <c r="E2449" s="21"/>
      <c r="F2449" s="21"/>
      <c r="G2449" s="21"/>
      <c r="H2449" s="21"/>
      <c r="I2449" s="49" t="s">
        <v>3142</v>
      </c>
    </row>
    <row r="2450" ht="12.75" customHeight="1">
      <c r="A2450" s="23">
        <v>2621.0</v>
      </c>
      <c r="B2450" s="24">
        <v>41016.0</v>
      </c>
      <c r="C2450" s="24" t="str">
        <f>DATE((YEAR(B2450)+3),MONTH(B2450),DAY(B2450))</f>
        <v>17.04.2015</v>
      </c>
      <c r="D2450" s="27" t="s">
        <v>3166</v>
      </c>
      <c r="E2450" s="16" t="s">
        <v>3167</v>
      </c>
      <c r="F2450" s="27" t="s">
        <v>337</v>
      </c>
      <c r="G2450" s="16" t="s">
        <v>3139</v>
      </c>
      <c r="H2450" s="53" t="s">
        <v>3140</v>
      </c>
      <c r="I2450" s="47">
        <v>127015.0</v>
      </c>
    </row>
    <row r="2451" ht="38.25" customHeight="1">
      <c r="A2451" s="19"/>
      <c r="B2451" s="19"/>
      <c r="C2451" s="19"/>
      <c r="D2451" s="19"/>
      <c r="E2451" s="19"/>
      <c r="F2451" s="19"/>
      <c r="G2451" s="19"/>
      <c r="H2451" s="19"/>
      <c r="I2451" s="48" t="s">
        <v>3141</v>
      </c>
    </row>
    <row r="2452" ht="12.75" customHeight="1">
      <c r="A2452" s="21"/>
      <c r="B2452" s="21"/>
      <c r="C2452" s="21"/>
      <c r="D2452" s="21"/>
      <c r="E2452" s="21"/>
      <c r="F2452" s="21"/>
      <c r="G2452" s="21"/>
      <c r="H2452" s="21"/>
      <c r="I2452" s="49" t="s">
        <v>3142</v>
      </c>
    </row>
    <row r="2453" ht="12.75" customHeight="1">
      <c r="A2453" s="23">
        <v>2622.0</v>
      </c>
      <c r="B2453" s="24">
        <v>41016.0</v>
      </c>
      <c r="C2453" s="24" t="str">
        <f>DATE((YEAR(B2453)+3),MONTH(B2453),DAY(B2453))</f>
        <v>17.04.2015</v>
      </c>
      <c r="D2453" s="27" t="s">
        <v>3168</v>
      </c>
      <c r="E2453" s="16" t="s">
        <v>3169</v>
      </c>
      <c r="F2453" s="27" t="s">
        <v>337</v>
      </c>
      <c r="G2453" s="16" t="s">
        <v>3139</v>
      </c>
      <c r="H2453" s="53" t="s">
        <v>3140</v>
      </c>
      <c r="I2453" s="47">
        <v>127015.0</v>
      </c>
    </row>
    <row r="2454" ht="38.25" customHeight="1">
      <c r="A2454" s="19"/>
      <c r="B2454" s="19"/>
      <c r="C2454" s="19"/>
      <c r="D2454" s="19"/>
      <c r="E2454" s="19"/>
      <c r="F2454" s="19"/>
      <c r="G2454" s="19"/>
      <c r="H2454" s="19"/>
      <c r="I2454" s="48" t="s">
        <v>3141</v>
      </c>
    </row>
    <row r="2455" ht="12.75" customHeight="1">
      <c r="A2455" s="21"/>
      <c r="B2455" s="21"/>
      <c r="C2455" s="21"/>
      <c r="D2455" s="21"/>
      <c r="E2455" s="21"/>
      <c r="F2455" s="21"/>
      <c r="G2455" s="21"/>
      <c r="H2455" s="21"/>
      <c r="I2455" s="49" t="s">
        <v>3142</v>
      </c>
    </row>
    <row r="2456" ht="12.75" customHeight="1">
      <c r="A2456" s="23">
        <v>2623.0</v>
      </c>
      <c r="B2456" s="24">
        <v>41018.0</v>
      </c>
      <c r="C2456" s="24" t="str">
        <f>DATE((YEAR(B2456)+3+3),MONTH(B2456),DAY(B2456))</f>
        <v>19.04.2018</v>
      </c>
      <c r="D2456" s="27" t="s">
        <v>3170</v>
      </c>
      <c r="E2456" s="16" t="s">
        <v>3171</v>
      </c>
      <c r="F2456" s="27" t="s">
        <v>15</v>
      </c>
      <c r="G2456" s="16" t="s">
        <v>3172</v>
      </c>
      <c r="H2456" s="27" t="s">
        <v>3173</v>
      </c>
      <c r="I2456" s="28">
        <v>190000.0</v>
      </c>
    </row>
    <row r="2457" ht="38.25" customHeight="1">
      <c r="A2457" s="19"/>
      <c r="B2457" s="19"/>
      <c r="C2457" s="19"/>
      <c r="D2457" s="19"/>
      <c r="E2457" s="19"/>
      <c r="F2457" s="19"/>
      <c r="G2457" s="19"/>
      <c r="H2457" s="19"/>
      <c r="I2457" s="20" t="s">
        <v>3174</v>
      </c>
    </row>
    <row r="2458" ht="12.75" customHeight="1">
      <c r="A2458" s="21"/>
      <c r="B2458" s="21"/>
      <c r="C2458" s="21"/>
      <c r="D2458" s="21"/>
      <c r="E2458" s="21"/>
      <c r="F2458" s="21"/>
      <c r="G2458" s="21"/>
      <c r="H2458" s="21"/>
      <c r="I2458" s="29" t="s">
        <v>3175</v>
      </c>
    </row>
    <row r="2459" ht="12.75" customHeight="1">
      <c r="A2459" s="23">
        <v>2624.0</v>
      </c>
      <c r="B2459" s="24">
        <v>41018.0</v>
      </c>
      <c r="C2459" s="24" t="str">
        <f>DATE((YEAR(B2459)+3),MONTH(B2459),DAY(B2459))</f>
        <v>19.04.2015</v>
      </c>
      <c r="D2459" s="27" t="s">
        <v>958</v>
      </c>
      <c r="E2459" s="16" t="s">
        <v>2535</v>
      </c>
      <c r="F2459" s="27" t="s">
        <v>978</v>
      </c>
      <c r="G2459" s="27" t="s">
        <v>1403</v>
      </c>
      <c r="H2459" s="16" t="s">
        <v>906</v>
      </c>
      <c r="I2459" s="28">
        <v>124498.0</v>
      </c>
    </row>
    <row r="2460" ht="36.0" customHeight="1">
      <c r="A2460" s="19"/>
      <c r="B2460" s="19"/>
      <c r="C2460" s="19"/>
      <c r="D2460" s="19"/>
      <c r="E2460" s="19"/>
      <c r="F2460" s="19"/>
      <c r="G2460" s="19"/>
      <c r="H2460" s="19"/>
      <c r="I2460" s="20" t="s">
        <v>907</v>
      </c>
    </row>
    <row r="2461" ht="12.75" customHeight="1">
      <c r="A2461" s="21"/>
      <c r="B2461" s="21"/>
      <c r="C2461" s="21"/>
      <c r="D2461" s="21"/>
      <c r="E2461" s="21"/>
      <c r="F2461" s="21"/>
      <c r="G2461" s="21"/>
      <c r="H2461" s="21"/>
      <c r="I2461" s="29" t="s">
        <v>908</v>
      </c>
    </row>
    <row r="2462" ht="12.75" customHeight="1">
      <c r="A2462" s="23">
        <v>2625.0</v>
      </c>
      <c r="B2462" s="24">
        <v>41018.0</v>
      </c>
      <c r="C2462" s="24" t="str">
        <f>DATE((YEAR(B2462)+3),MONTH(B2462),DAY(B2462))</f>
        <v>19.04.2015</v>
      </c>
      <c r="D2462" s="27" t="s">
        <v>1480</v>
      </c>
      <c r="E2462" s="16" t="s">
        <v>2536</v>
      </c>
      <c r="F2462" s="27" t="s">
        <v>978</v>
      </c>
      <c r="G2462" s="27" t="s">
        <v>1403</v>
      </c>
      <c r="H2462" s="16" t="s">
        <v>906</v>
      </c>
      <c r="I2462" s="28">
        <v>124498.0</v>
      </c>
    </row>
    <row r="2463" ht="38.25" customHeight="1">
      <c r="A2463" s="19"/>
      <c r="B2463" s="19"/>
      <c r="C2463" s="19"/>
      <c r="D2463" s="19"/>
      <c r="E2463" s="19"/>
      <c r="F2463" s="19"/>
      <c r="G2463" s="19"/>
      <c r="H2463" s="19"/>
      <c r="I2463" s="20" t="s">
        <v>907</v>
      </c>
    </row>
    <row r="2464" ht="12.75" customHeight="1">
      <c r="A2464" s="21"/>
      <c r="B2464" s="21"/>
      <c r="C2464" s="21"/>
      <c r="D2464" s="21"/>
      <c r="E2464" s="21"/>
      <c r="F2464" s="21"/>
      <c r="G2464" s="21"/>
      <c r="H2464" s="21"/>
      <c r="I2464" s="29" t="s">
        <v>908</v>
      </c>
    </row>
    <row r="2465" ht="12.75" customHeight="1">
      <c r="A2465" s="23">
        <v>2626.0</v>
      </c>
      <c r="B2465" s="24">
        <v>41018.0</v>
      </c>
      <c r="C2465" s="24" t="str">
        <f>DATE((YEAR(B2465)+3),MONTH(B2465),DAY(B2465))</f>
        <v>19.04.2015</v>
      </c>
      <c r="D2465" s="27" t="s">
        <v>1509</v>
      </c>
      <c r="E2465" s="16" t="s">
        <v>2537</v>
      </c>
      <c r="F2465" s="27" t="s">
        <v>978</v>
      </c>
      <c r="G2465" s="27" t="s">
        <v>1403</v>
      </c>
      <c r="H2465" s="16" t="s">
        <v>906</v>
      </c>
      <c r="I2465" s="28">
        <v>124498.0</v>
      </c>
    </row>
    <row r="2466" ht="36.0" customHeight="1">
      <c r="A2466" s="19"/>
      <c r="B2466" s="19"/>
      <c r="C2466" s="19"/>
      <c r="D2466" s="19"/>
      <c r="E2466" s="19"/>
      <c r="F2466" s="19"/>
      <c r="G2466" s="19"/>
      <c r="H2466" s="19"/>
      <c r="I2466" s="20" t="s">
        <v>907</v>
      </c>
    </row>
    <row r="2467" ht="12.75" customHeight="1">
      <c r="A2467" s="21"/>
      <c r="B2467" s="21"/>
      <c r="C2467" s="21"/>
      <c r="D2467" s="21"/>
      <c r="E2467" s="21"/>
      <c r="F2467" s="21"/>
      <c r="G2467" s="21"/>
      <c r="H2467" s="21"/>
      <c r="I2467" s="29" t="s">
        <v>908</v>
      </c>
    </row>
    <row r="2468" ht="12.75" customHeight="1">
      <c r="A2468" s="23">
        <v>2627.0</v>
      </c>
      <c r="B2468" s="24">
        <v>41022.0</v>
      </c>
      <c r="C2468" s="24" t="str">
        <f>DATE((YEAR(B2468)+3),MONTH(B2468),DAY(B2468))</f>
        <v>23.04.2015</v>
      </c>
      <c r="D2468" s="27" t="s">
        <v>958</v>
      </c>
      <c r="E2468" s="16" t="s">
        <v>3176</v>
      </c>
      <c r="F2468" s="27" t="s">
        <v>978</v>
      </c>
      <c r="G2468" s="27" t="s">
        <v>3113</v>
      </c>
      <c r="H2468" s="27" t="s">
        <v>645</v>
      </c>
      <c r="I2468" s="28">
        <v>125252.0</v>
      </c>
    </row>
    <row r="2469" ht="36.0" customHeight="1">
      <c r="A2469" s="19"/>
      <c r="B2469" s="19"/>
      <c r="C2469" s="19"/>
      <c r="D2469" s="19"/>
      <c r="E2469" s="19"/>
      <c r="F2469" s="19"/>
      <c r="G2469" s="19"/>
      <c r="H2469" s="19"/>
      <c r="I2469" s="20" t="s">
        <v>3033</v>
      </c>
    </row>
    <row r="2470" ht="12.75" customHeight="1">
      <c r="A2470" s="21"/>
      <c r="B2470" s="21"/>
      <c r="C2470" s="21"/>
      <c r="D2470" s="21"/>
      <c r="E2470" s="21"/>
      <c r="F2470" s="21"/>
      <c r="G2470" s="21"/>
      <c r="H2470" s="21"/>
      <c r="I2470" s="29" t="s">
        <v>3034</v>
      </c>
    </row>
    <row r="2471" ht="12.75" customHeight="1">
      <c r="A2471" s="23">
        <v>2628.0</v>
      </c>
      <c r="B2471" s="24">
        <v>41022.0</v>
      </c>
      <c r="C2471" s="24" t="str">
        <f>DATE((YEAR(B2471)+3),MONTH(B2471),DAY(B2471))</f>
        <v>23.04.2015</v>
      </c>
      <c r="D2471" s="27" t="s">
        <v>1480</v>
      </c>
      <c r="E2471" s="16" t="s">
        <v>3177</v>
      </c>
      <c r="F2471" s="27" t="s">
        <v>978</v>
      </c>
      <c r="G2471" s="27" t="s">
        <v>3113</v>
      </c>
      <c r="H2471" s="27" t="s">
        <v>645</v>
      </c>
      <c r="I2471" s="28">
        <v>125252.0</v>
      </c>
    </row>
    <row r="2472" ht="36.0" customHeight="1">
      <c r="A2472" s="19"/>
      <c r="B2472" s="19"/>
      <c r="C2472" s="19"/>
      <c r="D2472" s="19"/>
      <c r="E2472" s="19"/>
      <c r="F2472" s="19"/>
      <c r="G2472" s="19"/>
      <c r="H2472" s="19"/>
      <c r="I2472" s="20" t="s">
        <v>3033</v>
      </c>
    </row>
    <row r="2473" ht="12.75" customHeight="1">
      <c r="A2473" s="21"/>
      <c r="B2473" s="21"/>
      <c r="C2473" s="21"/>
      <c r="D2473" s="21"/>
      <c r="E2473" s="21"/>
      <c r="F2473" s="21"/>
      <c r="G2473" s="21"/>
      <c r="H2473" s="21"/>
      <c r="I2473" s="29" t="s">
        <v>3034</v>
      </c>
    </row>
    <row r="2474" ht="12.75" customHeight="1">
      <c r="A2474" s="23">
        <v>2629.0</v>
      </c>
      <c r="B2474" s="24">
        <v>41022.0</v>
      </c>
      <c r="C2474" s="24" t="str">
        <f>DATE((YEAR(B2474)+3),MONTH(B2474),DAY(B2474))</f>
        <v>23.04.2015</v>
      </c>
      <c r="D2474" s="27" t="s">
        <v>3178</v>
      </c>
      <c r="E2474" s="16" t="s">
        <v>3179</v>
      </c>
      <c r="F2474" s="27" t="s">
        <v>978</v>
      </c>
      <c r="G2474" s="27" t="s">
        <v>3180</v>
      </c>
      <c r="H2474" s="27" t="s">
        <v>3181</v>
      </c>
      <c r="I2474" s="28">
        <v>603004.0</v>
      </c>
    </row>
    <row r="2475" ht="24.0" customHeight="1">
      <c r="A2475" s="19"/>
      <c r="B2475" s="19"/>
      <c r="C2475" s="19"/>
      <c r="D2475" s="19"/>
      <c r="E2475" s="19"/>
      <c r="F2475" s="19"/>
      <c r="G2475" s="19"/>
      <c r="H2475" s="19"/>
      <c r="I2475" s="20" t="s">
        <v>3182</v>
      </c>
    </row>
    <row r="2476" ht="12.75" customHeight="1">
      <c r="A2476" s="21"/>
      <c r="B2476" s="21"/>
      <c r="C2476" s="21"/>
      <c r="D2476" s="21"/>
      <c r="E2476" s="21"/>
      <c r="F2476" s="21"/>
      <c r="G2476" s="21"/>
      <c r="H2476" s="21"/>
      <c r="I2476" s="29" t="s">
        <v>3183</v>
      </c>
    </row>
    <row r="2477" ht="12.75" customHeight="1">
      <c r="A2477" s="23">
        <v>2630.0</v>
      </c>
      <c r="B2477" s="24">
        <v>41026.0</v>
      </c>
      <c r="C2477" s="24" t="str">
        <f>DATE((YEAR(B2477)+3),MONTH(B2477),DAY(B2477))</f>
        <v>27.04.2015</v>
      </c>
      <c r="D2477" s="27" t="s">
        <v>1801</v>
      </c>
      <c r="E2477" s="16" t="s">
        <v>3184</v>
      </c>
      <c r="F2477" s="16" t="s">
        <v>337</v>
      </c>
      <c r="G2477" s="27" t="s">
        <v>3185</v>
      </c>
      <c r="H2477" s="16" t="s">
        <v>1797</v>
      </c>
      <c r="I2477" s="28">
        <v>248017.0</v>
      </c>
    </row>
    <row r="2478" ht="24.0" customHeight="1">
      <c r="A2478" s="19"/>
      <c r="B2478" s="19"/>
      <c r="C2478" s="19"/>
      <c r="D2478" s="19"/>
      <c r="E2478" s="19"/>
      <c r="F2478" s="19"/>
      <c r="G2478" s="19"/>
      <c r="H2478" s="19"/>
      <c r="I2478" s="20" t="s">
        <v>1798</v>
      </c>
    </row>
    <row r="2479" ht="12.75" customHeight="1">
      <c r="A2479" s="21"/>
      <c r="B2479" s="21"/>
      <c r="C2479" s="21"/>
      <c r="D2479" s="21"/>
      <c r="E2479" s="21"/>
      <c r="F2479" s="21"/>
      <c r="G2479" s="21"/>
      <c r="H2479" s="21"/>
      <c r="I2479" s="29" t="s">
        <v>2230</v>
      </c>
    </row>
    <row r="2480" ht="12.75" customHeight="1">
      <c r="A2480" s="23">
        <v>2631.0</v>
      </c>
      <c r="B2480" s="24">
        <v>41026.0</v>
      </c>
      <c r="C2480" s="24" t="str">
        <f>DATE((YEAR(B2480)+3),MONTH(B2480),DAY(B2480))</f>
        <v>27.04.2015</v>
      </c>
      <c r="D2480" s="27" t="s">
        <v>3186</v>
      </c>
      <c r="E2480" s="16" t="s">
        <v>3187</v>
      </c>
      <c r="F2480" s="27" t="s">
        <v>15</v>
      </c>
      <c r="G2480" s="27" t="s">
        <v>2650</v>
      </c>
      <c r="H2480" s="41" t="s">
        <v>666</v>
      </c>
      <c r="I2480" s="28">
        <v>123363.0</v>
      </c>
    </row>
    <row r="2481" ht="24.0" customHeight="1">
      <c r="A2481" s="19"/>
      <c r="B2481" s="19"/>
      <c r="C2481" s="19"/>
      <c r="D2481" s="19"/>
      <c r="E2481" s="19"/>
      <c r="F2481" s="19"/>
      <c r="G2481" s="19"/>
      <c r="H2481" s="19"/>
      <c r="I2481" s="20" t="s">
        <v>667</v>
      </c>
    </row>
    <row r="2482" ht="12.75" customHeight="1">
      <c r="A2482" s="21"/>
      <c r="B2482" s="21"/>
      <c r="C2482" s="21"/>
      <c r="D2482" s="21"/>
      <c r="E2482" s="21"/>
      <c r="F2482" s="21"/>
      <c r="G2482" s="21"/>
      <c r="H2482" s="21"/>
      <c r="I2482" s="29" t="s">
        <v>668</v>
      </c>
    </row>
    <row r="2483" ht="12.75" customHeight="1">
      <c r="A2483" s="23">
        <v>2632.0</v>
      </c>
      <c r="B2483" s="24">
        <v>41027.0</v>
      </c>
      <c r="C2483" s="24" t="str">
        <f>DATE((YEAR(B2483)+3+3),MONTH(B2483),DAY(B2483))</f>
        <v>28.04.2018</v>
      </c>
      <c r="D2483" s="27" t="s">
        <v>3188</v>
      </c>
      <c r="E2483" s="16" t="s">
        <v>3189</v>
      </c>
      <c r="F2483" s="27" t="s">
        <v>639</v>
      </c>
      <c r="G2483" s="16" t="s">
        <v>116</v>
      </c>
      <c r="H2483" s="53" t="s">
        <v>117</v>
      </c>
      <c r="I2483" s="47">
        <v>129515.0</v>
      </c>
    </row>
    <row r="2484" ht="24.0" customHeight="1">
      <c r="A2484" s="19"/>
      <c r="B2484" s="19"/>
      <c r="C2484" s="19"/>
      <c r="D2484" s="19"/>
      <c r="E2484" s="19"/>
      <c r="F2484" s="19"/>
      <c r="G2484" s="19"/>
      <c r="H2484" s="19"/>
      <c r="I2484" s="48" t="s">
        <v>118</v>
      </c>
    </row>
    <row r="2485" ht="12.75" customHeight="1">
      <c r="A2485" s="21"/>
      <c r="B2485" s="21"/>
      <c r="C2485" s="21"/>
      <c r="D2485" s="21"/>
      <c r="E2485" s="21"/>
      <c r="F2485" s="21"/>
      <c r="G2485" s="21"/>
      <c r="H2485" s="21"/>
      <c r="I2485" s="49" t="s">
        <v>123</v>
      </c>
    </row>
    <row r="2486" ht="12.75" customHeight="1">
      <c r="A2486" s="23">
        <v>2633.0</v>
      </c>
      <c r="B2486" s="24">
        <v>41027.0</v>
      </c>
      <c r="C2486" s="24" t="str">
        <f>DATE((YEAR(B2486)+3+3),MONTH(B2486),DAY(B2486))</f>
        <v>28.04.2018</v>
      </c>
      <c r="D2486" s="27" t="s">
        <v>3190</v>
      </c>
      <c r="E2486" s="16" t="s">
        <v>3191</v>
      </c>
      <c r="F2486" s="27" t="s">
        <v>3192</v>
      </c>
      <c r="G2486" s="16" t="s">
        <v>116</v>
      </c>
      <c r="H2486" s="53" t="s">
        <v>117</v>
      </c>
      <c r="I2486" s="47">
        <v>129515.0</v>
      </c>
    </row>
    <row r="2487" ht="24.0" customHeight="1">
      <c r="A2487" s="19"/>
      <c r="B2487" s="19"/>
      <c r="C2487" s="19"/>
      <c r="D2487" s="19"/>
      <c r="E2487" s="19"/>
      <c r="F2487" s="19"/>
      <c r="G2487" s="19"/>
      <c r="H2487" s="19"/>
      <c r="I2487" s="48" t="s">
        <v>118</v>
      </c>
    </row>
    <row r="2488" ht="12.75" customHeight="1">
      <c r="A2488" s="21"/>
      <c r="B2488" s="21"/>
      <c r="C2488" s="21"/>
      <c r="D2488" s="21"/>
      <c r="E2488" s="21"/>
      <c r="F2488" s="21"/>
      <c r="G2488" s="21"/>
      <c r="H2488" s="21"/>
      <c r="I2488" s="49" t="s">
        <v>123</v>
      </c>
    </row>
    <row r="2489" ht="12.75" customHeight="1">
      <c r="A2489" s="23">
        <v>2634.0</v>
      </c>
      <c r="B2489" s="24">
        <v>41039.0</v>
      </c>
      <c r="C2489" s="24" t="str">
        <f>DATE((YEAR(B2489)+3+3),MONTH(B2489),DAY(B2489))</f>
        <v>10.05.2018</v>
      </c>
      <c r="D2489" s="27" t="s">
        <v>3193</v>
      </c>
      <c r="E2489" s="16" t="s">
        <v>3194</v>
      </c>
      <c r="F2489" s="16" t="s">
        <v>15</v>
      </c>
      <c r="G2489" s="27" t="s">
        <v>3195</v>
      </c>
      <c r="H2489" s="27" t="s">
        <v>1193</v>
      </c>
      <c r="I2489" s="28">
        <v>196247.0</v>
      </c>
    </row>
    <row r="2490" ht="36.0" customHeight="1">
      <c r="A2490" s="19"/>
      <c r="B2490" s="19"/>
      <c r="C2490" s="19"/>
      <c r="D2490" s="19"/>
      <c r="E2490" s="19"/>
      <c r="F2490" s="19"/>
      <c r="G2490" s="19"/>
      <c r="H2490" s="19"/>
      <c r="I2490" s="20" t="s">
        <v>3196</v>
      </c>
    </row>
    <row r="2491" ht="12.75" customHeight="1">
      <c r="A2491" s="21"/>
      <c r="B2491" s="21"/>
      <c r="C2491" s="21"/>
      <c r="D2491" s="21"/>
      <c r="E2491" s="21"/>
      <c r="F2491" s="21"/>
      <c r="G2491" s="21"/>
      <c r="H2491" s="21"/>
      <c r="I2491" s="29" t="s">
        <v>1195</v>
      </c>
    </row>
    <row r="2492" ht="12.75" customHeight="1">
      <c r="A2492" s="23">
        <v>2635.0</v>
      </c>
      <c r="B2492" s="24">
        <v>41040.0</v>
      </c>
      <c r="C2492" s="24" t="str">
        <f>DATE((YEAR(B2492)+3),MONTH(B2492),DAY(B2492))</f>
        <v>11.05.2015</v>
      </c>
      <c r="D2492" s="27" t="s">
        <v>2959</v>
      </c>
      <c r="E2492" s="16" t="s">
        <v>3197</v>
      </c>
      <c r="F2492" s="27" t="s">
        <v>337</v>
      </c>
      <c r="G2492" s="27" t="s">
        <v>3180</v>
      </c>
      <c r="H2492" s="27" t="s">
        <v>3198</v>
      </c>
      <c r="I2492" s="28">
        <v>115135.0</v>
      </c>
    </row>
    <row r="2493" ht="36.0" customHeight="1">
      <c r="A2493" s="19"/>
      <c r="B2493" s="19"/>
      <c r="C2493" s="19"/>
      <c r="D2493" s="19"/>
      <c r="E2493" s="19"/>
      <c r="F2493" s="19"/>
      <c r="G2493" s="19"/>
      <c r="H2493" s="19"/>
      <c r="I2493" s="20" t="s">
        <v>3199</v>
      </c>
    </row>
    <row r="2494" ht="12.75" customHeight="1">
      <c r="A2494" s="21"/>
      <c r="B2494" s="21"/>
      <c r="C2494" s="21"/>
      <c r="D2494" s="21"/>
      <c r="E2494" s="21"/>
      <c r="F2494" s="21"/>
      <c r="G2494" s="21"/>
      <c r="H2494" s="21"/>
      <c r="I2494" s="29" t="s">
        <v>3200</v>
      </c>
    </row>
    <row r="2495" ht="12.75" customHeight="1">
      <c r="A2495" s="23">
        <v>2636.0</v>
      </c>
      <c r="B2495" s="24">
        <v>41043.0</v>
      </c>
      <c r="C2495" s="24" t="str">
        <f>DATE((YEAR(B2495)+3+3),MONTH(B2495),DAY(B2495))</f>
        <v>14.05.2018</v>
      </c>
      <c r="D2495" s="27" t="s">
        <v>3201</v>
      </c>
      <c r="E2495" s="16" t="s">
        <v>3202</v>
      </c>
      <c r="F2495" s="27" t="s">
        <v>15</v>
      </c>
      <c r="G2495" s="27" t="s">
        <v>3203</v>
      </c>
      <c r="H2495" s="27" t="s">
        <v>3204</v>
      </c>
      <c r="I2495" s="28">
        <v>394007.0</v>
      </c>
    </row>
    <row r="2496" ht="36.0" customHeight="1">
      <c r="A2496" s="19"/>
      <c r="B2496" s="19"/>
      <c r="C2496" s="19"/>
      <c r="D2496" s="19"/>
      <c r="E2496" s="19"/>
      <c r="F2496" s="19"/>
      <c r="G2496" s="19"/>
      <c r="H2496" s="19"/>
      <c r="I2496" s="20" t="s">
        <v>3205</v>
      </c>
    </row>
    <row r="2497" ht="12.75" customHeight="1">
      <c r="A2497" s="21"/>
      <c r="B2497" s="21"/>
      <c r="C2497" s="21"/>
      <c r="D2497" s="21"/>
      <c r="E2497" s="21"/>
      <c r="F2497" s="21"/>
      <c r="G2497" s="21"/>
      <c r="H2497" s="21"/>
      <c r="I2497" s="29" t="s">
        <v>2722</v>
      </c>
    </row>
    <row r="2498" ht="12.75" customHeight="1">
      <c r="A2498" s="23">
        <v>2637.0</v>
      </c>
      <c r="B2498" s="24">
        <v>41046.0</v>
      </c>
      <c r="C2498" s="24" t="str">
        <f>DATE((YEAR(B2498)+3+3),MONTH(B2498),DAY(B2498))</f>
        <v>17.05.2018</v>
      </c>
      <c r="D2498" s="27" t="s">
        <v>3206</v>
      </c>
      <c r="E2498" s="16" t="s">
        <v>3207</v>
      </c>
      <c r="F2498" s="16" t="s">
        <v>2744</v>
      </c>
      <c r="G2498" s="27" t="s">
        <v>3208</v>
      </c>
      <c r="H2498" s="27" t="s">
        <v>3209</v>
      </c>
      <c r="I2498" s="28">
        <v>620014.0</v>
      </c>
    </row>
    <row r="2499" ht="36.75" customHeight="1">
      <c r="A2499" s="19"/>
      <c r="B2499" s="19"/>
      <c r="C2499" s="19"/>
      <c r="D2499" s="19"/>
      <c r="E2499" s="19"/>
      <c r="F2499" s="19"/>
      <c r="G2499" s="19"/>
      <c r="H2499" s="19"/>
      <c r="I2499" s="20" t="s">
        <v>3210</v>
      </c>
    </row>
    <row r="2500" ht="12.75" customHeight="1">
      <c r="A2500" s="21"/>
      <c r="B2500" s="21"/>
      <c r="C2500" s="21"/>
      <c r="D2500" s="21"/>
      <c r="E2500" s="21"/>
      <c r="F2500" s="21"/>
      <c r="G2500" s="21"/>
      <c r="H2500" s="21"/>
      <c r="I2500" s="29" t="s">
        <v>3211</v>
      </c>
    </row>
    <row r="2501" ht="12.75" customHeight="1">
      <c r="A2501" s="23">
        <v>2638.0</v>
      </c>
      <c r="B2501" s="24">
        <v>41043.0</v>
      </c>
      <c r="C2501" s="24" t="str">
        <f>DATE((YEAR(B2501)+3),MONTH(B2501),DAY(B2501))</f>
        <v>14.05.2015</v>
      </c>
      <c r="D2501" s="27" t="s">
        <v>3212</v>
      </c>
      <c r="E2501" s="16" t="s">
        <v>3213</v>
      </c>
      <c r="F2501" s="27" t="s">
        <v>15</v>
      </c>
      <c r="G2501" s="16" t="s">
        <v>2552</v>
      </c>
      <c r="H2501" s="27" t="s">
        <v>561</v>
      </c>
      <c r="I2501" s="28">
        <v>123557.0</v>
      </c>
    </row>
    <row r="2502" ht="36.75" customHeight="1">
      <c r="A2502" s="19"/>
      <c r="B2502" s="19"/>
      <c r="C2502" s="19"/>
      <c r="D2502" s="19"/>
      <c r="E2502" s="19"/>
      <c r="F2502" s="19"/>
      <c r="G2502" s="19"/>
      <c r="H2502" s="19"/>
      <c r="I2502" s="20" t="s">
        <v>562</v>
      </c>
    </row>
    <row r="2503" ht="12.75" customHeight="1">
      <c r="A2503" s="21"/>
      <c r="B2503" s="21"/>
      <c r="C2503" s="21"/>
      <c r="D2503" s="21"/>
      <c r="E2503" s="21"/>
      <c r="F2503" s="21"/>
      <c r="G2503" s="21"/>
      <c r="H2503" s="21"/>
      <c r="I2503" s="29" t="s">
        <v>563</v>
      </c>
    </row>
    <row r="2504" ht="12.75" customHeight="1">
      <c r="A2504" s="23">
        <v>2639.0</v>
      </c>
      <c r="B2504" s="24">
        <v>41043.0</v>
      </c>
      <c r="C2504" s="24" t="str">
        <f>DATE((YEAR(B2504)+3),MONTH(B2504),DAY(B2504))</f>
        <v>14.05.2015</v>
      </c>
      <c r="D2504" s="27" t="s">
        <v>1801</v>
      </c>
      <c r="E2504" s="16" t="s">
        <v>3214</v>
      </c>
      <c r="F2504" s="16" t="s">
        <v>337</v>
      </c>
      <c r="G2504" s="27" t="s">
        <v>2333</v>
      </c>
      <c r="H2504" s="16" t="s">
        <v>1797</v>
      </c>
      <c r="I2504" s="28">
        <v>248017.0</v>
      </c>
    </row>
    <row r="2505" ht="24.0" customHeight="1">
      <c r="A2505" s="19"/>
      <c r="B2505" s="19"/>
      <c r="C2505" s="19"/>
      <c r="D2505" s="19"/>
      <c r="E2505" s="19"/>
      <c r="F2505" s="19"/>
      <c r="G2505" s="19"/>
      <c r="H2505" s="19"/>
      <c r="I2505" s="20" t="s">
        <v>1798</v>
      </c>
    </row>
    <row r="2506" ht="12.75" customHeight="1">
      <c r="A2506" s="21"/>
      <c r="B2506" s="21"/>
      <c r="C2506" s="21"/>
      <c r="D2506" s="21"/>
      <c r="E2506" s="21"/>
      <c r="F2506" s="21"/>
      <c r="G2506" s="21"/>
      <c r="H2506" s="21"/>
      <c r="I2506" s="29" t="s">
        <v>2230</v>
      </c>
    </row>
    <row r="2507" ht="12.75" customHeight="1">
      <c r="A2507" s="23">
        <v>2640.0</v>
      </c>
      <c r="B2507" s="24">
        <v>41046.0</v>
      </c>
      <c r="C2507" s="24" t="str">
        <f>DATE((YEAR(B2507)+3),MONTH(B2507),DAY(B2507))</f>
        <v>17.05.2015</v>
      </c>
      <c r="D2507" s="27" t="s">
        <v>1706</v>
      </c>
      <c r="E2507" s="16" t="s">
        <v>3215</v>
      </c>
      <c r="F2507" s="16" t="s">
        <v>2761</v>
      </c>
      <c r="G2507" s="16" t="s">
        <v>3216</v>
      </c>
      <c r="H2507" s="16" t="s">
        <v>2962</v>
      </c>
      <c r="I2507" s="28">
        <v>410028.0</v>
      </c>
    </row>
    <row r="2508" ht="36.0" customHeight="1">
      <c r="A2508" s="19"/>
      <c r="B2508" s="19"/>
      <c r="C2508" s="19"/>
      <c r="D2508" s="19"/>
      <c r="E2508" s="19"/>
      <c r="F2508" s="19"/>
      <c r="G2508" s="19"/>
      <c r="H2508" s="19"/>
      <c r="I2508" s="54" t="s">
        <v>2963</v>
      </c>
    </row>
    <row r="2509" ht="12.75" customHeight="1">
      <c r="A2509" s="21"/>
      <c r="B2509" s="21"/>
      <c r="C2509" s="21"/>
      <c r="D2509" s="21"/>
      <c r="E2509" s="21"/>
      <c r="F2509" s="21"/>
      <c r="G2509" s="21"/>
      <c r="H2509" s="21"/>
      <c r="I2509" s="29" t="s">
        <v>3217</v>
      </c>
    </row>
    <row r="2510" ht="12.75" customHeight="1">
      <c r="A2510" s="23">
        <v>2641.0</v>
      </c>
      <c r="B2510" s="24">
        <v>41046.0</v>
      </c>
      <c r="C2510" s="24" t="str">
        <f>DATE((YEAR(B2510)+3),MONTH(B2510),DAY(B2510))</f>
        <v>17.05.2015</v>
      </c>
      <c r="D2510" s="27" t="s">
        <v>3218</v>
      </c>
      <c r="E2510" s="16" t="s">
        <v>3219</v>
      </c>
      <c r="F2510" s="16" t="s">
        <v>2799</v>
      </c>
      <c r="G2510" s="16" t="s">
        <v>2552</v>
      </c>
      <c r="H2510" s="16" t="s">
        <v>3220</v>
      </c>
      <c r="I2510" s="28">
        <v>105082.0</v>
      </c>
    </row>
    <row r="2511" ht="36.0" customHeight="1">
      <c r="A2511" s="19"/>
      <c r="B2511" s="19"/>
      <c r="C2511" s="19"/>
      <c r="D2511" s="19"/>
      <c r="E2511" s="19"/>
      <c r="F2511" s="19"/>
      <c r="G2511" s="19"/>
      <c r="H2511" s="19"/>
      <c r="I2511" s="54" t="s">
        <v>3221</v>
      </c>
    </row>
    <row r="2512" ht="12.75" customHeight="1">
      <c r="A2512" s="21"/>
      <c r="B2512" s="21"/>
      <c r="C2512" s="21"/>
      <c r="D2512" s="21"/>
      <c r="E2512" s="21"/>
      <c r="F2512" s="21"/>
      <c r="G2512" s="21"/>
      <c r="H2512" s="21"/>
      <c r="I2512" s="29" t="s">
        <v>563</v>
      </c>
    </row>
    <row r="2513" ht="12.75" customHeight="1">
      <c r="A2513" s="23">
        <v>2642.0</v>
      </c>
      <c r="B2513" s="24">
        <v>41046.0</v>
      </c>
      <c r="C2513" s="24" t="str">
        <f>DATE((YEAR(B2513)+3),MONTH(B2513),DAY(B2513))</f>
        <v>17.05.2015</v>
      </c>
      <c r="D2513" s="27" t="s">
        <v>1966</v>
      </c>
      <c r="E2513" s="16" t="s">
        <v>3222</v>
      </c>
      <c r="F2513" s="16" t="s">
        <v>978</v>
      </c>
      <c r="G2513" s="16" t="s">
        <v>3216</v>
      </c>
      <c r="H2513" s="16" t="s">
        <v>2962</v>
      </c>
      <c r="I2513" s="28">
        <v>410028.0</v>
      </c>
    </row>
    <row r="2514" ht="36.0" customHeight="1">
      <c r="A2514" s="19"/>
      <c r="B2514" s="19"/>
      <c r="C2514" s="19"/>
      <c r="D2514" s="19"/>
      <c r="E2514" s="19"/>
      <c r="F2514" s="19"/>
      <c r="G2514" s="19"/>
      <c r="H2514" s="19"/>
      <c r="I2514" s="54" t="s">
        <v>2963</v>
      </c>
    </row>
    <row r="2515" ht="12.75" customHeight="1">
      <c r="A2515" s="21"/>
      <c r="B2515" s="21"/>
      <c r="C2515" s="21"/>
      <c r="D2515" s="21"/>
      <c r="E2515" s="21"/>
      <c r="F2515" s="21"/>
      <c r="G2515" s="21"/>
      <c r="H2515" s="21"/>
      <c r="I2515" s="29" t="s">
        <v>3217</v>
      </c>
    </row>
    <row r="2516" ht="12.75" customHeight="1">
      <c r="A2516" s="23">
        <v>2643.0</v>
      </c>
      <c r="B2516" s="24">
        <v>41047.0</v>
      </c>
      <c r="C2516" s="24" t="str">
        <f>DATE((YEAR(B2516)+3+3),MONTH(B2516),DAY(B2516))</f>
        <v>18.05.2018</v>
      </c>
      <c r="D2516" s="27" t="s">
        <v>3223</v>
      </c>
      <c r="E2516" s="16" t="s">
        <v>3224</v>
      </c>
      <c r="F2516" s="27" t="s">
        <v>15</v>
      </c>
      <c r="G2516" s="27" t="s">
        <v>3225</v>
      </c>
      <c r="H2516" s="27" t="s">
        <v>1729</v>
      </c>
      <c r="I2516" s="28">
        <v>420088.0</v>
      </c>
    </row>
    <row r="2517" ht="24.0" customHeight="1">
      <c r="A2517" s="19"/>
      <c r="B2517" s="19"/>
      <c r="C2517" s="19"/>
      <c r="D2517" s="19"/>
      <c r="E2517" s="19"/>
      <c r="F2517" s="19"/>
      <c r="G2517" s="19"/>
      <c r="H2517" s="19"/>
      <c r="I2517" s="20" t="s">
        <v>1730</v>
      </c>
    </row>
    <row r="2518" ht="12.75" customHeight="1">
      <c r="A2518" s="21"/>
      <c r="B2518" s="21"/>
      <c r="C2518" s="21"/>
      <c r="D2518" s="21"/>
      <c r="E2518" s="21"/>
      <c r="F2518" s="21"/>
      <c r="G2518" s="21"/>
      <c r="H2518" s="21"/>
      <c r="I2518" s="29" t="s">
        <v>1731</v>
      </c>
    </row>
    <row r="2519" ht="12.75" customHeight="1">
      <c r="A2519" s="23">
        <v>2644.0</v>
      </c>
      <c r="B2519" s="24">
        <v>41047.0</v>
      </c>
      <c r="C2519" s="24" t="str">
        <f>DATE((YEAR(B2519)+3+3),MONTH(B2519),DAY(B2519))</f>
        <v>18.05.2018</v>
      </c>
      <c r="D2519" s="27" t="s">
        <v>3226</v>
      </c>
      <c r="E2519" s="16" t="s">
        <v>3227</v>
      </c>
      <c r="F2519" s="27" t="s">
        <v>15</v>
      </c>
      <c r="G2519" s="27" t="s">
        <v>3225</v>
      </c>
      <c r="H2519" s="27" t="s">
        <v>1729</v>
      </c>
      <c r="I2519" s="28">
        <v>420088.0</v>
      </c>
    </row>
    <row r="2520" ht="24.0" customHeight="1">
      <c r="A2520" s="19"/>
      <c r="B2520" s="19"/>
      <c r="C2520" s="19"/>
      <c r="D2520" s="19"/>
      <c r="E2520" s="19"/>
      <c r="F2520" s="19"/>
      <c r="G2520" s="19"/>
      <c r="H2520" s="19"/>
      <c r="I2520" s="20" t="s">
        <v>1730</v>
      </c>
    </row>
    <row r="2521" ht="12.75" customHeight="1">
      <c r="A2521" s="21"/>
      <c r="B2521" s="21"/>
      <c r="C2521" s="21"/>
      <c r="D2521" s="21"/>
      <c r="E2521" s="21"/>
      <c r="F2521" s="21"/>
      <c r="G2521" s="21"/>
      <c r="H2521" s="21"/>
      <c r="I2521" s="29" t="s">
        <v>1731</v>
      </c>
    </row>
    <row r="2522" ht="12.75" customHeight="1">
      <c r="A2522" s="23">
        <v>2645.0</v>
      </c>
      <c r="B2522" s="24">
        <v>41057.0</v>
      </c>
      <c r="C2522" s="24" t="str">
        <f>DATE((YEAR(B2522)+3),MONTH(B2522),DAY(B2522))</f>
        <v>28.05.2015</v>
      </c>
      <c r="D2522" s="27" t="s">
        <v>3228</v>
      </c>
      <c r="E2522" s="16" t="s">
        <v>3229</v>
      </c>
      <c r="F2522" s="27" t="s">
        <v>15</v>
      </c>
      <c r="G2522" s="27" t="s">
        <v>3225</v>
      </c>
      <c r="H2522" s="27" t="s">
        <v>1729</v>
      </c>
      <c r="I2522" s="28">
        <v>420088.0</v>
      </c>
    </row>
    <row r="2523" ht="30.0" customHeight="1">
      <c r="A2523" s="19"/>
      <c r="B2523" s="19"/>
      <c r="C2523" s="19"/>
      <c r="D2523" s="19"/>
      <c r="E2523" s="19"/>
      <c r="F2523" s="19"/>
      <c r="G2523" s="19"/>
      <c r="H2523" s="19"/>
      <c r="I2523" s="20" t="s">
        <v>1730</v>
      </c>
    </row>
    <row r="2524" ht="12.75" customHeight="1">
      <c r="A2524" s="21"/>
      <c r="B2524" s="21"/>
      <c r="C2524" s="21"/>
      <c r="D2524" s="21"/>
      <c r="E2524" s="21"/>
      <c r="F2524" s="21"/>
      <c r="G2524" s="21"/>
      <c r="H2524" s="21"/>
      <c r="I2524" s="29" t="s">
        <v>1731</v>
      </c>
    </row>
    <row r="2525" ht="12.75" customHeight="1">
      <c r="A2525" s="23">
        <v>2646.0</v>
      </c>
      <c r="B2525" s="24">
        <v>41058.0</v>
      </c>
      <c r="C2525" s="24" t="str">
        <f>DATE((YEAR(B2525)+3),MONTH(B2525),DAY(B2525))</f>
        <v>29.05.2015</v>
      </c>
      <c r="D2525" s="27" t="s">
        <v>3230</v>
      </c>
      <c r="E2525" s="16" t="s">
        <v>3231</v>
      </c>
      <c r="F2525" s="27" t="s">
        <v>15</v>
      </c>
      <c r="G2525" s="27" t="s">
        <v>3232</v>
      </c>
      <c r="H2525" s="27" t="s">
        <v>3233</v>
      </c>
      <c r="I2525" s="28">
        <v>170023.0</v>
      </c>
    </row>
    <row r="2526" ht="27.75" customHeight="1">
      <c r="A2526" s="19"/>
      <c r="B2526" s="19"/>
      <c r="C2526" s="19"/>
      <c r="D2526" s="19"/>
      <c r="E2526" s="19"/>
      <c r="F2526" s="19"/>
      <c r="G2526" s="19"/>
      <c r="H2526" s="19"/>
      <c r="I2526" s="20" t="s">
        <v>3234</v>
      </c>
    </row>
    <row r="2527" ht="12.75" customHeight="1">
      <c r="A2527" s="21"/>
      <c r="B2527" s="21"/>
      <c r="C2527" s="21"/>
      <c r="D2527" s="21"/>
      <c r="E2527" s="21"/>
      <c r="F2527" s="21"/>
      <c r="G2527" s="21"/>
      <c r="H2527" s="21"/>
      <c r="I2527" s="29" t="s">
        <v>1362</v>
      </c>
    </row>
    <row r="2528" ht="12.75" customHeight="1">
      <c r="A2528" s="23">
        <v>2647.0</v>
      </c>
      <c r="B2528" s="24">
        <v>41058.0</v>
      </c>
      <c r="C2528" s="24" t="str">
        <f>DATE((YEAR(B2528)+3),MONTH(B2528),DAY(B2528))</f>
        <v>29.05.2015</v>
      </c>
      <c r="D2528" s="27" t="s">
        <v>3235</v>
      </c>
      <c r="E2528" s="16" t="s">
        <v>3236</v>
      </c>
      <c r="F2528" s="27" t="s">
        <v>931</v>
      </c>
      <c r="G2528" s="27" t="s">
        <v>3237</v>
      </c>
      <c r="H2528" s="27" t="s">
        <v>312</v>
      </c>
      <c r="I2528" s="28">
        <v>198188.0</v>
      </c>
    </row>
    <row r="2529" ht="24.0" customHeight="1">
      <c r="A2529" s="19"/>
      <c r="B2529" s="19"/>
      <c r="C2529" s="19"/>
      <c r="D2529" s="19"/>
      <c r="E2529" s="19"/>
      <c r="F2529" s="19"/>
      <c r="G2529" s="19"/>
      <c r="H2529" s="19"/>
      <c r="I2529" s="20" t="s">
        <v>327</v>
      </c>
    </row>
    <row r="2530" ht="12.75" customHeight="1">
      <c r="A2530" s="21"/>
      <c r="B2530" s="21"/>
      <c r="C2530" s="21"/>
      <c r="D2530" s="21"/>
      <c r="E2530" s="21"/>
      <c r="F2530" s="21"/>
      <c r="G2530" s="21"/>
      <c r="H2530" s="21"/>
      <c r="I2530" s="29" t="s">
        <v>819</v>
      </c>
    </row>
    <row r="2531" ht="12.75" customHeight="1">
      <c r="A2531" s="23">
        <v>2648.0</v>
      </c>
      <c r="B2531" s="24">
        <v>41060.0</v>
      </c>
      <c r="C2531" s="24" t="str">
        <f>DATE((YEAR(B2531)+3+3),MONTH(B2531),DAY(B2531))</f>
        <v>31.05.2018</v>
      </c>
      <c r="D2531" s="27" t="s">
        <v>3238</v>
      </c>
      <c r="E2531" s="16" t="s">
        <v>3239</v>
      </c>
      <c r="F2531" s="27" t="s">
        <v>15</v>
      </c>
      <c r="G2531" s="27" t="s">
        <v>2372</v>
      </c>
      <c r="H2531" s="27" t="s">
        <v>868</v>
      </c>
      <c r="I2531" s="28">
        <v>127018.0</v>
      </c>
    </row>
    <row r="2532" ht="36.0" customHeight="1">
      <c r="A2532" s="19"/>
      <c r="B2532" s="19"/>
      <c r="C2532" s="19"/>
      <c r="D2532" s="19"/>
      <c r="E2532" s="19"/>
      <c r="F2532" s="19"/>
      <c r="G2532" s="19"/>
      <c r="H2532" s="19"/>
      <c r="I2532" s="20" t="s">
        <v>3240</v>
      </c>
    </row>
    <row r="2533" ht="12.75" customHeight="1">
      <c r="A2533" s="21"/>
      <c r="B2533" s="21"/>
      <c r="C2533" s="21"/>
      <c r="D2533" s="21"/>
      <c r="E2533" s="21"/>
      <c r="F2533" s="21"/>
      <c r="G2533" s="21"/>
      <c r="H2533" s="21"/>
      <c r="I2533" s="29" t="s">
        <v>870</v>
      </c>
    </row>
    <row r="2534" ht="12.75" customHeight="1">
      <c r="A2534" s="23">
        <v>2649.0</v>
      </c>
      <c r="B2534" s="24">
        <v>41061.0</v>
      </c>
      <c r="C2534" s="24" t="str">
        <f>DATE((YEAR(B2534)+3),MONTH(B2534),DAY(B2534))</f>
        <v>01.06.2015</v>
      </c>
      <c r="D2534" s="27" t="s">
        <v>1966</v>
      </c>
      <c r="E2534" s="16" t="s">
        <v>3241</v>
      </c>
      <c r="F2534" s="16" t="s">
        <v>978</v>
      </c>
      <c r="G2534" s="16" t="s">
        <v>3242</v>
      </c>
      <c r="H2534" s="27" t="s">
        <v>645</v>
      </c>
      <c r="I2534" s="28">
        <v>125252.0</v>
      </c>
    </row>
    <row r="2535" ht="36.0" customHeight="1">
      <c r="A2535" s="19"/>
      <c r="B2535" s="19"/>
      <c r="C2535" s="19"/>
      <c r="D2535" s="19"/>
      <c r="E2535" s="19"/>
      <c r="F2535" s="19"/>
      <c r="G2535" s="19"/>
      <c r="H2535" s="19"/>
      <c r="I2535" s="20" t="s">
        <v>3033</v>
      </c>
    </row>
    <row r="2536" ht="12.75" customHeight="1">
      <c r="A2536" s="21"/>
      <c r="B2536" s="21"/>
      <c r="C2536" s="21"/>
      <c r="D2536" s="21"/>
      <c r="E2536" s="21"/>
      <c r="F2536" s="21"/>
      <c r="G2536" s="21"/>
      <c r="H2536" s="21"/>
      <c r="I2536" s="29" t="s">
        <v>3034</v>
      </c>
    </row>
    <row r="2537" ht="12.75" customHeight="1">
      <c r="A2537" s="23">
        <v>2650.0</v>
      </c>
      <c r="B2537" s="24">
        <v>41061.0</v>
      </c>
      <c r="C2537" s="24" t="str">
        <f>DATE((YEAR(B2537)+3),MONTH(B2537),DAY(B2537))</f>
        <v>01.06.2015</v>
      </c>
      <c r="D2537" s="27" t="s">
        <v>964</v>
      </c>
      <c r="E2537" s="16" t="s">
        <v>3243</v>
      </c>
      <c r="F2537" s="16" t="s">
        <v>344</v>
      </c>
      <c r="G2537" s="16" t="s">
        <v>3244</v>
      </c>
      <c r="H2537" s="27" t="s">
        <v>2071</v>
      </c>
      <c r="I2537" s="28">
        <v>141091.0</v>
      </c>
    </row>
    <row r="2538" ht="42.0" customHeight="1">
      <c r="A2538" s="19"/>
      <c r="B2538" s="19"/>
      <c r="C2538" s="19"/>
      <c r="D2538" s="19"/>
      <c r="E2538" s="19"/>
      <c r="F2538" s="19"/>
      <c r="G2538" s="19"/>
      <c r="H2538" s="19"/>
      <c r="I2538" s="20" t="s">
        <v>3245</v>
      </c>
    </row>
    <row r="2539" ht="12.75" customHeight="1">
      <c r="A2539" s="21"/>
      <c r="B2539" s="21"/>
      <c r="C2539" s="21"/>
      <c r="D2539" s="21"/>
      <c r="E2539" s="21"/>
      <c r="F2539" s="21"/>
      <c r="G2539" s="21"/>
      <c r="H2539" s="21"/>
      <c r="I2539" s="29" t="s">
        <v>2073</v>
      </c>
    </row>
    <row r="2540" ht="12.75" customHeight="1">
      <c r="A2540" s="23">
        <v>2651.0</v>
      </c>
      <c r="B2540" s="24">
        <v>41061.0</v>
      </c>
      <c r="C2540" s="24" t="str">
        <f>DATE((YEAR(B2540)+3),MONTH(B2540),DAY(B2540))</f>
        <v>01.06.2015</v>
      </c>
      <c r="D2540" s="27" t="s">
        <v>3246</v>
      </c>
      <c r="E2540" s="16" t="s">
        <v>3247</v>
      </c>
      <c r="F2540" s="27" t="s">
        <v>15</v>
      </c>
      <c r="G2540" s="27" t="s">
        <v>2372</v>
      </c>
      <c r="H2540" s="27" t="s">
        <v>2347</v>
      </c>
      <c r="I2540" s="28">
        <v>195220.0</v>
      </c>
    </row>
    <row r="2541" ht="24.0" customHeight="1">
      <c r="A2541" s="19"/>
      <c r="B2541" s="19"/>
      <c r="C2541" s="19"/>
      <c r="D2541" s="19"/>
      <c r="E2541" s="19"/>
      <c r="F2541" s="19"/>
      <c r="G2541" s="19"/>
      <c r="H2541" s="19"/>
      <c r="I2541" s="20" t="s">
        <v>2348</v>
      </c>
    </row>
    <row r="2542" ht="12.75" customHeight="1">
      <c r="A2542" s="21"/>
      <c r="B2542" s="21"/>
      <c r="C2542" s="21"/>
      <c r="D2542" s="21"/>
      <c r="E2542" s="21"/>
      <c r="F2542" s="21"/>
      <c r="G2542" s="21"/>
      <c r="H2542" s="21"/>
      <c r="I2542" s="29" t="s">
        <v>3248</v>
      </c>
    </row>
    <row r="2543" ht="12.75" customHeight="1">
      <c r="A2543" s="23">
        <v>2652.0</v>
      </c>
      <c r="B2543" s="24">
        <v>41064.0</v>
      </c>
      <c r="C2543" s="24" t="str">
        <f>DATE((YEAR(B2543)+3),MONTH(B2543),DAY(B2543))</f>
        <v>04.06.2015</v>
      </c>
      <c r="D2543" s="27" t="s">
        <v>958</v>
      </c>
      <c r="E2543" s="16" t="s">
        <v>3249</v>
      </c>
      <c r="F2543" s="16" t="s">
        <v>337</v>
      </c>
      <c r="G2543" s="16" t="s">
        <v>3250</v>
      </c>
      <c r="H2543" s="27" t="s">
        <v>3251</v>
      </c>
      <c r="I2543" s="28">
        <v>197110.0</v>
      </c>
    </row>
    <row r="2544" ht="36.0" customHeight="1">
      <c r="A2544" s="19"/>
      <c r="B2544" s="19"/>
      <c r="C2544" s="19"/>
      <c r="D2544" s="19"/>
      <c r="E2544" s="19"/>
      <c r="F2544" s="19"/>
      <c r="G2544" s="19"/>
      <c r="H2544" s="19"/>
      <c r="I2544" s="20" t="s">
        <v>3252</v>
      </c>
    </row>
    <row r="2545" ht="12.75" customHeight="1">
      <c r="A2545" s="21"/>
      <c r="B2545" s="21"/>
      <c r="C2545" s="21"/>
      <c r="D2545" s="21"/>
      <c r="E2545" s="21"/>
      <c r="F2545" s="21"/>
      <c r="G2545" s="21"/>
      <c r="H2545" s="21"/>
      <c r="I2545" s="29" t="s">
        <v>3253</v>
      </c>
    </row>
    <row r="2546" ht="12.75" customHeight="1">
      <c r="A2546" s="23">
        <v>2653.0</v>
      </c>
      <c r="B2546" s="24">
        <v>41065.0</v>
      </c>
      <c r="C2546" s="24" t="str">
        <f>DATE((YEAR(B2546)+3),MONTH(B2546),DAY(B2546))</f>
        <v>05.06.2015</v>
      </c>
      <c r="D2546" s="27" t="s">
        <v>3254</v>
      </c>
      <c r="E2546" s="16" t="s">
        <v>3255</v>
      </c>
      <c r="F2546" s="16" t="s">
        <v>337</v>
      </c>
      <c r="G2546" s="16" t="s">
        <v>2179</v>
      </c>
      <c r="H2546" s="27" t="s">
        <v>3256</v>
      </c>
      <c r="I2546" s="28">
        <v>191028.0</v>
      </c>
    </row>
    <row r="2547" ht="36.0" customHeight="1">
      <c r="A2547" s="19"/>
      <c r="B2547" s="19"/>
      <c r="C2547" s="19"/>
      <c r="D2547" s="19"/>
      <c r="E2547" s="19"/>
      <c r="F2547" s="19"/>
      <c r="G2547" s="19"/>
      <c r="H2547" s="19"/>
      <c r="I2547" s="20" t="s">
        <v>3257</v>
      </c>
    </row>
    <row r="2548" ht="12.75" customHeight="1">
      <c r="A2548" s="21"/>
      <c r="B2548" s="21"/>
      <c r="C2548" s="21"/>
      <c r="D2548" s="21"/>
      <c r="E2548" s="21"/>
      <c r="F2548" s="21"/>
      <c r="G2548" s="21"/>
      <c r="H2548" s="21"/>
      <c r="I2548" s="29" t="s">
        <v>3258</v>
      </c>
    </row>
    <row r="2549" ht="12.75" customHeight="1">
      <c r="A2549" s="23">
        <v>2654.0</v>
      </c>
      <c r="B2549" s="24">
        <v>41067.0</v>
      </c>
      <c r="C2549" s="24" t="str">
        <f>DATE((YEAR(B2549)+3),MONTH(B2549),DAY(B2549))</f>
        <v>07.06.2015</v>
      </c>
      <c r="D2549" s="27" t="s">
        <v>3259</v>
      </c>
      <c r="E2549" s="16" t="s">
        <v>3260</v>
      </c>
      <c r="F2549" s="27" t="s">
        <v>15</v>
      </c>
      <c r="G2549" s="27" t="s">
        <v>3261</v>
      </c>
      <c r="H2549" s="27" t="s">
        <v>2303</v>
      </c>
      <c r="I2549" s="28">
        <v>346413.0</v>
      </c>
    </row>
    <row r="2550" ht="36.0" customHeight="1">
      <c r="A2550" s="19"/>
      <c r="B2550" s="19"/>
      <c r="C2550" s="19"/>
      <c r="D2550" s="19"/>
      <c r="E2550" s="19"/>
      <c r="F2550" s="19"/>
      <c r="G2550" s="19"/>
      <c r="H2550" s="19"/>
      <c r="I2550" s="20" t="s">
        <v>2304</v>
      </c>
    </row>
    <row r="2551" ht="12.75" customHeight="1">
      <c r="A2551" s="21"/>
      <c r="B2551" s="21"/>
      <c r="C2551" s="21"/>
      <c r="D2551" s="21"/>
      <c r="E2551" s="21"/>
      <c r="F2551" s="21"/>
      <c r="G2551" s="21"/>
      <c r="H2551" s="21"/>
      <c r="I2551" s="29" t="s">
        <v>2503</v>
      </c>
    </row>
    <row r="2552" ht="12.75" customHeight="1">
      <c r="A2552" s="23">
        <v>2655.0</v>
      </c>
      <c r="B2552" s="24">
        <v>41067.0</v>
      </c>
      <c r="C2552" s="24" t="str">
        <f>DATE((YEAR(B2552)+3),MONTH(B2552),DAY(B2552))</f>
        <v>07.06.2015</v>
      </c>
      <c r="D2552" s="27" t="s">
        <v>3262</v>
      </c>
      <c r="E2552" s="16" t="s">
        <v>3263</v>
      </c>
      <c r="F2552" s="25" t="s">
        <v>15</v>
      </c>
      <c r="G2552" s="16" t="s">
        <v>3264</v>
      </c>
      <c r="H2552" s="16" t="s">
        <v>3265</v>
      </c>
      <c r="I2552" s="28">
        <v>105066.0</v>
      </c>
    </row>
    <row r="2553" ht="36.0" customHeight="1">
      <c r="A2553" s="19"/>
      <c r="B2553" s="19"/>
      <c r="C2553" s="19"/>
      <c r="D2553" s="19"/>
      <c r="E2553" s="19"/>
      <c r="F2553" s="19"/>
      <c r="G2553" s="19"/>
      <c r="H2553" s="19"/>
      <c r="I2553" s="20" t="s">
        <v>3266</v>
      </c>
    </row>
    <row r="2554" ht="12.75" customHeight="1">
      <c r="A2554" s="21"/>
      <c r="B2554" s="21"/>
      <c r="C2554" s="21"/>
      <c r="D2554" s="21"/>
      <c r="E2554" s="21"/>
      <c r="F2554" s="21"/>
      <c r="G2554" s="21"/>
      <c r="H2554" s="21"/>
      <c r="I2554" s="29" t="s">
        <v>2316</v>
      </c>
    </row>
    <row r="2555" ht="12.75" customHeight="1">
      <c r="A2555" s="23">
        <v>2656.0</v>
      </c>
      <c r="B2555" s="24">
        <v>41075.0</v>
      </c>
      <c r="C2555" s="24" t="str">
        <f>DATE((YEAR(B2555)+3),MONTH(B2555),DAY(B2555))</f>
        <v>15.06.2015</v>
      </c>
      <c r="D2555" s="27" t="s">
        <v>3267</v>
      </c>
      <c r="E2555" s="16" t="s">
        <v>3268</v>
      </c>
      <c r="F2555" s="16" t="s">
        <v>337</v>
      </c>
      <c r="G2555" s="16" t="s">
        <v>3250</v>
      </c>
      <c r="H2555" s="27" t="s">
        <v>3269</v>
      </c>
      <c r="I2555" s="28">
        <v>198035.0</v>
      </c>
    </row>
    <row r="2556" ht="30.0" customHeight="1">
      <c r="A2556" s="19"/>
      <c r="B2556" s="19"/>
      <c r="C2556" s="19"/>
      <c r="D2556" s="19"/>
      <c r="E2556" s="19"/>
      <c r="F2556" s="19"/>
      <c r="G2556" s="19"/>
      <c r="H2556" s="19"/>
      <c r="I2556" s="20" t="s">
        <v>3270</v>
      </c>
    </row>
    <row r="2557" ht="12.75" customHeight="1">
      <c r="A2557" s="21"/>
      <c r="B2557" s="21"/>
      <c r="C2557" s="21"/>
      <c r="D2557" s="21"/>
      <c r="E2557" s="21"/>
      <c r="F2557" s="21"/>
      <c r="G2557" s="21"/>
      <c r="H2557" s="21"/>
      <c r="I2557" s="29" t="s">
        <v>3271</v>
      </c>
    </row>
    <row r="2558" ht="12.75" customHeight="1">
      <c r="A2558" s="23">
        <v>2657.0</v>
      </c>
      <c r="B2558" s="24">
        <v>41078.0</v>
      </c>
      <c r="C2558" s="24" t="str">
        <f>DATE((YEAR(B2558)+3),MONTH(B2558),DAY(B2558))</f>
        <v>18.06.2015</v>
      </c>
      <c r="D2558" s="27" t="s">
        <v>3272</v>
      </c>
      <c r="E2558" s="16" t="s">
        <v>3273</v>
      </c>
      <c r="F2558" s="27" t="s">
        <v>337</v>
      </c>
      <c r="G2558" s="27" t="s">
        <v>116</v>
      </c>
      <c r="H2558" s="16" t="s">
        <v>2754</v>
      </c>
      <c r="I2558" s="28">
        <v>121087.0</v>
      </c>
    </row>
    <row r="2559" ht="33.75" customHeight="1">
      <c r="A2559" s="19"/>
      <c r="B2559" s="19"/>
      <c r="C2559" s="19"/>
      <c r="D2559" s="19"/>
      <c r="E2559" s="19"/>
      <c r="F2559" s="19"/>
      <c r="G2559" s="19"/>
      <c r="H2559" s="19"/>
      <c r="I2559" s="20" t="s">
        <v>2755</v>
      </c>
    </row>
    <row r="2560" ht="12.75" customHeight="1">
      <c r="A2560" s="21"/>
      <c r="B2560" s="21"/>
      <c r="C2560" s="21"/>
      <c r="D2560" s="21"/>
      <c r="E2560" s="21"/>
      <c r="F2560" s="21"/>
      <c r="G2560" s="21"/>
      <c r="H2560" s="21"/>
      <c r="I2560" s="29" t="s">
        <v>2756</v>
      </c>
    </row>
    <row r="2561" ht="12.75" customHeight="1">
      <c r="A2561" s="23">
        <v>2658.0</v>
      </c>
      <c r="B2561" s="24">
        <v>41078.0</v>
      </c>
      <c r="C2561" s="24" t="str">
        <f>DATE((YEAR(B2561)+3),MONTH(B2561),DAY(B2561))</f>
        <v>18.06.2015</v>
      </c>
      <c r="D2561" s="27" t="s">
        <v>3274</v>
      </c>
      <c r="E2561" s="16" t="s">
        <v>3275</v>
      </c>
      <c r="F2561" s="27" t="s">
        <v>337</v>
      </c>
      <c r="G2561" s="27" t="s">
        <v>116</v>
      </c>
      <c r="H2561" s="16" t="s">
        <v>2754</v>
      </c>
      <c r="I2561" s="28">
        <v>121087.0</v>
      </c>
    </row>
    <row r="2562" ht="36.0" customHeight="1">
      <c r="A2562" s="19"/>
      <c r="B2562" s="19"/>
      <c r="C2562" s="19"/>
      <c r="D2562" s="19"/>
      <c r="E2562" s="19"/>
      <c r="F2562" s="19"/>
      <c r="G2562" s="19"/>
      <c r="H2562" s="19"/>
      <c r="I2562" s="20" t="s">
        <v>2755</v>
      </c>
    </row>
    <row r="2563" ht="12.75" customHeight="1">
      <c r="A2563" s="21"/>
      <c r="B2563" s="21"/>
      <c r="C2563" s="21"/>
      <c r="D2563" s="21"/>
      <c r="E2563" s="21"/>
      <c r="F2563" s="21"/>
      <c r="G2563" s="21"/>
      <c r="H2563" s="21"/>
      <c r="I2563" s="29" t="s">
        <v>2756</v>
      </c>
    </row>
    <row r="2564" ht="12.75" customHeight="1">
      <c r="A2564" s="23">
        <v>2659.0</v>
      </c>
      <c r="B2564" s="24">
        <v>41080.0</v>
      </c>
      <c r="C2564" s="24" t="str">
        <f>DATE((YEAR(B2564)+3),MONTH(B2564),DAY(B2564))</f>
        <v>20.06.2015</v>
      </c>
      <c r="D2564" s="27" t="s">
        <v>3276</v>
      </c>
      <c r="E2564" s="16" t="s">
        <v>3277</v>
      </c>
      <c r="F2564" s="27" t="s">
        <v>337</v>
      </c>
      <c r="G2564" s="27" t="s">
        <v>3278</v>
      </c>
      <c r="H2564" s="16" t="s">
        <v>2732</v>
      </c>
      <c r="I2564" s="28">
        <v>129010.0</v>
      </c>
    </row>
    <row r="2565" ht="39.0" customHeight="1">
      <c r="A2565" s="19"/>
      <c r="B2565" s="19"/>
      <c r="C2565" s="19"/>
      <c r="D2565" s="19"/>
      <c r="E2565" s="19"/>
      <c r="F2565" s="19"/>
      <c r="G2565" s="19"/>
      <c r="H2565" s="19"/>
      <c r="I2565" s="20" t="s">
        <v>2733</v>
      </c>
    </row>
    <row r="2566" ht="12.75" customHeight="1">
      <c r="A2566" s="21"/>
      <c r="B2566" s="21"/>
      <c r="C2566" s="21"/>
      <c r="D2566" s="21"/>
      <c r="E2566" s="21"/>
      <c r="F2566" s="21"/>
      <c r="G2566" s="21"/>
      <c r="H2566" s="21"/>
      <c r="I2566" s="29" t="s">
        <v>870</v>
      </c>
    </row>
    <row r="2567" ht="12.75" customHeight="1">
      <c r="A2567" s="23">
        <v>2660.0</v>
      </c>
      <c r="B2567" s="24">
        <v>41081.0</v>
      </c>
      <c r="C2567" s="24" t="str">
        <f>DATE((YEAR(B2567)+3+3),MONTH(B2567),DAY(B2567))</f>
        <v>21.06.2018</v>
      </c>
      <c r="D2567" s="27" t="s">
        <v>990</v>
      </c>
      <c r="E2567" s="16" t="s">
        <v>3279</v>
      </c>
      <c r="F2567" s="27" t="s">
        <v>639</v>
      </c>
      <c r="G2567" s="16" t="s">
        <v>3280</v>
      </c>
      <c r="H2567" s="27" t="s">
        <v>993</v>
      </c>
      <c r="I2567" s="28">
        <v>124460.0</v>
      </c>
    </row>
    <row r="2568" ht="39.0" customHeight="1">
      <c r="A2568" s="19"/>
      <c r="B2568" s="19"/>
      <c r="C2568" s="19"/>
      <c r="D2568" s="19"/>
      <c r="E2568" s="19"/>
      <c r="F2568" s="19"/>
      <c r="G2568" s="19"/>
      <c r="H2568" s="19"/>
      <c r="I2568" s="20" t="s">
        <v>3281</v>
      </c>
    </row>
    <row r="2569" ht="12.75" customHeight="1">
      <c r="A2569" s="19"/>
      <c r="B2569" s="19"/>
      <c r="C2569" s="19"/>
      <c r="D2569" s="19"/>
      <c r="E2569" s="19"/>
      <c r="F2569" s="19"/>
      <c r="G2569" s="19"/>
      <c r="H2569" s="21"/>
      <c r="I2569" s="29" t="s">
        <v>995</v>
      </c>
    </row>
    <row r="2570" ht="12.75" customHeight="1">
      <c r="A2570" s="19"/>
      <c r="B2570" s="19"/>
      <c r="C2570" s="19"/>
      <c r="D2570" s="19"/>
      <c r="E2570" s="19"/>
      <c r="F2570" s="19"/>
      <c r="G2570" s="19"/>
      <c r="H2570" s="27" t="s">
        <v>1132</v>
      </c>
      <c r="I2570" s="28">
        <v>141090.0</v>
      </c>
    </row>
    <row r="2571" ht="39.0" customHeight="1">
      <c r="A2571" s="19"/>
      <c r="B2571" s="19"/>
      <c r="C2571" s="19"/>
      <c r="D2571" s="19"/>
      <c r="E2571" s="19"/>
      <c r="F2571" s="19"/>
      <c r="G2571" s="19"/>
      <c r="H2571" s="19"/>
      <c r="I2571" s="20" t="s">
        <v>248</v>
      </c>
    </row>
    <row r="2572" ht="12.75" customHeight="1">
      <c r="A2572" s="21"/>
      <c r="B2572" s="21"/>
      <c r="C2572" s="21"/>
      <c r="D2572" s="21"/>
      <c r="E2572" s="21"/>
      <c r="F2572" s="21"/>
      <c r="G2572" s="21"/>
      <c r="H2572" s="21"/>
      <c r="I2572" s="29" t="s">
        <v>1133</v>
      </c>
    </row>
    <row r="2573" ht="12.75" customHeight="1">
      <c r="A2573" s="23">
        <v>2661.0</v>
      </c>
      <c r="B2573" s="24">
        <v>41081.0</v>
      </c>
      <c r="C2573" s="24" t="str">
        <f>DATE((YEAR(B2573)+3),MONTH(B2573),DAY(B2573))</f>
        <v>21.06.2015</v>
      </c>
      <c r="D2573" s="27" t="s">
        <v>3282</v>
      </c>
      <c r="E2573" s="16" t="s">
        <v>3283</v>
      </c>
      <c r="F2573" s="27" t="s">
        <v>812</v>
      </c>
      <c r="G2573" s="27" t="s">
        <v>3284</v>
      </c>
      <c r="H2573" s="27" t="s">
        <v>3285</v>
      </c>
      <c r="I2573" s="28">
        <v>107078.0</v>
      </c>
    </row>
    <row r="2574" ht="39.0" customHeight="1">
      <c r="A2574" s="19"/>
      <c r="B2574" s="19"/>
      <c r="C2574" s="19"/>
      <c r="D2574" s="19"/>
      <c r="E2574" s="19"/>
      <c r="F2574" s="19"/>
      <c r="G2574" s="19"/>
      <c r="H2574" s="19"/>
      <c r="I2574" s="20" t="s">
        <v>3286</v>
      </c>
    </row>
    <row r="2575" ht="12.75" customHeight="1">
      <c r="A2575" s="21"/>
      <c r="B2575" s="21"/>
      <c r="C2575" s="21"/>
      <c r="D2575" s="21"/>
      <c r="E2575" s="21"/>
      <c r="F2575" s="21"/>
      <c r="G2575" s="21"/>
      <c r="H2575" s="21"/>
      <c r="I2575" s="29" t="s">
        <v>3287</v>
      </c>
    </row>
    <row r="2576" ht="12.75" customHeight="1">
      <c r="A2576" s="23">
        <v>2662.0</v>
      </c>
      <c r="B2576" s="24">
        <v>41086.0</v>
      </c>
      <c r="C2576" s="24" t="str">
        <f>DATE((YEAR(B2576)+3+3),MONTH(B2576),DAY(B2576))</f>
        <v>26.06.2018</v>
      </c>
      <c r="D2576" s="27" t="s">
        <v>3288</v>
      </c>
      <c r="E2576" s="16" t="s">
        <v>3289</v>
      </c>
      <c r="F2576" s="25" t="s">
        <v>624</v>
      </c>
      <c r="G2576" s="16" t="s">
        <v>3290</v>
      </c>
      <c r="H2576" s="27" t="s">
        <v>3291</v>
      </c>
      <c r="I2576" s="28">
        <v>115093.0</v>
      </c>
    </row>
    <row r="2577" ht="36.75" customHeight="1">
      <c r="A2577" s="19"/>
      <c r="B2577" s="19"/>
      <c r="C2577" s="19"/>
      <c r="D2577" s="19"/>
      <c r="E2577" s="19"/>
      <c r="F2577" s="19"/>
      <c r="G2577" s="19"/>
      <c r="H2577" s="19"/>
      <c r="I2577" s="20" t="s">
        <v>3292</v>
      </c>
    </row>
    <row r="2578" ht="12.75" customHeight="1">
      <c r="A2578" s="21"/>
      <c r="B2578" s="21"/>
      <c r="C2578" s="21"/>
      <c r="D2578" s="21"/>
      <c r="E2578" s="21"/>
      <c r="F2578" s="21"/>
      <c r="G2578" s="21"/>
      <c r="H2578" s="21"/>
      <c r="I2578" s="29" t="s">
        <v>3293</v>
      </c>
    </row>
    <row r="2579" ht="12.75" customHeight="1">
      <c r="A2579" s="23">
        <v>2663.0</v>
      </c>
      <c r="B2579" s="24">
        <v>41088.0</v>
      </c>
      <c r="C2579" s="24" t="str">
        <f>DATE((YEAR(B2579)+3),MONTH(B2579),DAY(B2579))</f>
        <v>28.06.2015</v>
      </c>
      <c r="D2579" s="27" t="s">
        <v>3294</v>
      </c>
      <c r="E2579" s="16" t="s">
        <v>3295</v>
      </c>
      <c r="F2579" s="16" t="s">
        <v>978</v>
      </c>
      <c r="G2579" s="16" t="s">
        <v>3242</v>
      </c>
      <c r="H2579" s="27" t="s">
        <v>645</v>
      </c>
      <c r="I2579" s="28">
        <v>125252.0</v>
      </c>
    </row>
    <row r="2580" ht="45.0" customHeight="1">
      <c r="A2580" s="19"/>
      <c r="B2580" s="19"/>
      <c r="C2580" s="19"/>
      <c r="D2580" s="19"/>
      <c r="E2580" s="19"/>
      <c r="F2580" s="19"/>
      <c r="G2580" s="19"/>
      <c r="H2580" s="19"/>
      <c r="I2580" s="20" t="s">
        <v>3296</v>
      </c>
    </row>
    <row r="2581" ht="12.75" customHeight="1">
      <c r="A2581" s="21"/>
      <c r="B2581" s="21"/>
      <c r="C2581" s="21"/>
      <c r="D2581" s="21"/>
      <c r="E2581" s="21"/>
      <c r="F2581" s="21"/>
      <c r="G2581" s="21"/>
      <c r="H2581" s="21"/>
      <c r="I2581" s="29" t="s">
        <v>3034</v>
      </c>
    </row>
    <row r="2582" ht="12.75" customHeight="1">
      <c r="A2582" s="23">
        <v>2664.0</v>
      </c>
      <c r="B2582" s="24">
        <v>41089.0</v>
      </c>
      <c r="C2582" s="24" t="str">
        <f>DATE((YEAR(B2582)+3),MONTH(B2582),DAY(B2582))</f>
        <v>29.06.2015</v>
      </c>
      <c r="D2582" s="27" t="s">
        <v>3297</v>
      </c>
      <c r="E2582" s="16" t="s">
        <v>3298</v>
      </c>
      <c r="F2582" s="27" t="s">
        <v>978</v>
      </c>
      <c r="G2582" s="27" t="s">
        <v>3237</v>
      </c>
      <c r="H2582" s="27" t="s">
        <v>312</v>
      </c>
      <c r="I2582" s="28">
        <v>198188.0</v>
      </c>
    </row>
    <row r="2583" ht="37.5" customHeight="1">
      <c r="A2583" s="19"/>
      <c r="B2583" s="19"/>
      <c r="C2583" s="19"/>
      <c r="D2583" s="19"/>
      <c r="E2583" s="19"/>
      <c r="F2583" s="19"/>
      <c r="G2583" s="19"/>
      <c r="H2583" s="19"/>
      <c r="I2583" s="20" t="s">
        <v>327</v>
      </c>
    </row>
    <row r="2584" ht="12.75" customHeight="1">
      <c r="A2584" s="21"/>
      <c r="B2584" s="21"/>
      <c r="C2584" s="21"/>
      <c r="D2584" s="21"/>
      <c r="E2584" s="21"/>
      <c r="F2584" s="21"/>
      <c r="G2584" s="21"/>
      <c r="H2584" s="21"/>
      <c r="I2584" s="29" t="s">
        <v>819</v>
      </c>
    </row>
    <row r="2585" ht="12.75" customHeight="1">
      <c r="A2585" s="23">
        <v>2665.0</v>
      </c>
      <c r="B2585" s="24">
        <v>41089.0</v>
      </c>
      <c r="C2585" s="24" t="str">
        <f>DATE((YEAR(B2585)+3),MONTH(B2585),DAY(B2585))</f>
        <v>29.06.2015</v>
      </c>
      <c r="D2585" s="27" t="s">
        <v>3299</v>
      </c>
      <c r="E2585" s="16" t="s">
        <v>3300</v>
      </c>
      <c r="F2585" s="27" t="s">
        <v>978</v>
      </c>
      <c r="G2585" s="27" t="s">
        <v>3237</v>
      </c>
      <c r="H2585" s="27" t="s">
        <v>312</v>
      </c>
      <c r="I2585" s="28">
        <v>198188.0</v>
      </c>
    </row>
    <row r="2586" ht="37.5" customHeight="1">
      <c r="A2586" s="19"/>
      <c r="B2586" s="19"/>
      <c r="C2586" s="19"/>
      <c r="D2586" s="19"/>
      <c r="E2586" s="19"/>
      <c r="F2586" s="19"/>
      <c r="G2586" s="19"/>
      <c r="H2586" s="19"/>
      <c r="I2586" s="20" t="s">
        <v>327</v>
      </c>
    </row>
    <row r="2587" ht="12.75" customHeight="1">
      <c r="A2587" s="21"/>
      <c r="B2587" s="21"/>
      <c r="C2587" s="21"/>
      <c r="D2587" s="21"/>
      <c r="E2587" s="21"/>
      <c r="F2587" s="21"/>
      <c r="G2587" s="21"/>
      <c r="H2587" s="21"/>
      <c r="I2587" s="29" t="s">
        <v>819</v>
      </c>
    </row>
    <row r="2588" ht="12.75" customHeight="1">
      <c r="A2588" s="23">
        <v>2666.0</v>
      </c>
      <c r="B2588" s="24">
        <v>41101.0</v>
      </c>
      <c r="C2588" s="24" t="str">
        <f>DATE((YEAR(B2588)+3),MONTH(B2588),DAY(B2588))</f>
        <v>11.07.2015</v>
      </c>
      <c r="D2588" s="27"/>
      <c r="E2588" s="16" t="s">
        <v>3301</v>
      </c>
      <c r="F2588" s="27" t="s">
        <v>337</v>
      </c>
      <c r="G2588" s="27" t="s">
        <v>3302</v>
      </c>
      <c r="H2588" s="53" t="s">
        <v>3140</v>
      </c>
      <c r="I2588" s="47">
        <v>127015.0</v>
      </c>
    </row>
    <row r="2589" ht="36.0" customHeight="1">
      <c r="A2589" s="19"/>
      <c r="B2589" s="19"/>
      <c r="C2589" s="19"/>
      <c r="D2589" s="19"/>
      <c r="E2589" s="19"/>
      <c r="F2589" s="19"/>
      <c r="G2589" s="19"/>
      <c r="H2589" s="19"/>
      <c r="I2589" s="48" t="s">
        <v>3141</v>
      </c>
    </row>
    <row r="2590" ht="12.0" customHeight="1">
      <c r="A2590" s="21"/>
      <c r="B2590" s="21"/>
      <c r="C2590" s="21"/>
      <c r="D2590" s="21"/>
      <c r="E2590" s="21"/>
      <c r="F2590" s="21"/>
      <c r="G2590" s="21"/>
      <c r="H2590" s="21"/>
      <c r="I2590" s="49" t="s">
        <v>3303</v>
      </c>
    </row>
    <row r="2591" ht="12.75" customHeight="1">
      <c r="A2591" s="23">
        <v>2667.0</v>
      </c>
      <c r="B2591" s="24">
        <v>41101.0</v>
      </c>
      <c r="C2591" s="24" t="str">
        <f>DATE((YEAR(B2591)+3),MONTH(B2591),DAY(B2591))</f>
        <v>11.07.2015</v>
      </c>
      <c r="D2591" s="27"/>
      <c r="E2591" s="16" t="s">
        <v>3304</v>
      </c>
      <c r="F2591" s="27" t="s">
        <v>337</v>
      </c>
      <c r="G2591" s="27" t="s">
        <v>3302</v>
      </c>
      <c r="H2591" s="53" t="s">
        <v>3140</v>
      </c>
      <c r="I2591" s="47">
        <v>127015.0</v>
      </c>
    </row>
    <row r="2592" ht="36.0" customHeight="1">
      <c r="A2592" s="19"/>
      <c r="B2592" s="19"/>
      <c r="C2592" s="19"/>
      <c r="D2592" s="19"/>
      <c r="E2592" s="19"/>
      <c r="F2592" s="19"/>
      <c r="G2592" s="19"/>
      <c r="H2592" s="19"/>
      <c r="I2592" s="48" t="s">
        <v>3141</v>
      </c>
    </row>
    <row r="2593" ht="12.75" customHeight="1">
      <c r="A2593" s="21"/>
      <c r="B2593" s="21"/>
      <c r="C2593" s="21"/>
      <c r="D2593" s="21"/>
      <c r="E2593" s="21"/>
      <c r="F2593" s="21"/>
      <c r="G2593" s="21"/>
      <c r="H2593" s="21"/>
      <c r="I2593" s="49" t="s">
        <v>3303</v>
      </c>
    </row>
    <row r="2594" ht="12.75" customHeight="1">
      <c r="A2594" s="23">
        <v>2668.0</v>
      </c>
      <c r="B2594" s="24">
        <v>41095.0</v>
      </c>
      <c r="C2594" s="24" t="str">
        <f>DATE((YEAR(B2594)+3),MONTH(B2594),DAY(B2594))</f>
        <v>05.07.2015</v>
      </c>
      <c r="D2594" s="27" t="s">
        <v>3305</v>
      </c>
      <c r="E2594" s="16" t="s">
        <v>3306</v>
      </c>
      <c r="F2594" s="27" t="s">
        <v>978</v>
      </c>
      <c r="G2594" s="27" t="s">
        <v>2545</v>
      </c>
      <c r="H2594" s="27" t="s">
        <v>1911</v>
      </c>
      <c r="I2594" s="26">
        <v>105484.0</v>
      </c>
    </row>
    <row r="2595" ht="36.0" customHeight="1">
      <c r="A2595" s="19"/>
      <c r="B2595" s="19"/>
      <c r="C2595" s="19"/>
      <c r="D2595" s="19"/>
      <c r="E2595" s="19"/>
      <c r="F2595" s="19"/>
      <c r="G2595" s="19"/>
      <c r="H2595" s="19"/>
      <c r="I2595" s="20" t="s">
        <v>1912</v>
      </c>
    </row>
    <row r="2596" ht="12.75" customHeight="1">
      <c r="A2596" s="21"/>
      <c r="B2596" s="21"/>
      <c r="C2596" s="21"/>
      <c r="D2596" s="21"/>
      <c r="E2596" s="21"/>
      <c r="F2596" s="21"/>
      <c r="G2596" s="21"/>
      <c r="H2596" s="21"/>
      <c r="I2596" s="26" t="s">
        <v>1913</v>
      </c>
    </row>
    <row r="2597" ht="12.75" customHeight="1">
      <c r="A2597" s="23">
        <v>2669.0</v>
      </c>
      <c r="B2597" s="24">
        <v>41095.0</v>
      </c>
      <c r="C2597" s="24" t="str">
        <f>DATE((YEAR(B2597)+3+3),MONTH(B2597),DAY(B2597))</f>
        <v>05.07.2018</v>
      </c>
      <c r="D2597" s="27" t="s">
        <v>3307</v>
      </c>
      <c r="E2597" s="16" t="s">
        <v>3308</v>
      </c>
      <c r="F2597" s="27" t="s">
        <v>15</v>
      </c>
      <c r="G2597" s="27" t="s">
        <v>2372</v>
      </c>
      <c r="H2597" s="27" t="s">
        <v>868</v>
      </c>
      <c r="I2597" s="28">
        <v>127018.0</v>
      </c>
    </row>
    <row r="2598" ht="36.0" customHeight="1">
      <c r="A2598" s="19"/>
      <c r="B2598" s="19"/>
      <c r="C2598" s="19"/>
      <c r="D2598" s="19"/>
      <c r="E2598" s="19"/>
      <c r="F2598" s="19"/>
      <c r="G2598" s="19"/>
      <c r="H2598" s="19"/>
      <c r="I2598" s="20" t="s">
        <v>3240</v>
      </c>
    </row>
    <row r="2599" ht="12.75" customHeight="1">
      <c r="A2599" s="21"/>
      <c r="B2599" s="21"/>
      <c r="C2599" s="21"/>
      <c r="D2599" s="21"/>
      <c r="E2599" s="21"/>
      <c r="F2599" s="21"/>
      <c r="G2599" s="21"/>
      <c r="H2599" s="21"/>
      <c r="I2599" s="29" t="s">
        <v>870</v>
      </c>
    </row>
    <row r="2600" ht="12.75" customHeight="1">
      <c r="A2600" s="23">
        <v>2670.0</v>
      </c>
      <c r="B2600" s="24">
        <v>41096.0</v>
      </c>
      <c r="C2600" s="24" t="str">
        <f>DATE((YEAR(B2600)+3),MONTH(B2600),DAY(B2600))</f>
        <v>06.07.2015</v>
      </c>
      <c r="D2600" s="27" t="s">
        <v>3309</v>
      </c>
      <c r="E2600" s="16" t="s">
        <v>3310</v>
      </c>
      <c r="F2600" s="27" t="s">
        <v>15</v>
      </c>
      <c r="G2600" s="16" t="s">
        <v>3056</v>
      </c>
      <c r="H2600" s="16" t="s">
        <v>1567</v>
      </c>
      <c r="I2600" s="28">
        <v>121471.0</v>
      </c>
    </row>
    <row r="2601" ht="37.5" customHeight="1">
      <c r="A2601" s="19"/>
      <c r="B2601" s="19"/>
      <c r="C2601" s="19"/>
      <c r="D2601" s="19"/>
      <c r="E2601" s="19"/>
      <c r="F2601" s="19"/>
      <c r="G2601" s="19"/>
      <c r="H2601" s="19"/>
      <c r="I2601" s="20" t="s">
        <v>3311</v>
      </c>
    </row>
    <row r="2602" ht="12.75" customHeight="1">
      <c r="A2602" s="21"/>
      <c r="B2602" s="21"/>
      <c r="C2602" s="21"/>
      <c r="D2602" s="21"/>
      <c r="E2602" s="21"/>
      <c r="F2602" s="21"/>
      <c r="G2602" s="21"/>
      <c r="H2602" s="21"/>
      <c r="I2602" s="22" t="s">
        <v>1569</v>
      </c>
    </row>
    <row r="2603" ht="12.75" customHeight="1">
      <c r="A2603" s="23">
        <v>2671.0</v>
      </c>
      <c r="B2603" s="24">
        <v>41096.0</v>
      </c>
      <c r="C2603" s="24" t="str">
        <f>DATE((YEAR(B2603)+3),MONTH(B2603),DAY(B2603))</f>
        <v>06.07.2015</v>
      </c>
      <c r="D2603" s="27" t="s">
        <v>3312</v>
      </c>
      <c r="E2603" s="16" t="s">
        <v>3313</v>
      </c>
      <c r="F2603" s="27" t="s">
        <v>15</v>
      </c>
      <c r="G2603" s="16" t="s">
        <v>3056</v>
      </c>
      <c r="H2603" s="16" t="s">
        <v>1567</v>
      </c>
      <c r="I2603" s="28">
        <v>121471.0</v>
      </c>
    </row>
    <row r="2604" ht="36.0" customHeight="1">
      <c r="A2604" s="19"/>
      <c r="B2604" s="19"/>
      <c r="C2604" s="19"/>
      <c r="D2604" s="19"/>
      <c r="E2604" s="19"/>
      <c r="F2604" s="19"/>
      <c r="G2604" s="19"/>
      <c r="H2604" s="19"/>
      <c r="I2604" s="20" t="s">
        <v>3311</v>
      </c>
    </row>
    <row r="2605" ht="12.75" customHeight="1">
      <c r="A2605" s="21"/>
      <c r="B2605" s="21"/>
      <c r="C2605" s="21"/>
      <c r="D2605" s="21"/>
      <c r="E2605" s="21"/>
      <c r="F2605" s="21"/>
      <c r="G2605" s="21"/>
      <c r="H2605" s="21"/>
      <c r="I2605" s="22" t="s">
        <v>1569</v>
      </c>
    </row>
    <row r="2606" ht="12.75" customHeight="1">
      <c r="A2606" s="23">
        <v>2672.0</v>
      </c>
      <c r="B2606" s="24">
        <v>41099.0</v>
      </c>
      <c r="C2606" s="24" t="str">
        <f>DATE((YEAR(B2606)+3),MONTH(B2606),DAY(B2606))</f>
        <v>09.07.2015</v>
      </c>
      <c r="D2606" s="27" t="s">
        <v>2691</v>
      </c>
      <c r="E2606" s="16" t="s">
        <v>3314</v>
      </c>
      <c r="F2606" s="27" t="s">
        <v>15</v>
      </c>
      <c r="G2606" s="16" t="s">
        <v>3315</v>
      </c>
      <c r="H2606" s="16" t="s">
        <v>3316</v>
      </c>
      <c r="I2606" s="28">
        <v>123001.0</v>
      </c>
    </row>
    <row r="2607" ht="36.0" customHeight="1">
      <c r="A2607" s="19"/>
      <c r="B2607" s="19"/>
      <c r="C2607" s="19"/>
      <c r="D2607" s="19"/>
      <c r="E2607" s="19"/>
      <c r="F2607" s="19"/>
      <c r="G2607" s="19"/>
      <c r="H2607" s="19"/>
      <c r="I2607" s="20" t="s">
        <v>3317</v>
      </c>
    </row>
    <row r="2608" ht="12.75" customHeight="1">
      <c r="A2608" s="21"/>
      <c r="B2608" s="21"/>
      <c r="C2608" s="21"/>
      <c r="D2608" s="21"/>
      <c r="E2608" s="21"/>
      <c r="F2608" s="21"/>
      <c r="G2608" s="21"/>
      <c r="H2608" s="21"/>
      <c r="I2608" s="22" t="s">
        <v>2695</v>
      </c>
    </row>
    <row r="2609" ht="12.75" customHeight="1">
      <c r="A2609" s="23">
        <v>2673.0</v>
      </c>
      <c r="B2609" s="24">
        <v>41100.0</v>
      </c>
      <c r="C2609" s="24" t="str">
        <f>DATE((YEAR(B2609)+3),MONTH(B2609),DAY(B2609))</f>
        <v>10.07.2015</v>
      </c>
      <c r="D2609" s="27" t="s">
        <v>1604</v>
      </c>
      <c r="E2609" s="16" t="s">
        <v>3318</v>
      </c>
      <c r="F2609" s="27" t="s">
        <v>978</v>
      </c>
      <c r="G2609" s="27" t="s">
        <v>3319</v>
      </c>
      <c r="H2609" s="27" t="s">
        <v>645</v>
      </c>
      <c r="I2609" s="28">
        <v>125252.0</v>
      </c>
    </row>
    <row r="2610" ht="36.0" customHeight="1">
      <c r="A2610" s="19"/>
      <c r="B2610" s="19"/>
      <c r="C2610" s="19"/>
      <c r="D2610" s="19"/>
      <c r="E2610" s="19"/>
      <c r="F2610" s="19"/>
      <c r="G2610" s="19"/>
      <c r="H2610" s="19"/>
      <c r="I2610" s="20" t="s">
        <v>3296</v>
      </c>
    </row>
    <row r="2611" ht="12.75" customHeight="1">
      <c r="A2611" s="21"/>
      <c r="B2611" s="21"/>
      <c r="C2611" s="21"/>
      <c r="D2611" s="21"/>
      <c r="E2611" s="21"/>
      <c r="F2611" s="21"/>
      <c r="G2611" s="21"/>
      <c r="H2611" s="21"/>
      <c r="I2611" s="29" t="s">
        <v>3034</v>
      </c>
    </row>
    <row r="2612" ht="12.75" customHeight="1">
      <c r="A2612" s="23">
        <v>2674.0</v>
      </c>
      <c r="B2612" s="24">
        <v>41102.0</v>
      </c>
      <c r="C2612" s="24" t="str">
        <f>DATE((YEAR(B2612)+3),MONTH(B2612),DAY(B2612))</f>
        <v>12.07.2015</v>
      </c>
      <c r="D2612" s="27" t="s">
        <v>2360</v>
      </c>
      <c r="E2612" s="16" t="s">
        <v>3320</v>
      </c>
      <c r="F2612" s="27" t="s">
        <v>2457</v>
      </c>
      <c r="G2612" s="27" t="s">
        <v>2791</v>
      </c>
      <c r="H2612" s="27" t="s">
        <v>1911</v>
      </c>
      <c r="I2612" s="26">
        <v>113035.0</v>
      </c>
    </row>
    <row r="2613" ht="38.25" customHeight="1">
      <c r="A2613" s="19"/>
      <c r="B2613" s="19"/>
      <c r="C2613" s="19"/>
      <c r="D2613" s="19"/>
      <c r="E2613" s="19"/>
      <c r="F2613" s="19"/>
      <c r="G2613" s="19"/>
      <c r="H2613" s="19"/>
      <c r="I2613" s="46" t="s">
        <v>1912</v>
      </c>
    </row>
    <row r="2614" ht="12.75" customHeight="1">
      <c r="A2614" s="21"/>
      <c r="B2614" s="21"/>
      <c r="C2614" s="21"/>
      <c r="D2614" s="21"/>
      <c r="E2614" s="21"/>
      <c r="F2614" s="21"/>
      <c r="G2614" s="21"/>
      <c r="H2614" s="21"/>
      <c r="I2614" s="26" t="s">
        <v>1913</v>
      </c>
    </row>
    <row r="2615" ht="12.75" customHeight="1">
      <c r="A2615" s="23">
        <v>2675.0</v>
      </c>
      <c r="B2615" s="24">
        <v>41102.0</v>
      </c>
      <c r="C2615" s="24" t="str">
        <f>DATE((YEAR(B2615)+3),MONTH(B2615),DAY(B2615))</f>
        <v>12.07.2015</v>
      </c>
      <c r="D2615" s="27" t="s">
        <v>2360</v>
      </c>
      <c r="E2615" s="16" t="s">
        <v>3321</v>
      </c>
      <c r="F2615" s="27" t="s">
        <v>3322</v>
      </c>
      <c r="G2615" s="27" t="s">
        <v>2545</v>
      </c>
      <c r="H2615" s="27" t="s">
        <v>1911</v>
      </c>
      <c r="I2615" s="26">
        <v>113035.0</v>
      </c>
    </row>
    <row r="2616" ht="38.25" customHeight="1">
      <c r="A2616" s="19"/>
      <c r="B2616" s="19"/>
      <c r="C2616" s="19"/>
      <c r="D2616" s="19"/>
      <c r="E2616" s="19"/>
      <c r="F2616" s="19"/>
      <c r="G2616" s="19"/>
      <c r="H2616" s="19"/>
      <c r="I2616" s="46" t="s">
        <v>1912</v>
      </c>
    </row>
    <row r="2617" ht="12.75" customHeight="1">
      <c r="A2617" s="21"/>
      <c r="B2617" s="21"/>
      <c r="C2617" s="21"/>
      <c r="D2617" s="21"/>
      <c r="E2617" s="21"/>
      <c r="F2617" s="21"/>
      <c r="G2617" s="21"/>
      <c r="H2617" s="21"/>
      <c r="I2617" s="26" t="s">
        <v>1913</v>
      </c>
    </row>
    <row r="2618" ht="12.75" customHeight="1">
      <c r="A2618" s="23">
        <v>2676.0</v>
      </c>
      <c r="B2618" s="24">
        <v>41101.0</v>
      </c>
      <c r="C2618" s="24" t="str">
        <f>DATE((YEAR(B2618)+3+3),MONTH(B2618),DAY(B2618))</f>
        <v>11.07.2018</v>
      </c>
      <c r="D2618" s="27" t="s">
        <v>3323</v>
      </c>
      <c r="E2618" s="16" t="s">
        <v>3324</v>
      </c>
      <c r="F2618" s="27" t="s">
        <v>2744</v>
      </c>
      <c r="G2618" s="16" t="s">
        <v>2362</v>
      </c>
      <c r="H2618" s="16" t="s">
        <v>3325</v>
      </c>
      <c r="I2618" s="28">
        <v>107023.0</v>
      </c>
    </row>
    <row r="2619" ht="36.0" customHeight="1">
      <c r="A2619" s="19"/>
      <c r="B2619" s="19"/>
      <c r="C2619" s="19"/>
      <c r="D2619" s="19"/>
      <c r="E2619" s="19"/>
      <c r="F2619" s="19"/>
      <c r="G2619" s="19"/>
      <c r="H2619" s="19"/>
      <c r="I2619" s="20" t="s">
        <v>3326</v>
      </c>
    </row>
    <row r="2620" ht="12.75" customHeight="1">
      <c r="A2620" s="21"/>
      <c r="B2620" s="21"/>
      <c r="C2620" s="21"/>
      <c r="D2620" s="21"/>
      <c r="E2620" s="21"/>
      <c r="F2620" s="21"/>
      <c r="G2620" s="21"/>
      <c r="H2620" s="21"/>
      <c r="I2620" s="22" t="s">
        <v>3327</v>
      </c>
    </row>
    <row r="2621" ht="12.75" customHeight="1">
      <c r="A2621" s="23" t="s">
        <v>3328</v>
      </c>
      <c r="B2621" s="24">
        <v>41106.0</v>
      </c>
      <c r="C2621" s="24" t="str">
        <f>DATE((YEAR(B2621)+3+3),MONTH(B2621),DAY(B2621))</f>
        <v>16.07.2018</v>
      </c>
      <c r="D2621" s="27" t="s">
        <v>3329</v>
      </c>
      <c r="E2621" s="16" t="s">
        <v>3330</v>
      </c>
      <c r="F2621" s="25" t="s">
        <v>15</v>
      </c>
      <c r="G2621" s="27" t="s">
        <v>3331</v>
      </c>
      <c r="H2621" s="27" t="s">
        <v>247</v>
      </c>
      <c r="I2621" s="28">
        <v>141067.0</v>
      </c>
    </row>
    <row r="2622" ht="48.0" customHeight="1">
      <c r="A2622" s="19"/>
      <c r="B2622" s="19"/>
      <c r="C2622" s="19"/>
      <c r="D2622" s="19"/>
      <c r="E2622" s="19"/>
      <c r="F2622" s="19"/>
      <c r="G2622" s="19"/>
      <c r="H2622" s="19"/>
      <c r="I2622" s="20" t="s">
        <v>3332</v>
      </c>
    </row>
    <row r="2623" ht="12.75" customHeight="1">
      <c r="A2623" s="21"/>
      <c r="B2623" s="21"/>
      <c r="C2623" s="21"/>
      <c r="D2623" s="21"/>
      <c r="E2623" s="21"/>
      <c r="F2623" s="21"/>
      <c r="G2623" s="21"/>
      <c r="H2623" s="21"/>
      <c r="I2623" s="38" t="s">
        <v>249</v>
      </c>
    </row>
    <row r="2624" ht="12.75" customHeight="1">
      <c r="A2624" s="23" t="s">
        <v>3333</v>
      </c>
      <c r="B2624" s="24">
        <v>41106.0</v>
      </c>
      <c r="C2624" s="24" t="str">
        <f>DATE((YEAR(B2624)+3+3),MONTH(B2624),DAY(B2624))</f>
        <v>16.07.2018</v>
      </c>
      <c r="D2624" s="27" t="s">
        <v>3334</v>
      </c>
      <c r="E2624" s="16" t="s">
        <v>3335</v>
      </c>
      <c r="F2624" s="25" t="s">
        <v>15</v>
      </c>
      <c r="G2624" s="27" t="s">
        <v>3331</v>
      </c>
      <c r="H2624" s="27" t="s">
        <v>247</v>
      </c>
      <c r="I2624" s="28">
        <v>141067.0</v>
      </c>
    </row>
    <row r="2625" ht="52.5" customHeight="1">
      <c r="A2625" s="19"/>
      <c r="B2625" s="19"/>
      <c r="C2625" s="19"/>
      <c r="D2625" s="19"/>
      <c r="E2625" s="19"/>
      <c r="F2625" s="19"/>
      <c r="G2625" s="19"/>
      <c r="H2625" s="19"/>
      <c r="I2625" s="20" t="s">
        <v>3332</v>
      </c>
    </row>
    <row r="2626" ht="12.75" customHeight="1">
      <c r="A2626" s="21"/>
      <c r="B2626" s="21"/>
      <c r="C2626" s="21"/>
      <c r="D2626" s="21"/>
      <c r="E2626" s="21"/>
      <c r="F2626" s="21"/>
      <c r="G2626" s="21"/>
      <c r="H2626" s="21"/>
      <c r="I2626" s="38" t="s">
        <v>249</v>
      </c>
    </row>
    <row r="2627" ht="12.75" customHeight="1">
      <c r="A2627" s="23">
        <v>2679.0</v>
      </c>
      <c r="B2627" s="24">
        <v>41107.0</v>
      </c>
      <c r="C2627" s="24" t="str">
        <f>DATE((YEAR(B2627)+3+3),MONTH(B2627),DAY(B2627))</f>
        <v>17.07.2018</v>
      </c>
      <c r="D2627" s="27" t="s">
        <v>3336</v>
      </c>
      <c r="E2627" s="16" t="s">
        <v>3337</v>
      </c>
      <c r="F2627" s="27" t="s">
        <v>978</v>
      </c>
      <c r="G2627" s="27" t="s">
        <v>3331</v>
      </c>
      <c r="H2627" s="53" t="s">
        <v>1372</v>
      </c>
      <c r="I2627" s="47">
        <v>107174.0</v>
      </c>
    </row>
    <row r="2628" ht="39.0" customHeight="1">
      <c r="A2628" s="19"/>
      <c r="B2628" s="19"/>
      <c r="C2628" s="19"/>
      <c r="D2628" s="19"/>
      <c r="E2628" s="19"/>
      <c r="F2628" s="19"/>
      <c r="G2628" s="19"/>
      <c r="H2628" s="19"/>
      <c r="I2628" s="48" t="s">
        <v>2109</v>
      </c>
    </row>
    <row r="2629" ht="12.75" customHeight="1">
      <c r="A2629" s="21"/>
      <c r="B2629" s="21"/>
      <c r="C2629" s="21"/>
      <c r="D2629" s="21"/>
      <c r="E2629" s="21"/>
      <c r="F2629" s="21"/>
      <c r="G2629" s="21"/>
      <c r="H2629" s="21"/>
      <c r="I2629" s="49" t="s">
        <v>3338</v>
      </c>
    </row>
    <row r="2630" ht="12.75" customHeight="1">
      <c r="A2630" s="23">
        <v>2680.0</v>
      </c>
      <c r="B2630" s="24">
        <v>41107.0</v>
      </c>
      <c r="C2630" s="24" t="str">
        <f>DATE((YEAR(B2630)+3),MONTH(B2630),DAY(B2630))</f>
        <v>17.07.2015</v>
      </c>
      <c r="D2630" s="27" t="s">
        <v>1279</v>
      </c>
      <c r="E2630" s="16" t="s">
        <v>3339</v>
      </c>
      <c r="F2630" s="27" t="s">
        <v>337</v>
      </c>
      <c r="G2630" s="16" t="s">
        <v>3098</v>
      </c>
      <c r="H2630" s="27" t="s">
        <v>3340</v>
      </c>
      <c r="I2630" s="28">
        <v>190000.0</v>
      </c>
    </row>
    <row r="2631" ht="24.0" customHeight="1">
      <c r="A2631" s="19"/>
      <c r="B2631" s="19"/>
      <c r="C2631" s="19"/>
      <c r="D2631" s="19"/>
      <c r="E2631" s="19"/>
      <c r="F2631" s="19"/>
      <c r="G2631" s="19"/>
      <c r="H2631" s="19"/>
      <c r="I2631" s="20" t="s">
        <v>3341</v>
      </c>
    </row>
    <row r="2632" ht="12.75" customHeight="1">
      <c r="A2632" s="21"/>
      <c r="B2632" s="21"/>
      <c r="C2632" s="21"/>
      <c r="D2632" s="21"/>
      <c r="E2632" s="21"/>
      <c r="F2632" s="21"/>
      <c r="G2632" s="21"/>
      <c r="H2632" s="21"/>
      <c r="I2632" s="29" t="s">
        <v>3342</v>
      </c>
    </row>
    <row r="2633" ht="12.75" customHeight="1">
      <c r="A2633" s="23" t="s">
        <v>3343</v>
      </c>
      <c r="B2633" s="24">
        <v>41107.0</v>
      </c>
      <c r="C2633" s="24" t="str">
        <f>DATE((YEAR(B2633)+3+3),MONTH(B2633),DAY(B2633))</f>
        <v>17.07.2018</v>
      </c>
      <c r="D2633" s="27" t="s">
        <v>3344</v>
      </c>
      <c r="E2633" s="16" t="s">
        <v>3345</v>
      </c>
      <c r="F2633" s="25" t="s">
        <v>15</v>
      </c>
      <c r="G2633" s="27" t="s">
        <v>3331</v>
      </c>
      <c r="H2633" s="27" t="s">
        <v>247</v>
      </c>
      <c r="I2633" s="28">
        <v>141067.0</v>
      </c>
    </row>
    <row r="2634" ht="39.0" customHeight="1">
      <c r="A2634" s="19"/>
      <c r="B2634" s="19"/>
      <c r="C2634" s="19"/>
      <c r="D2634" s="19"/>
      <c r="E2634" s="19"/>
      <c r="F2634" s="19"/>
      <c r="G2634" s="19"/>
      <c r="H2634" s="19"/>
      <c r="I2634" s="20" t="s">
        <v>3332</v>
      </c>
    </row>
    <row r="2635" ht="12.75" customHeight="1">
      <c r="A2635" s="21"/>
      <c r="B2635" s="21"/>
      <c r="C2635" s="21"/>
      <c r="D2635" s="21"/>
      <c r="E2635" s="21"/>
      <c r="F2635" s="21"/>
      <c r="G2635" s="21"/>
      <c r="H2635" s="21"/>
      <c r="I2635" s="22" t="s">
        <v>249</v>
      </c>
    </row>
    <row r="2636" ht="12.75" customHeight="1">
      <c r="A2636" s="23" t="s">
        <v>3346</v>
      </c>
      <c r="B2636" s="24">
        <v>41116.0</v>
      </c>
      <c r="C2636" s="24" t="str">
        <f>DATE((YEAR(B2636)+3+3),MONTH(B2636),DAY(B2636))</f>
        <v>26.07.2018</v>
      </c>
      <c r="D2636" s="27" t="s">
        <v>3347</v>
      </c>
      <c r="E2636" s="16" t="s">
        <v>3348</v>
      </c>
      <c r="F2636" s="27" t="s">
        <v>15</v>
      </c>
      <c r="G2636" s="27" t="s">
        <v>2650</v>
      </c>
      <c r="H2636" s="41" t="s">
        <v>666</v>
      </c>
      <c r="I2636" s="28">
        <v>123363.0</v>
      </c>
    </row>
    <row r="2637" ht="39.0" customHeight="1">
      <c r="A2637" s="19"/>
      <c r="B2637" s="19"/>
      <c r="C2637" s="19"/>
      <c r="D2637" s="19"/>
      <c r="E2637" s="19"/>
      <c r="F2637" s="19"/>
      <c r="G2637" s="19"/>
      <c r="H2637" s="19"/>
      <c r="I2637" s="20" t="s">
        <v>667</v>
      </c>
    </row>
    <row r="2638" ht="12.75" customHeight="1">
      <c r="A2638" s="21"/>
      <c r="B2638" s="21"/>
      <c r="C2638" s="21"/>
      <c r="D2638" s="21"/>
      <c r="E2638" s="21"/>
      <c r="F2638" s="21"/>
      <c r="G2638" s="21"/>
      <c r="H2638" s="21"/>
      <c r="I2638" s="29" t="s">
        <v>668</v>
      </c>
    </row>
    <row r="2639" ht="12.75" customHeight="1">
      <c r="A2639" s="23" t="s">
        <v>3349</v>
      </c>
      <c r="B2639" s="24">
        <v>41113.0</v>
      </c>
      <c r="C2639" s="24" t="str">
        <f>DATE((YEAR(B2639)+3),MONTH(B2639),DAY(B2639))</f>
        <v>23.07.2015</v>
      </c>
      <c r="D2639" s="27" t="s">
        <v>3350</v>
      </c>
      <c r="E2639" s="16" t="s">
        <v>3351</v>
      </c>
      <c r="F2639" s="16" t="s">
        <v>337</v>
      </c>
      <c r="G2639" s="27" t="s">
        <v>3352</v>
      </c>
      <c r="H2639" s="16" t="s">
        <v>3353</v>
      </c>
      <c r="I2639" s="28">
        <v>127006.0</v>
      </c>
    </row>
    <row r="2640" ht="24.0" customHeight="1">
      <c r="A2640" s="19"/>
      <c r="B2640" s="19"/>
      <c r="C2640" s="19"/>
      <c r="D2640" s="19"/>
      <c r="E2640" s="19"/>
      <c r="F2640" s="19"/>
      <c r="G2640" s="19"/>
      <c r="H2640" s="19"/>
      <c r="I2640" s="54" t="s">
        <v>3354</v>
      </c>
    </row>
    <row r="2641" ht="12.75" customHeight="1">
      <c r="A2641" s="21"/>
      <c r="B2641" s="21"/>
      <c r="C2641" s="21"/>
      <c r="D2641" s="21"/>
      <c r="E2641" s="21"/>
      <c r="F2641" s="21"/>
      <c r="G2641" s="21"/>
      <c r="H2641" s="21"/>
      <c r="I2641" s="29" t="s">
        <v>3355</v>
      </c>
    </row>
    <row r="2642" ht="12.75" customHeight="1">
      <c r="A2642" s="23" t="s">
        <v>3356</v>
      </c>
      <c r="B2642" s="24">
        <v>41115.0</v>
      </c>
      <c r="C2642" s="24" t="str">
        <f>DATE((YEAR(B2642)+3),MONTH(B2642),DAY(B2642))</f>
        <v>25.07.2015</v>
      </c>
      <c r="D2642" s="27" t="s">
        <v>3357</v>
      </c>
      <c r="E2642" s="16" t="s">
        <v>3358</v>
      </c>
      <c r="F2642" s="27" t="s">
        <v>15</v>
      </c>
      <c r="G2642" s="27" t="s">
        <v>3359</v>
      </c>
      <c r="H2642" s="27" t="s">
        <v>693</v>
      </c>
      <c r="I2642" s="28">
        <v>420029.0</v>
      </c>
    </row>
    <row r="2643" ht="36.0" customHeight="1">
      <c r="A2643" s="19"/>
      <c r="B2643" s="19"/>
      <c r="C2643" s="19"/>
      <c r="D2643" s="19"/>
      <c r="E2643" s="19"/>
      <c r="F2643" s="19"/>
      <c r="G2643" s="19"/>
      <c r="H2643" s="19"/>
      <c r="I2643" s="20" t="s">
        <v>694</v>
      </c>
    </row>
    <row r="2644" ht="12.75" customHeight="1">
      <c r="A2644" s="21"/>
      <c r="B2644" s="21"/>
      <c r="C2644" s="21"/>
      <c r="D2644" s="21"/>
      <c r="E2644" s="21"/>
      <c r="F2644" s="21"/>
      <c r="G2644" s="21"/>
      <c r="H2644" s="21"/>
      <c r="I2644" s="29" t="s">
        <v>2032</v>
      </c>
    </row>
    <row r="2645" ht="12.75" customHeight="1">
      <c r="A2645" s="23" t="s">
        <v>3360</v>
      </c>
      <c r="B2645" s="24">
        <v>41116.0</v>
      </c>
      <c r="C2645" s="24" t="str">
        <f>DATE((YEAR(B2645)+3+3),MONTH(B2645),DAY(B2645))</f>
        <v>26.07.2018</v>
      </c>
      <c r="D2645" s="27" t="s">
        <v>3361</v>
      </c>
      <c r="E2645" s="16" t="s">
        <v>3362</v>
      </c>
      <c r="F2645" s="27" t="s">
        <v>15</v>
      </c>
      <c r="G2645" s="16" t="s">
        <v>3363</v>
      </c>
      <c r="H2645" s="27" t="s">
        <v>253</v>
      </c>
      <c r="I2645" s="28">
        <v>125047.0</v>
      </c>
    </row>
    <row r="2646" ht="36.0" customHeight="1">
      <c r="A2646" s="19"/>
      <c r="B2646" s="19"/>
      <c r="C2646" s="19"/>
      <c r="D2646" s="19"/>
      <c r="E2646" s="19"/>
      <c r="F2646" s="19"/>
      <c r="G2646" s="19"/>
      <c r="H2646" s="19"/>
      <c r="I2646" s="20" t="s">
        <v>254</v>
      </c>
    </row>
    <row r="2647" ht="12.75" customHeight="1">
      <c r="A2647" s="19"/>
      <c r="B2647" s="19"/>
      <c r="C2647" s="19"/>
      <c r="D2647" s="19"/>
      <c r="E2647" s="19"/>
      <c r="F2647" s="19"/>
      <c r="G2647" s="21"/>
      <c r="H2647" s="21"/>
      <c r="I2647" s="22" t="s">
        <v>255</v>
      </c>
    </row>
    <row r="2648" ht="12.75" customHeight="1">
      <c r="A2648" s="19"/>
      <c r="B2648" s="19"/>
      <c r="C2648" s="19"/>
      <c r="D2648" s="19"/>
      <c r="E2648" s="19"/>
      <c r="F2648" s="19"/>
      <c r="G2648" s="35"/>
      <c r="H2648" s="27" t="s">
        <v>1116</v>
      </c>
      <c r="I2648" s="28">
        <v>115201.0</v>
      </c>
    </row>
    <row r="2649" ht="36.0" customHeight="1">
      <c r="A2649" s="19"/>
      <c r="B2649" s="19"/>
      <c r="C2649" s="19"/>
      <c r="D2649" s="19"/>
      <c r="E2649" s="19"/>
      <c r="F2649" s="19"/>
      <c r="G2649" s="19"/>
      <c r="H2649" s="19"/>
      <c r="I2649" s="20" t="s">
        <v>1117</v>
      </c>
    </row>
    <row r="2650" ht="12.75" customHeight="1">
      <c r="A2650" s="21"/>
      <c r="B2650" s="21"/>
      <c r="C2650" s="21"/>
      <c r="D2650" s="21"/>
      <c r="E2650" s="21"/>
      <c r="F2650" s="21"/>
      <c r="G2650" s="21"/>
      <c r="H2650" s="21"/>
      <c r="I2650" s="29" t="s">
        <v>1118</v>
      </c>
    </row>
    <row r="2651" ht="12.75" customHeight="1">
      <c r="A2651" s="23" t="s">
        <v>3364</v>
      </c>
      <c r="B2651" s="24">
        <v>41120.0</v>
      </c>
      <c r="C2651" s="24" t="str">
        <f>DATE((YEAR(B2651)+3),MONTH(B2651),DAY(B2651))</f>
        <v>30.07.2015</v>
      </c>
      <c r="D2651" s="27" t="s">
        <v>3365</v>
      </c>
      <c r="E2651" s="16" t="s">
        <v>3366</v>
      </c>
      <c r="F2651" s="27" t="s">
        <v>337</v>
      </c>
      <c r="G2651" s="27" t="s">
        <v>3367</v>
      </c>
      <c r="H2651" s="53" t="s">
        <v>3140</v>
      </c>
      <c r="I2651" s="47">
        <v>127015.0</v>
      </c>
    </row>
    <row r="2652" ht="36.0" customHeight="1">
      <c r="A2652" s="19"/>
      <c r="B2652" s="19"/>
      <c r="C2652" s="19"/>
      <c r="D2652" s="19"/>
      <c r="E2652" s="19"/>
      <c r="F2652" s="19"/>
      <c r="G2652" s="19"/>
      <c r="H2652" s="19"/>
      <c r="I2652" s="48" t="s">
        <v>3141</v>
      </c>
    </row>
    <row r="2653" ht="12.75" customHeight="1">
      <c r="A2653" s="21"/>
      <c r="B2653" s="21"/>
      <c r="C2653" s="21"/>
      <c r="D2653" s="21"/>
      <c r="E2653" s="21"/>
      <c r="F2653" s="21"/>
      <c r="G2653" s="21"/>
      <c r="H2653" s="21"/>
      <c r="I2653" s="49" t="s">
        <v>3303</v>
      </c>
    </row>
    <row r="2654" ht="12.75" customHeight="1">
      <c r="A2654" s="23" t="s">
        <v>3368</v>
      </c>
      <c r="B2654" s="24">
        <v>41120.0</v>
      </c>
      <c r="C2654" s="24" t="str">
        <f>DATE((YEAR(B2654)+3),MONTH(B2654),DAY(B2654))</f>
        <v>30.07.2015</v>
      </c>
      <c r="D2654" s="27" t="s">
        <v>3369</v>
      </c>
      <c r="E2654" s="16" t="s">
        <v>3370</v>
      </c>
      <c r="F2654" s="27" t="s">
        <v>337</v>
      </c>
      <c r="G2654" s="27" t="s">
        <v>3367</v>
      </c>
      <c r="H2654" s="53" t="s">
        <v>3140</v>
      </c>
      <c r="I2654" s="47">
        <v>127015.0</v>
      </c>
    </row>
    <row r="2655" ht="36.0" customHeight="1">
      <c r="A2655" s="19"/>
      <c r="B2655" s="19"/>
      <c r="C2655" s="19"/>
      <c r="D2655" s="19"/>
      <c r="E2655" s="19"/>
      <c r="F2655" s="19"/>
      <c r="G2655" s="19"/>
      <c r="H2655" s="19"/>
      <c r="I2655" s="48" t="s">
        <v>3141</v>
      </c>
    </row>
    <row r="2656" ht="12.75" customHeight="1">
      <c r="A2656" s="21"/>
      <c r="B2656" s="21"/>
      <c r="C2656" s="21"/>
      <c r="D2656" s="21"/>
      <c r="E2656" s="21"/>
      <c r="F2656" s="21"/>
      <c r="G2656" s="21"/>
      <c r="H2656" s="21"/>
      <c r="I2656" s="49" t="s">
        <v>3303</v>
      </c>
    </row>
    <row r="2657" ht="12.75" customHeight="1">
      <c r="A2657" s="23" t="s">
        <v>3371</v>
      </c>
      <c r="B2657" s="24">
        <v>41122.0</v>
      </c>
      <c r="C2657" s="24" t="str">
        <f>DATE((YEAR(B2657)+3+3),MONTH(B2657),DAY(B2657))</f>
        <v>01.08.2018</v>
      </c>
      <c r="D2657" s="27" t="s">
        <v>3372</v>
      </c>
      <c r="E2657" s="16" t="s">
        <v>3373</v>
      </c>
      <c r="F2657" s="27" t="s">
        <v>15</v>
      </c>
      <c r="G2657" s="27" t="s">
        <v>607</v>
      </c>
      <c r="H2657" s="27" t="s">
        <v>608</v>
      </c>
      <c r="I2657" s="28">
        <v>125438.0</v>
      </c>
    </row>
    <row r="2658" ht="36.0" customHeight="1">
      <c r="A2658" s="19"/>
      <c r="B2658" s="19"/>
      <c r="C2658" s="19"/>
      <c r="D2658" s="19"/>
      <c r="E2658" s="19"/>
      <c r="F2658" s="19"/>
      <c r="G2658" s="19"/>
      <c r="H2658" s="19"/>
      <c r="I2658" s="20" t="s">
        <v>609</v>
      </c>
    </row>
    <row r="2659" ht="12.75" customHeight="1">
      <c r="A2659" s="21"/>
      <c r="B2659" s="21"/>
      <c r="C2659" s="21"/>
      <c r="D2659" s="21"/>
      <c r="E2659" s="21"/>
      <c r="F2659" s="21"/>
      <c r="G2659" s="21"/>
      <c r="H2659" s="21"/>
      <c r="I2659" s="29" t="s">
        <v>1268</v>
      </c>
    </row>
    <row r="2660" ht="12.75" customHeight="1">
      <c r="A2660" s="23" t="s">
        <v>3374</v>
      </c>
      <c r="B2660" s="24">
        <v>41128.0</v>
      </c>
      <c r="C2660" s="24" t="str">
        <f>DATE((YEAR(B2660)+3+3),MONTH(B2660),DAY(B2660))</f>
        <v>07.08.2018</v>
      </c>
      <c r="D2660" s="27" t="s">
        <v>3375</v>
      </c>
      <c r="E2660" s="16" t="s">
        <v>3376</v>
      </c>
      <c r="F2660" s="27" t="s">
        <v>15</v>
      </c>
      <c r="G2660" s="27" t="s">
        <v>3377</v>
      </c>
      <c r="H2660" s="27" t="s">
        <v>1116</v>
      </c>
      <c r="I2660" s="28">
        <v>115201.0</v>
      </c>
    </row>
    <row r="2661" ht="36.0" customHeight="1">
      <c r="A2661" s="19"/>
      <c r="B2661" s="19"/>
      <c r="C2661" s="19"/>
      <c r="D2661" s="19"/>
      <c r="E2661" s="19"/>
      <c r="F2661" s="19"/>
      <c r="G2661" s="19"/>
      <c r="H2661" s="19"/>
      <c r="I2661" s="20" t="s">
        <v>1117</v>
      </c>
    </row>
    <row r="2662" ht="12.75" customHeight="1">
      <c r="A2662" s="21"/>
      <c r="B2662" s="21"/>
      <c r="C2662" s="21"/>
      <c r="D2662" s="21"/>
      <c r="E2662" s="21"/>
      <c r="F2662" s="21"/>
      <c r="G2662" s="21"/>
      <c r="H2662" s="21"/>
      <c r="I2662" s="29" t="s">
        <v>1118</v>
      </c>
    </row>
    <row r="2663" ht="12.75" customHeight="1">
      <c r="A2663" s="23" t="s">
        <v>3378</v>
      </c>
      <c r="B2663" s="24">
        <v>41130.0</v>
      </c>
      <c r="C2663" s="24" t="str">
        <f>DATE((YEAR(B2663)+3),MONTH(B2663),DAY(B2663))</f>
        <v>09.08.2015</v>
      </c>
      <c r="D2663" s="27" t="s">
        <v>3379</v>
      </c>
      <c r="E2663" s="16" t="s">
        <v>3380</v>
      </c>
      <c r="F2663" s="27" t="s">
        <v>15</v>
      </c>
      <c r="G2663" s="16" t="s">
        <v>3381</v>
      </c>
      <c r="H2663" s="16" t="s">
        <v>2447</v>
      </c>
      <c r="I2663" s="28">
        <v>119121.0</v>
      </c>
    </row>
    <row r="2664" ht="36.0" customHeight="1">
      <c r="A2664" s="19"/>
      <c r="B2664" s="19"/>
      <c r="C2664" s="19"/>
      <c r="D2664" s="19"/>
      <c r="E2664" s="19"/>
      <c r="F2664" s="19"/>
      <c r="G2664" s="19"/>
      <c r="H2664" s="19"/>
      <c r="I2664" s="20" t="s">
        <v>2945</v>
      </c>
    </row>
    <row r="2665" ht="12.75" customHeight="1">
      <c r="A2665" s="21"/>
      <c r="B2665" s="21"/>
      <c r="C2665" s="21"/>
      <c r="D2665" s="21"/>
      <c r="E2665" s="21"/>
      <c r="F2665" s="21"/>
      <c r="G2665" s="21"/>
      <c r="H2665" s="21"/>
      <c r="I2665" s="29" t="s">
        <v>1681</v>
      </c>
    </row>
    <row r="2666" ht="12.75" customHeight="1">
      <c r="A2666" s="23">
        <v>2691.0</v>
      </c>
      <c r="B2666" s="24">
        <v>41142.0</v>
      </c>
      <c r="C2666" s="24" t="str">
        <f>DATE((YEAR(B2666)+3),MONTH(B2666),DAY(B2666))</f>
        <v>21.08.2015</v>
      </c>
      <c r="D2666" s="27" t="s">
        <v>1693</v>
      </c>
      <c r="E2666" s="16" t="s">
        <v>3382</v>
      </c>
      <c r="F2666" s="16" t="s">
        <v>337</v>
      </c>
      <c r="G2666" s="16" t="s">
        <v>3250</v>
      </c>
      <c r="H2666" s="27" t="s">
        <v>3383</v>
      </c>
      <c r="I2666" s="28">
        <v>117312.0</v>
      </c>
    </row>
    <row r="2667" ht="39.0" customHeight="1">
      <c r="A2667" s="19"/>
      <c r="B2667" s="19"/>
      <c r="C2667" s="19"/>
      <c r="D2667" s="19"/>
      <c r="E2667" s="19"/>
      <c r="F2667" s="19"/>
      <c r="G2667" s="19"/>
      <c r="H2667" s="19"/>
      <c r="I2667" s="20" t="s">
        <v>3384</v>
      </c>
    </row>
    <row r="2668" ht="12.75" customHeight="1">
      <c r="A2668" s="21"/>
      <c r="B2668" s="21"/>
      <c r="C2668" s="21"/>
      <c r="D2668" s="21"/>
      <c r="E2668" s="21"/>
      <c r="F2668" s="21"/>
      <c r="G2668" s="21"/>
      <c r="H2668" s="21"/>
      <c r="I2668" s="29" t="s">
        <v>3385</v>
      </c>
    </row>
    <row r="2669" ht="12.75" customHeight="1">
      <c r="A2669" s="23">
        <v>2692.0</v>
      </c>
      <c r="B2669" s="24">
        <v>41143.0</v>
      </c>
      <c r="C2669" s="24" t="str">
        <f>DATE((YEAR(B2669)+3),MONTH(B2669),DAY(B2669))</f>
        <v>22.08.2015</v>
      </c>
      <c r="D2669" s="27" t="s">
        <v>3386</v>
      </c>
      <c r="E2669" s="16" t="s">
        <v>3387</v>
      </c>
      <c r="F2669" s="27" t="s">
        <v>15</v>
      </c>
      <c r="G2669" s="16" t="s">
        <v>2552</v>
      </c>
      <c r="H2669" s="27" t="s">
        <v>561</v>
      </c>
      <c r="I2669" s="28">
        <v>123557.0</v>
      </c>
    </row>
    <row r="2670" ht="36.0" customHeight="1">
      <c r="A2670" s="19"/>
      <c r="B2670" s="19"/>
      <c r="C2670" s="19"/>
      <c r="D2670" s="19"/>
      <c r="E2670" s="19"/>
      <c r="F2670" s="19"/>
      <c r="G2670" s="19"/>
      <c r="H2670" s="19"/>
      <c r="I2670" s="20" t="s">
        <v>562</v>
      </c>
    </row>
    <row r="2671" ht="12.75" customHeight="1">
      <c r="A2671" s="21"/>
      <c r="B2671" s="21"/>
      <c r="C2671" s="21"/>
      <c r="D2671" s="21"/>
      <c r="E2671" s="21"/>
      <c r="F2671" s="21"/>
      <c r="G2671" s="21"/>
      <c r="H2671" s="21"/>
      <c r="I2671" s="29" t="s">
        <v>563</v>
      </c>
    </row>
    <row r="2672" ht="12.75" customHeight="1">
      <c r="A2672" s="23">
        <v>2693.0</v>
      </c>
      <c r="B2672" s="24">
        <v>41143.0</v>
      </c>
      <c r="C2672" s="24" t="str">
        <f>DATE((YEAR(B2672)+3+3),MONTH(B2672),DAY(B2672))</f>
        <v>22.08.2018</v>
      </c>
      <c r="D2672" s="27" t="s">
        <v>958</v>
      </c>
      <c r="E2672" s="16" t="s">
        <v>3388</v>
      </c>
      <c r="F2672" s="16" t="s">
        <v>337</v>
      </c>
      <c r="G2672" s="16" t="s">
        <v>217</v>
      </c>
      <c r="H2672" s="27" t="s">
        <v>3389</v>
      </c>
      <c r="I2672" s="28">
        <v>185028.0</v>
      </c>
    </row>
    <row r="2673" ht="24.0" customHeight="1">
      <c r="A2673" s="19"/>
      <c r="B2673" s="19"/>
      <c r="C2673" s="19"/>
      <c r="D2673" s="19"/>
      <c r="E2673" s="19"/>
      <c r="F2673" s="19"/>
      <c r="G2673" s="19"/>
      <c r="H2673" s="19"/>
      <c r="I2673" s="20" t="s">
        <v>3390</v>
      </c>
    </row>
    <row r="2674" ht="12.75" customHeight="1">
      <c r="A2674" s="21"/>
      <c r="B2674" s="21"/>
      <c r="C2674" s="21"/>
      <c r="D2674" s="21"/>
      <c r="E2674" s="21"/>
      <c r="F2674" s="21"/>
      <c r="G2674" s="21"/>
      <c r="H2674" s="21"/>
      <c r="I2674" s="29" t="s">
        <v>3391</v>
      </c>
    </row>
    <row r="2675" ht="12.75" customHeight="1">
      <c r="A2675" s="23">
        <v>2694.0</v>
      </c>
      <c r="B2675" s="24">
        <v>41143.0</v>
      </c>
      <c r="C2675" s="24" t="str">
        <f>DATE((YEAR(B2675)+3),MONTH(B2675),DAY(B2675))</f>
        <v>22.08.2015</v>
      </c>
      <c r="D2675" s="27" t="s">
        <v>3392</v>
      </c>
      <c r="E2675" s="16" t="s">
        <v>3393</v>
      </c>
      <c r="F2675" s="27" t="s">
        <v>978</v>
      </c>
      <c r="G2675" s="27" t="s">
        <v>3394</v>
      </c>
      <c r="H2675" s="27" t="s">
        <v>3395</v>
      </c>
      <c r="I2675" s="28">
        <v>680011.0</v>
      </c>
    </row>
    <row r="2676" ht="29.25" customHeight="1">
      <c r="A2676" s="19"/>
      <c r="B2676" s="19"/>
      <c r="C2676" s="19"/>
      <c r="D2676" s="19"/>
      <c r="E2676" s="19"/>
      <c r="F2676" s="19"/>
      <c r="G2676" s="19"/>
      <c r="H2676" s="19"/>
      <c r="I2676" s="20" t="s">
        <v>3396</v>
      </c>
    </row>
    <row r="2677" ht="12.75" customHeight="1">
      <c r="A2677" s="21"/>
      <c r="B2677" s="21"/>
      <c r="C2677" s="21"/>
      <c r="D2677" s="21"/>
      <c r="E2677" s="21"/>
      <c r="F2677" s="21"/>
      <c r="G2677" s="21"/>
      <c r="H2677" s="21"/>
      <c r="I2677" s="29" t="s">
        <v>3397</v>
      </c>
    </row>
    <row r="2678" ht="12.75" customHeight="1">
      <c r="A2678" s="23">
        <v>2695.0</v>
      </c>
      <c r="B2678" s="24">
        <v>41150.0</v>
      </c>
      <c r="C2678" s="24" t="str">
        <f>DATE((YEAR(B2678)+3+3),MONTH(B2678),DAY(B2678))</f>
        <v>29.08.2018</v>
      </c>
      <c r="D2678" s="27" t="s">
        <v>612</v>
      </c>
      <c r="E2678" s="16" t="s">
        <v>3398</v>
      </c>
      <c r="F2678" s="27" t="s">
        <v>1312</v>
      </c>
      <c r="G2678" s="27" t="s">
        <v>116</v>
      </c>
      <c r="H2678" s="27" t="s">
        <v>1132</v>
      </c>
      <c r="I2678" s="28">
        <v>141090.0</v>
      </c>
    </row>
    <row r="2679" ht="36.0" customHeight="1">
      <c r="A2679" s="19"/>
      <c r="B2679" s="19"/>
      <c r="C2679" s="19"/>
      <c r="D2679" s="19"/>
      <c r="E2679" s="19"/>
      <c r="F2679" s="19"/>
      <c r="G2679" s="19"/>
      <c r="H2679" s="19"/>
      <c r="I2679" s="20" t="s">
        <v>248</v>
      </c>
    </row>
    <row r="2680" ht="12.75" customHeight="1">
      <c r="A2680" s="21"/>
      <c r="B2680" s="21"/>
      <c r="C2680" s="21"/>
      <c r="D2680" s="21"/>
      <c r="E2680" s="21"/>
      <c r="F2680" s="21"/>
      <c r="G2680" s="21"/>
      <c r="H2680" s="21"/>
      <c r="I2680" s="29" t="s">
        <v>1133</v>
      </c>
    </row>
    <row r="2681" ht="12.75" customHeight="1">
      <c r="A2681" s="23">
        <v>2696.0</v>
      </c>
      <c r="B2681" s="50">
        <v>41151.0</v>
      </c>
      <c r="C2681" s="50" t="str">
        <f>DATE((YEAR(B2681)+3),MONTH(B2681),DAY(B2681))</f>
        <v>30.08.2015</v>
      </c>
      <c r="D2681" s="52" t="s">
        <v>3399</v>
      </c>
      <c r="E2681" s="53" t="s">
        <v>3400</v>
      </c>
      <c r="F2681" s="52" t="s">
        <v>978</v>
      </c>
      <c r="G2681" s="52" t="s">
        <v>2545</v>
      </c>
      <c r="H2681" s="52" t="s">
        <v>3401</v>
      </c>
      <c r="I2681" s="47">
        <v>119602.0</v>
      </c>
    </row>
    <row r="2682" ht="36.75" customHeight="1">
      <c r="A2682" s="19"/>
      <c r="B2682" s="19"/>
      <c r="C2682" s="19"/>
      <c r="D2682" s="19"/>
      <c r="E2682" s="19"/>
      <c r="F2682" s="19"/>
      <c r="G2682" s="19"/>
      <c r="H2682" s="19"/>
      <c r="I2682" s="48" t="s">
        <v>3105</v>
      </c>
    </row>
    <row r="2683" ht="12.75" customHeight="1">
      <c r="A2683" s="21"/>
      <c r="B2683" s="21"/>
      <c r="C2683" s="21"/>
      <c r="D2683" s="21"/>
      <c r="E2683" s="21"/>
      <c r="F2683" s="21"/>
      <c r="G2683" s="21"/>
      <c r="H2683" s="21"/>
      <c r="I2683" s="49" t="s">
        <v>152</v>
      </c>
    </row>
    <row r="2684" ht="12.75" customHeight="1">
      <c r="A2684" s="23">
        <v>2697.0</v>
      </c>
      <c r="B2684" s="50">
        <v>41151.0</v>
      </c>
      <c r="C2684" s="24" t="str">
        <f>DATE((YEAR(B2684)+3),MONTH(B2684),DAY(B2684))</f>
        <v>30.08.2015</v>
      </c>
      <c r="D2684" s="27" t="s">
        <v>3402</v>
      </c>
      <c r="E2684" s="16" t="s">
        <v>3403</v>
      </c>
      <c r="F2684" s="27" t="s">
        <v>931</v>
      </c>
      <c r="G2684" s="27" t="s">
        <v>3237</v>
      </c>
      <c r="H2684" s="27" t="s">
        <v>312</v>
      </c>
      <c r="I2684" s="28">
        <v>198188.0</v>
      </c>
    </row>
    <row r="2685" ht="24.0" customHeight="1">
      <c r="A2685" s="19"/>
      <c r="B2685" s="19"/>
      <c r="C2685" s="19"/>
      <c r="D2685" s="19"/>
      <c r="E2685" s="19"/>
      <c r="F2685" s="19"/>
      <c r="G2685" s="19"/>
      <c r="H2685" s="19"/>
      <c r="I2685" s="20" t="s">
        <v>327</v>
      </c>
    </row>
    <row r="2686" ht="12.75" customHeight="1">
      <c r="A2686" s="21"/>
      <c r="B2686" s="21"/>
      <c r="C2686" s="21"/>
      <c r="D2686" s="21"/>
      <c r="E2686" s="21"/>
      <c r="F2686" s="21"/>
      <c r="G2686" s="21"/>
      <c r="H2686" s="21"/>
      <c r="I2686" s="29" t="s">
        <v>819</v>
      </c>
    </row>
    <row r="2687" ht="12.75" customHeight="1">
      <c r="A2687" s="23">
        <v>2698.0</v>
      </c>
      <c r="B2687" s="50">
        <v>41156.0</v>
      </c>
      <c r="C2687" s="50" t="str">
        <f>DATE((YEAR(B2687)+3),MONTH(B2687),DAY(B2687))</f>
        <v>04.09.2015</v>
      </c>
      <c r="D2687" s="52" t="s">
        <v>3404</v>
      </c>
      <c r="E2687" s="53" t="s">
        <v>3405</v>
      </c>
      <c r="F2687" s="52" t="s">
        <v>978</v>
      </c>
      <c r="G2687" s="52" t="s">
        <v>1342</v>
      </c>
      <c r="H2687" s="52" t="s">
        <v>3406</v>
      </c>
      <c r="I2687" s="47">
        <v>101000.0</v>
      </c>
      <c r="J2687" s="51"/>
      <c r="K2687" s="51"/>
      <c r="L2687" s="51"/>
      <c r="M2687" s="51"/>
      <c r="N2687" s="51"/>
      <c r="O2687" s="51"/>
      <c r="P2687" s="51"/>
      <c r="Q2687" s="51"/>
      <c r="R2687" s="51"/>
      <c r="S2687" s="51"/>
      <c r="T2687" s="51"/>
      <c r="U2687" s="51"/>
      <c r="V2687" s="51"/>
      <c r="W2687" s="51"/>
      <c r="X2687" s="51"/>
      <c r="Y2687" s="51"/>
      <c r="Z2687" s="51"/>
    </row>
    <row r="2688" ht="36.0" customHeight="1">
      <c r="A2688" s="19"/>
      <c r="B2688" s="19"/>
      <c r="C2688" s="19"/>
      <c r="D2688" s="19"/>
      <c r="E2688" s="19"/>
      <c r="F2688" s="19"/>
      <c r="G2688" s="19"/>
      <c r="H2688" s="19"/>
      <c r="I2688" s="48" t="s">
        <v>3407</v>
      </c>
      <c r="J2688" s="51"/>
      <c r="K2688" s="51"/>
      <c r="L2688" s="51"/>
      <c r="M2688" s="51"/>
      <c r="N2688" s="51"/>
      <c r="O2688" s="51"/>
      <c r="P2688" s="51"/>
      <c r="Q2688" s="51"/>
      <c r="R2688" s="51"/>
      <c r="S2688" s="51"/>
      <c r="T2688" s="51"/>
      <c r="U2688" s="51"/>
      <c r="V2688" s="51"/>
      <c r="W2688" s="51"/>
      <c r="X2688" s="51"/>
      <c r="Y2688" s="51"/>
      <c r="Z2688" s="51"/>
    </row>
    <row r="2689" ht="12.75" customHeight="1">
      <c r="A2689" s="21"/>
      <c r="B2689" s="21"/>
      <c r="C2689" s="21"/>
      <c r="D2689" s="21"/>
      <c r="E2689" s="21"/>
      <c r="F2689" s="21"/>
      <c r="G2689" s="21"/>
      <c r="H2689" s="21"/>
      <c r="I2689" s="49" t="s">
        <v>3408</v>
      </c>
      <c r="J2689" s="51"/>
      <c r="K2689" s="51"/>
      <c r="L2689" s="51"/>
      <c r="M2689" s="51"/>
      <c r="N2689" s="51"/>
      <c r="O2689" s="51"/>
      <c r="P2689" s="51"/>
      <c r="Q2689" s="51"/>
      <c r="R2689" s="51"/>
      <c r="S2689" s="51"/>
      <c r="T2689" s="51"/>
      <c r="U2689" s="51"/>
      <c r="V2689" s="51"/>
      <c r="W2689" s="51"/>
      <c r="X2689" s="51"/>
      <c r="Y2689" s="51"/>
      <c r="Z2689" s="51"/>
    </row>
    <row r="2690" ht="12.75" customHeight="1">
      <c r="A2690" s="23">
        <v>2699.0</v>
      </c>
      <c r="B2690" s="50">
        <v>41152.0</v>
      </c>
      <c r="C2690" s="50" t="str">
        <f>DATE((YEAR(B2690)+3),MONTH(B2690),DAY(B2690))</f>
        <v>31.08.2015</v>
      </c>
      <c r="D2690" s="27" t="s">
        <v>3409</v>
      </c>
      <c r="E2690" s="16" t="s">
        <v>3410</v>
      </c>
      <c r="F2690" s="16" t="s">
        <v>15</v>
      </c>
      <c r="G2690" s="16" t="s">
        <v>3411</v>
      </c>
      <c r="H2690" s="16" t="s">
        <v>42</v>
      </c>
      <c r="I2690" s="28">
        <v>115563.0</v>
      </c>
      <c r="J2690" s="51"/>
      <c r="K2690" s="51"/>
      <c r="L2690" s="51"/>
      <c r="M2690" s="51"/>
      <c r="N2690" s="51"/>
      <c r="O2690" s="51"/>
      <c r="P2690" s="51"/>
      <c r="Q2690" s="51"/>
      <c r="R2690" s="51"/>
      <c r="S2690" s="51"/>
      <c r="T2690" s="51"/>
      <c r="U2690" s="51"/>
      <c r="V2690" s="51"/>
      <c r="W2690" s="51"/>
      <c r="X2690" s="51"/>
      <c r="Y2690" s="51"/>
      <c r="Z2690" s="51"/>
    </row>
    <row r="2691" ht="24.0" customHeight="1">
      <c r="A2691" s="19"/>
      <c r="B2691" s="19"/>
      <c r="C2691" s="19"/>
      <c r="D2691" s="19"/>
      <c r="E2691" s="19"/>
      <c r="F2691" s="19"/>
      <c r="G2691" s="19"/>
      <c r="H2691" s="19"/>
      <c r="I2691" s="20" t="s">
        <v>43</v>
      </c>
      <c r="J2691" s="51"/>
      <c r="K2691" s="51"/>
      <c r="L2691" s="51"/>
      <c r="M2691" s="51"/>
      <c r="N2691" s="51"/>
      <c r="O2691" s="51"/>
      <c r="P2691" s="51"/>
      <c r="Q2691" s="51"/>
      <c r="R2691" s="51"/>
      <c r="S2691" s="51"/>
      <c r="T2691" s="51"/>
      <c r="U2691" s="51"/>
      <c r="V2691" s="51"/>
      <c r="W2691" s="51"/>
      <c r="X2691" s="51"/>
      <c r="Y2691" s="51"/>
      <c r="Z2691" s="51"/>
    </row>
    <row r="2692" ht="12.75" customHeight="1">
      <c r="A2692" s="21"/>
      <c r="B2692" s="21"/>
      <c r="C2692" s="21"/>
      <c r="D2692" s="21"/>
      <c r="E2692" s="21"/>
      <c r="F2692" s="21"/>
      <c r="G2692" s="21"/>
      <c r="H2692" s="21"/>
      <c r="I2692" s="29" t="s">
        <v>1038</v>
      </c>
      <c r="J2692" s="51"/>
      <c r="K2692" s="51"/>
      <c r="L2692" s="51"/>
      <c r="M2692" s="51"/>
      <c r="N2692" s="51"/>
      <c r="O2692" s="51"/>
      <c r="P2692" s="51"/>
      <c r="Q2692" s="51"/>
      <c r="R2692" s="51"/>
      <c r="S2692" s="51"/>
      <c r="T2692" s="51"/>
      <c r="U2692" s="51"/>
      <c r="V2692" s="51"/>
      <c r="W2692" s="51"/>
      <c r="X2692" s="51"/>
      <c r="Y2692" s="51"/>
      <c r="Z2692" s="51"/>
    </row>
    <row r="2693" ht="12.75" customHeight="1">
      <c r="A2693" s="23" t="s">
        <v>3412</v>
      </c>
      <c r="B2693" s="24">
        <v>41152.0</v>
      </c>
      <c r="C2693" s="24" t="str">
        <f>DATE((YEAR(B2693)+3+3),MONTH(B2693),DAY(B2693))</f>
        <v>31.08.2018</v>
      </c>
      <c r="D2693" s="27" t="s">
        <v>3413</v>
      </c>
      <c r="E2693" s="16" t="s">
        <v>3414</v>
      </c>
      <c r="F2693" s="27" t="s">
        <v>15</v>
      </c>
      <c r="G2693" s="16" t="s">
        <v>3415</v>
      </c>
      <c r="H2693" s="27" t="s">
        <v>253</v>
      </c>
      <c r="I2693" s="28">
        <v>125047.0</v>
      </c>
    </row>
    <row r="2694" ht="34.5" customHeight="1">
      <c r="A2694" s="19"/>
      <c r="B2694" s="19"/>
      <c r="C2694" s="19"/>
      <c r="D2694" s="19"/>
      <c r="E2694" s="19"/>
      <c r="F2694" s="19"/>
      <c r="G2694" s="19"/>
      <c r="H2694" s="19"/>
      <c r="I2694" s="20" t="s">
        <v>254</v>
      </c>
    </row>
    <row r="2695" ht="12.75" customHeight="1">
      <c r="A2695" s="19"/>
      <c r="B2695" s="19"/>
      <c r="C2695" s="19"/>
      <c r="D2695" s="19"/>
      <c r="E2695" s="19"/>
      <c r="F2695" s="19"/>
      <c r="G2695" s="19"/>
      <c r="H2695" s="21"/>
      <c r="I2695" s="22" t="s">
        <v>255</v>
      </c>
    </row>
    <row r="2696" ht="12.75" customHeight="1">
      <c r="A2696" s="19"/>
      <c r="B2696" s="19"/>
      <c r="C2696" s="19"/>
      <c r="D2696" s="19"/>
      <c r="E2696" s="19"/>
      <c r="F2696" s="19"/>
      <c r="G2696" s="19"/>
      <c r="H2696" s="27" t="s">
        <v>1116</v>
      </c>
      <c r="I2696" s="28">
        <v>115201.0</v>
      </c>
    </row>
    <row r="2697" ht="36.0" customHeight="1">
      <c r="A2697" s="19"/>
      <c r="B2697" s="19"/>
      <c r="C2697" s="19"/>
      <c r="D2697" s="19"/>
      <c r="E2697" s="19"/>
      <c r="F2697" s="19"/>
      <c r="G2697" s="19"/>
      <c r="H2697" s="19"/>
      <c r="I2697" s="20" t="s">
        <v>1117</v>
      </c>
    </row>
    <row r="2698" ht="12.75" customHeight="1">
      <c r="A2698" s="21"/>
      <c r="B2698" s="21"/>
      <c r="C2698" s="21"/>
      <c r="D2698" s="21"/>
      <c r="E2698" s="21"/>
      <c r="F2698" s="21"/>
      <c r="G2698" s="21"/>
      <c r="H2698" s="21"/>
      <c r="I2698" s="29" t="s">
        <v>1118</v>
      </c>
    </row>
    <row r="2699" ht="12.75" customHeight="1">
      <c r="A2699" s="23">
        <v>2701.0</v>
      </c>
      <c r="B2699" s="50">
        <v>41152.0</v>
      </c>
      <c r="C2699" s="24" t="str">
        <f>DATE((YEAR(B2699)+3),MONTH(B2699),DAY(B2699))</f>
        <v>31.08.2015</v>
      </c>
      <c r="D2699" s="27" t="s">
        <v>3416</v>
      </c>
      <c r="E2699" s="16" t="s">
        <v>3417</v>
      </c>
      <c r="F2699" s="27" t="s">
        <v>862</v>
      </c>
      <c r="G2699" s="27" t="s">
        <v>3418</v>
      </c>
      <c r="H2699" s="27" t="s">
        <v>3419</v>
      </c>
      <c r="I2699" s="28">
        <v>610025.0</v>
      </c>
    </row>
    <row r="2700" ht="36.0" customHeight="1">
      <c r="A2700" s="19"/>
      <c r="B2700" s="19"/>
      <c r="C2700" s="19"/>
      <c r="D2700" s="19"/>
      <c r="E2700" s="19"/>
      <c r="F2700" s="19"/>
      <c r="G2700" s="19"/>
      <c r="H2700" s="19"/>
      <c r="I2700" s="20" t="s">
        <v>3420</v>
      </c>
    </row>
    <row r="2701" ht="12.75" customHeight="1">
      <c r="A2701" s="21"/>
      <c r="B2701" s="21"/>
      <c r="C2701" s="21"/>
      <c r="D2701" s="21"/>
      <c r="E2701" s="21"/>
      <c r="F2701" s="21"/>
      <c r="G2701" s="21"/>
      <c r="H2701" s="21"/>
      <c r="I2701" s="29" t="s">
        <v>3421</v>
      </c>
    </row>
    <row r="2702" ht="12.75" customHeight="1">
      <c r="A2702" s="23">
        <v>2702.0</v>
      </c>
      <c r="B2702" s="50">
        <v>41158.0</v>
      </c>
      <c r="C2702" s="24" t="str">
        <f>DATE((YEAR(B2702)+3),MONTH(B2702),DAY(B2702))</f>
        <v>06.09.2015</v>
      </c>
      <c r="D2702" s="27" t="s">
        <v>1986</v>
      </c>
      <c r="E2702" s="16" t="s">
        <v>1987</v>
      </c>
      <c r="F2702" s="27" t="s">
        <v>15</v>
      </c>
      <c r="G2702" s="27" t="s">
        <v>1954</v>
      </c>
      <c r="H2702" s="27" t="s">
        <v>1989</v>
      </c>
      <c r="I2702" s="28">
        <v>141090.0</v>
      </c>
    </row>
    <row r="2703" ht="36.0" customHeight="1">
      <c r="A2703" s="19"/>
      <c r="B2703" s="19"/>
      <c r="C2703" s="19"/>
      <c r="D2703" s="19"/>
      <c r="E2703" s="19"/>
      <c r="F2703" s="19"/>
      <c r="G2703" s="19"/>
      <c r="H2703" s="19"/>
      <c r="I2703" s="20" t="s">
        <v>1990</v>
      </c>
    </row>
    <row r="2704" ht="12.75" customHeight="1">
      <c r="A2704" s="21"/>
      <c r="B2704" s="21"/>
      <c r="C2704" s="21"/>
      <c r="D2704" s="21"/>
      <c r="E2704" s="21"/>
      <c r="F2704" s="21"/>
      <c r="G2704" s="21"/>
      <c r="H2704" s="21"/>
      <c r="I2704" s="29" t="s">
        <v>1991</v>
      </c>
    </row>
    <row r="2705" ht="12.75" customHeight="1">
      <c r="A2705" s="23">
        <v>2703.0</v>
      </c>
      <c r="B2705" s="24">
        <v>41158.0</v>
      </c>
      <c r="C2705" s="24" t="str">
        <f>DATE((YEAR(B2705)+3),MONTH(B2705),DAY(B2705))</f>
        <v>06.09.2015</v>
      </c>
      <c r="D2705" s="27" t="s">
        <v>3422</v>
      </c>
      <c r="E2705" s="16" t="s">
        <v>3423</v>
      </c>
      <c r="F2705" s="52" t="s">
        <v>978</v>
      </c>
      <c r="G2705" s="52" t="s">
        <v>1342</v>
      </c>
      <c r="H2705" s="52" t="s">
        <v>3406</v>
      </c>
      <c r="I2705" s="47">
        <v>101000.0</v>
      </c>
    </row>
    <row r="2706" ht="39.0" customHeight="1">
      <c r="A2706" s="19"/>
      <c r="B2706" s="19"/>
      <c r="C2706" s="19"/>
      <c r="D2706" s="19"/>
      <c r="E2706" s="19"/>
      <c r="F2706" s="19"/>
      <c r="G2706" s="19"/>
      <c r="H2706" s="19"/>
      <c r="I2706" s="48" t="s">
        <v>3407</v>
      </c>
    </row>
    <row r="2707" ht="12.75" customHeight="1">
      <c r="A2707" s="21"/>
      <c r="B2707" s="21"/>
      <c r="C2707" s="21"/>
      <c r="D2707" s="21"/>
      <c r="E2707" s="21"/>
      <c r="F2707" s="21"/>
      <c r="G2707" s="21"/>
      <c r="H2707" s="21"/>
      <c r="I2707" s="49" t="s">
        <v>3408</v>
      </c>
    </row>
    <row r="2708" ht="12.75" customHeight="1">
      <c r="A2708" s="23">
        <v>2704.0</v>
      </c>
      <c r="B2708" s="24">
        <v>41159.0</v>
      </c>
      <c r="C2708" s="24" t="str">
        <f>DATE((YEAR(B2708)+3),MONTH(B2708),DAY(B2708))</f>
        <v>07.09.2015</v>
      </c>
      <c r="D2708" s="27" t="s">
        <v>3424</v>
      </c>
      <c r="E2708" s="16" t="s">
        <v>3425</v>
      </c>
      <c r="F2708" s="52" t="s">
        <v>978</v>
      </c>
      <c r="G2708" s="52" t="s">
        <v>1342</v>
      </c>
      <c r="H2708" s="52" t="s">
        <v>3406</v>
      </c>
      <c r="I2708" s="47">
        <v>101000.0</v>
      </c>
    </row>
    <row r="2709" ht="39.0" customHeight="1">
      <c r="A2709" s="19"/>
      <c r="B2709" s="19"/>
      <c r="C2709" s="19"/>
      <c r="D2709" s="19"/>
      <c r="E2709" s="19"/>
      <c r="F2709" s="19"/>
      <c r="G2709" s="19"/>
      <c r="H2709" s="19"/>
      <c r="I2709" s="48" t="s">
        <v>3407</v>
      </c>
    </row>
    <row r="2710" ht="12.75" customHeight="1">
      <c r="A2710" s="21"/>
      <c r="B2710" s="21"/>
      <c r="C2710" s="21"/>
      <c r="D2710" s="21"/>
      <c r="E2710" s="21"/>
      <c r="F2710" s="21"/>
      <c r="G2710" s="21"/>
      <c r="H2710" s="21"/>
      <c r="I2710" s="49" t="s">
        <v>3408</v>
      </c>
    </row>
    <row r="2711" ht="12.75" customHeight="1">
      <c r="A2711" s="23">
        <v>2705.0</v>
      </c>
      <c r="B2711" s="24">
        <v>41159.0</v>
      </c>
      <c r="C2711" s="24" t="str">
        <f>DATE((YEAR(B2711)+3),MONTH(B2711),DAY(B2711))</f>
        <v>07.09.2015</v>
      </c>
      <c r="D2711" s="27" t="s">
        <v>3426</v>
      </c>
      <c r="E2711" s="16" t="s">
        <v>3427</v>
      </c>
      <c r="F2711" s="27" t="s">
        <v>15</v>
      </c>
      <c r="G2711" s="16" t="s">
        <v>3172</v>
      </c>
      <c r="H2711" s="27" t="s">
        <v>3173</v>
      </c>
      <c r="I2711" s="28">
        <v>190000.0</v>
      </c>
    </row>
    <row r="2712" ht="36.0" customHeight="1">
      <c r="A2712" s="19"/>
      <c r="B2712" s="19"/>
      <c r="C2712" s="19"/>
      <c r="D2712" s="19"/>
      <c r="E2712" s="19"/>
      <c r="F2712" s="19"/>
      <c r="G2712" s="19"/>
      <c r="H2712" s="19"/>
      <c r="I2712" s="20" t="s">
        <v>3174</v>
      </c>
    </row>
    <row r="2713" ht="12.75" customHeight="1">
      <c r="A2713" s="21"/>
      <c r="B2713" s="21"/>
      <c r="C2713" s="21"/>
      <c r="D2713" s="21"/>
      <c r="E2713" s="21"/>
      <c r="F2713" s="21"/>
      <c r="G2713" s="21"/>
      <c r="H2713" s="21"/>
      <c r="I2713" s="29" t="s">
        <v>3175</v>
      </c>
    </row>
    <row r="2714" ht="12.75" customHeight="1">
      <c r="A2714" s="23">
        <v>2706.0</v>
      </c>
      <c r="B2714" s="24">
        <v>41159.0</v>
      </c>
      <c r="C2714" s="24" t="str">
        <f>DATE((YEAR(B2714)+3),MONTH(B2714),DAY(B2714))</f>
        <v>07.09.2015</v>
      </c>
      <c r="D2714" s="27" t="s">
        <v>3428</v>
      </c>
      <c r="E2714" s="16" t="s">
        <v>3429</v>
      </c>
      <c r="F2714" s="27" t="s">
        <v>337</v>
      </c>
      <c r="G2714" s="27" t="s">
        <v>2990</v>
      </c>
      <c r="H2714" s="27" t="s">
        <v>1860</v>
      </c>
      <c r="I2714" s="28">
        <v>117152.0</v>
      </c>
      <c r="J2714" s="51"/>
      <c r="K2714" s="51"/>
      <c r="L2714" s="51"/>
      <c r="M2714" s="51"/>
      <c r="N2714" s="51"/>
      <c r="O2714" s="51"/>
      <c r="P2714" s="51"/>
      <c r="Q2714" s="51"/>
      <c r="R2714" s="51"/>
      <c r="S2714" s="51"/>
      <c r="T2714" s="51"/>
      <c r="U2714" s="51"/>
      <c r="V2714" s="51"/>
      <c r="W2714" s="51"/>
      <c r="X2714" s="51"/>
      <c r="Y2714" s="51"/>
      <c r="Z2714" s="51"/>
    </row>
    <row r="2715" ht="24.0" customHeight="1">
      <c r="A2715" s="19"/>
      <c r="B2715" s="19"/>
      <c r="C2715" s="19"/>
      <c r="D2715" s="19"/>
      <c r="E2715" s="19"/>
      <c r="F2715" s="19"/>
      <c r="G2715" s="19"/>
      <c r="H2715" s="19"/>
      <c r="I2715" s="20" t="s">
        <v>1861</v>
      </c>
      <c r="J2715" s="51"/>
      <c r="K2715" s="51"/>
      <c r="L2715" s="51"/>
      <c r="M2715" s="51"/>
      <c r="N2715" s="51"/>
      <c r="O2715" s="51"/>
      <c r="P2715" s="51"/>
      <c r="Q2715" s="51"/>
      <c r="R2715" s="51"/>
      <c r="S2715" s="51"/>
      <c r="T2715" s="51"/>
      <c r="U2715" s="51"/>
      <c r="V2715" s="51"/>
      <c r="W2715" s="51"/>
      <c r="X2715" s="51"/>
      <c r="Y2715" s="51"/>
      <c r="Z2715" s="51"/>
    </row>
    <row r="2716" ht="12.75" customHeight="1">
      <c r="A2716" s="21"/>
      <c r="B2716" s="21"/>
      <c r="C2716" s="21"/>
      <c r="D2716" s="21"/>
      <c r="E2716" s="21"/>
      <c r="F2716" s="21"/>
      <c r="G2716" s="21"/>
      <c r="H2716" s="21"/>
      <c r="I2716" s="29" t="s">
        <v>1862</v>
      </c>
      <c r="J2716" s="51"/>
      <c r="K2716" s="51"/>
      <c r="L2716" s="51"/>
      <c r="M2716" s="51"/>
      <c r="N2716" s="51"/>
      <c r="O2716" s="51"/>
      <c r="P2716" s="51"/>
      <c r="Q2716" s="51"/>
      <c r="R2716" s="51"/>
      <c r="S2716" s="51"/>
      <c r="T2716" s="51"/>
      <c r="U2716" s="51"/>
      <c r="V2716" s="51"/>
      <c r="W2716" s="51"/>
      <c r="X2716" s="51"/>
      <c r="Y2716" s="51"/>
      <c r="Z2716" s="51"/>
    </row>
    <row r="2717" ht="12.75" customHeight="1">
      <c r="A2717" s="23">
        <v>2707.0</v>
      </c>
      <c r="B2717" s="24">
        <v>41159.0</v>
      </c>
      <c r="C2717" s="24" t="str">
        <f>DATE((YEAR(B2717)+3+3),MONTH(B2717),DAY(B2717))</f>
        <v>07.09.2018</v>
      </c>
      <c r="D2717" s="27" t="s">
        <v>3430</v>
      </c>
      <c r="E2717" s="16" t="s">
        <v>3431</v>
      </c>
      <c r="F2717" s="27" t="s">
        <v>15</v>
      </c>
      <c r="G2717" s="27" t="s">
        <v>1348</v>
      </c>
      <c r="H2717" s="27" t="s">
        <v>868</v>
      </c>
      <c r="I2717" s="28">
        <v>127018.0</v>
      </c>
      <c r="J2717" s="51"/>
      <c r="K2717" s="51"/>
      <c r="L2717" s="51"/>
      <c r="M2717" s="51"/>
      <c r="N2717" s="51"/>
      <c r="O2717" s="51"/>
      <c r="P2717" s="51"/>
      <c r="Q2717" s="51"/>
      <c r="R2717" s="51"/>
      <c r="S2717" s="51"/>
      <c r="T2717" s="51"/>
      <c r="U2717" s="51"/>
      <c r="V2717" s="51"/>
      <c r="W2717" s="51"/>
      <c r="X2717" s="51"/>
      <c r="Y2717" s="51"/>
      <c r="Z2717" s="51"/>
    </row>
    <row r="2718" ht="36.0" customHeight="1">
      <c r="A2718" s="19"/>
      <c r="B2718" s="19"/>
      <c r="C2718" s="19"/>
      <c r="D2718" s="19"/>
      <c r="E2718" s="19"/>
      <c r="F2718" s="19"/>
      <c r="G2718" s="19"/>
      <c r="H2718" s="19"/>
      <c r="I2718" s="20" t="s">
        <v>1349</v>
      </c>
      <c r="J2718" s="51"/>
      <c r="K2718" s="51"/>
      <c r="L2718" s="51"/>
      <c r="M2718" s="51"/>
      <c r="N2718" s="51"/>
      <c r="O2718" s="51"/>
      <c r="P2718" s="51"/>
      <c r="Q2718" s="51"/>
      <c r="R2718" s="51"/>
      <c r="S2718" s="51"/>
      <c r="T2718" s="51"/>
      <c r="U2718" s="51"/>
      <c r="V2718" s="51"/>
      <c r="W2718" s="51"/>
      <c r="X2718" s="51"/>
      <c r="Y2718" s="51"/>
      <c r="Z2718" s="51"/>
    </row>
    <row r="2719" ht="12.75" customHeight="1">
      <c r="A2719" s="21"/>
      <c r="B2719" s="21"/>
      <c r="C2719" s="21"/>
      <c r="D2719" s="21"/>
      <c r="E2719" s="21"/>
      <c r="F2719" s="21"/>
      <c r="G2719" s="21"/>
      <c r="H2719" s="21"/>
      <c r="I2719" s="29" t="s">
        <v>1350</v>
      </c>
      <c r="J2719" s="51"/>
      <c r="K2719" s="51"/>
      <c r="L2719" s="51"/>
      <c r="M2719" s="51"/>
      <c r="N2719" s="51"/>
      <c r="O2719" s="51"/>
      <c r="P2719" s="51"/>
      <c r="Q2719" s="51"/>
      <c r="R2719" s="51"/>
      <c r="S2719" s="51"/>
      <c r="T2719" s="51"/>
      <c r="U2719" s="51"/>
      <c r="V2719" s="51"/>
      <c r="W2719" s="51"/>
      <c r="X2719" s="51"/>
      <c r="Y2719" s="51"/>
      <c r="Z2719" s="51"/>
    </row>
    <row r="2720" ht="12.75" customHeight="1">
      <c r="A2720" s="23">
        <v>2708.0</v>
      </c>
      <c r="B2720" s="24">
        <v>41159.0</v>
      </c>
      <c r="C2720" s="24" t="str">
        <f>DATE((YEAR(B2720)+3),MONTH(B2720),DAY(B2720))</f>
        <v>07.09.2015</v>
      </c>
      <c r="D2720" s="27" t="s">
        <v>2062</v>
      </c>
      <c r="E2720" s="16" t="s">
        <v>3432</v>
      </c>
      <c r="F2720" s="27" t="s">
        <v>337</v>
      </c>
      <c r="G2720" s="16" t="s">
        <v>2856</v>
      </c>
      <c r="H2720" s="27" t="s">
        <v>1354</v>
      </c>
      <c r="I2720" s="28">
        <v>350063.0</v>
      </c>
    </row>
    <row r="2721" ht="39.0" customHeight="1">
      <c r="A2721" s="19"/>
      <c r="B2721" s="19"/>
      <c r="C2721" s="19"/>
      <c r="D2721" s="19"/>
      <c r="E2721" s="19"/>
      <c r="F2721" s="19"/>
      <c r="G2721" s="19"/>
      <c r="H2721" s="19"/>
      <c r="I2721" s="20" t="s">
        <v>2352</v>
      </c>
    </row>
    <row r="2722" ht="12.75" customHeight="1">
      <c r="A2722" s="21"/>
      <c r="B2722" s="21"/>
      <c r="C2722" s="21"/>
      <c r="D2722" s="21"/>
      <c r="E2722" s="21"/>
      <c r="F2722" s="21"/>
      <c r="G2722" s="21"/>
      <c r="H2722" s="21"/>
      <c r="I2722" s="29" t="s">
        <v>1356</v>
      </c>
    </row>
    <row r="2723" ht="12.75" customHeight="1">
      <c r="A2723" s="23">
        <v>2709.0</v>
      </c>
      <c r="B2723" s="24">
        <v>41159.0</v>
      </c>
      <c r="C2723" s="24" t="str">
        <f>DATE((YEAR(B2723)+3),MONTH(B2723),DAY(B2723))</f>
        <v>07.09.2015</v>
      </c>
      <c r="D2723" s="27" t="s">
        <v>3433</v>
      </c>
      <c r="E2723" s="16" t="s">
        <v>3434</v>
      </c>
      <c r="F2723" s="27" t="s">
        <v>15</v>
      </c>
      <c r="G2723" s="27" t="s">
        <v>3302</v>
      </c>
      <c r="H2723" s="53" t="s">
        <v>3435</v>
      </c>
      <c r="I2723" s="47">
        <v>107023.0</v>
      </c>
    </row>
    <row r="2724" ht="38.25" customHeight="1">
      <c r="A2724" s="19"/>
      <c r="B2724" s="19"/>
      <c r="C2724" s="19"/>
      <c r="D2724" s="19"/>
      <c r="E2724" s="19"/>
      <c r="F2724" s="19"/>
      <c r="G2724" s="19"/>
      <c r="H2724" s="19"/>
      <c r="I2724" s="48" t="s">
        <v>3436</v>
      </c>
    </row>
    <row r="2725" ht="12.75" customHeight="1">
      <c r="A2725" s="21"/>
      <c r="B2725" s="21"/>
      <c r="C2725" s="21"/>
      <c r="D2725" s="21"/>
      <c r="E2725" s="21"/>
      <c r="F2725" s="21"/>
      <c r="G2725" s="21"/>
      <c r="H2725" s="21"/>
      <c r="I2725" s="49" t="s">
        <v>3437</v>
      </c>
    </row>
    <row r="2726" ht="12.75" customHeight="1">
      <c r="A2726" s="23">
        <v>2710.0</v>
      </c>
      <c r="B2726" s="24">
        <v>41159.0</v>
      </c>
      <c r="C2726" s="24" t="str">
        <f>DATE((YEAR(B2726)+3+3),MONTH(B2726),DAY(B2726))</f>
        <v>07.09.2018</v>
      </c>
      <c r="D2726" s="27" t="s">
        <v>3438</v>
      </c>
      <c r="E2726" s="16" t="s">
        <v>3439</v>
      </c>
      <c r="F2726" s="27" t="s">
        <v>15</v>
      </c>
      <c r="G2726" s="27" t="s">
        <v>3302</v>
      </c>
      <c r="H2726" s="53" t="s">
        <v>3440</v>
      </c>
      <c r="I2726" s="47">
        <v>109129.0</v>
      </c>
    </row>
    <row r="2727" ht="36.0" customHeight="1">
      <c r="A2727" s="19"/>
      <c r="B2727" s="19"/>
      <c r="C2727" s="19"/>
      <c r="D2727" s="19"/>
      <c r="E2727" s="19"/>
      <c r="F2727" s="19"/>
      <c r="G2727" s="19"/>
      <c r="H2727" s="19"/>
      <c r="I2727" s="48" t="s">
        <v>3441</v>
      </c>
    </row>
    <row r="2728" ht="12.75" customHeight="1">
      <c r="A2728" s="21"/>
      <c r="B2728" s="21"/>
      <c r="C2728" s="21"/>
      <c r="D2728" s="21"/>
      <c r="E2728" s="21"/>
      <c r="F2728" s="21"/>
      <c r="G2728" s="21"/>
      <c r="H2728" s="21"/>
      <c r="I2728" s="49" t="s">
        <v>3442</v>
      </c>
    </row>
    <row r="2729" ht="12.75" customHeight="1">
      <c r="A2729" s="23">
        <v>2711.0</v>
      </c>
      <c r="B2729" s="24">
        <v>41162.0</v>
      </c>
      <c r="C2729" s="24" t="str">
        <f>DATE((YEAR(B2729)+3+3),MONTH(B2729),DAY(B2729))</f>
        <v>10.09.2018</v>
      </c>
      <c r="D2729" s="27" t="s">
        <v>3443</v>
      </c>
      <c r="E2729" s="16" t="s">
        <v>3444</v>
      </c>
      <c r="F2729" s="16" t="s">
        <v>15</v>
      </c>
      <c r="G2729" s="16" t="s">
        <v>101</v>
      </c>
      <c r="H2729" s="16" t="s">
        <v>3445</v>
      </c>
      <c r="I2729" s="28">
        <v>124460.0</v>
      </c>
    </row>
    <row r="2730" ht="39.0" customHeight="1">
      <c r="A2730" s="19"/>
      <c r="B2730" s="19"/>
      <c r="C2730" s="19"/>
      <c r="D2730" s="19"/>
      <c r="E2730" s="19"/>
      <c r="F2730" s="19"/>
      <c r="G2730" s="19"/>
      <c r="H2730" s="19"/>
      <c r="I2730" s="20" t="s">
        <v>3446</v>
      </c>
    </row>
    <row r="2731" ht="12.75" customHeight="1">
      <c r="A2731" s="21"/>
      <c r="B2731" s="21"/>
      <c r="C2731" s="21"/>
      <c r="D2731" s="21"/>
      <c r="E2731" s="21"/>
      <c r="F2731" s="21"/>
      <c r="G2731" s="21"/>
      <c r="H2731" s="21"/>
      <c r="I2731" s="22" t="s">
        <v>3447</v>
      </c>
    </row>
    <row r="2732" ht="12.75" customHeight="1">
      <c r="A2732" s="23">
        <v>2712.0</v>
      </c>
      <c r="B2732" s="24">
        <v>41162.0</v>
      </c>
      <c r="C2732" s="24" t="str">
        <f>DATE((YEAR(B2732)+3),MONTH(B2732),DAY(B2732))</f>
        <v>10.09.2015</v>
      </c>
      <c r="D2732" s="27" t="s">
        <v>3448</v>
      </c>
      <c r="E2732" s="16" t="s">
        <v>3449</v>
      </c>
      <c r="F2732" s="52" t="s">
        <v>931</v>
      </c>
      <c r="G2732" s="52" t="s">
        <v>1342</v>
      </c>
      <c r="H2732" s="52" t="s">
        <v>3406</v>
      </c>
      <c r="I2732" s="47">
        <v>101000.0</v>
      </c>
    </row>
    <row r="2733" ht="36.0" customHeight="1">
      <c r="A2733" s="19"/>
      <c r="B2733" s="19"/>
      <c r="C2733" s="19"/>
      <c r="D2733" s="19"/>
      <c r="E2733" s="19"/>
      <c r="F2733" s="19"/>
      <c r="G2733" s="19"/>
      <c r="H2733" s="19"/>
      <c r="I2733" s="48" t="s">
        <v>3407</v>
      </c>
    </row>
    <row r="2734" ht="12.75" customHeight="1">
      <c r="A2734" s="21"/>
      <c r="B2734" s="21"/>
      <c r="C2734" s="21"/>
      <c r="D2734" s="21"/>
      <c r="E2734" s="21"/>
      <c r="F2734" s="21"/>
      <c r="G2734" s="21"/>
      <c r="H2734" s="21"/>
      <c r="I2734" s="49" t="s">
        <v>3408</v>
      </c>
    </row>
    <row r="2735" ht="12.75" customHeight="1">
      <c r="A2735" s="23">
        <v>2713.0</v>
      </c>
      <c r="B2735" s="24">
        <v>41165.0</v>
      </c>
      <c r="C2735" s="24" t="str">
        <f>DATE((YEAR(B2735)+3),MONTH(B2735),DAY(B2735))</f>
        <v>13.09.2015</v>
      </c>
      <c r="D2735" s="27" t="s">
        <v>1480</v>
      </c>
      <c r="E2735" s="16" t="s">
        <v>3450</v>
      </c>
      <c r="F2735" s="52" t="s">
        <v>620</v>
      </c>
      <c r="G2735" s="52" t="s">
        <v>3451</v>
      </c>
      <c r="H2735" s="52" t="s">
        <v>3452</v>
      </c>
      <c r="I2735" s="47">
        <v>105082.0</v>
      </c>
    </row>
    <row r="2736" ht="36.0" customHeight="1">
      <c r="A2736" s="19"/>
      <c r="B2736" s="19"/>
      <c r="C2736" s="19"/>
      <c r="D2736" s="19"/>
      <c r="E2736" s="19"/>
      <c r="F2736" s="19"/>
      <c r="G2736" s="19"/>
      <c r="H2736" s="19"/>
      <c r="I2736" s="48" t="s">
        <v>3453</v>
      </c>
    </row>
    <row r="2737" ht="12.75" customHeight="1">
      <c r="A2737" s="21"/>
      <c r="B2737" s="21"/>
      <c r="C2737" s="21"/>
      <c r="D2737" s="21"/>
      <c r="E2737" s="21"/>
      <c r="F2737" s="21"/>
      <c r="G2737" s="21"/>
      <c r="H2737" s="21"/>
      <c r="I2737" s="49" t="s">
        <v>3454</v>
      </c>
    </row>
    <row r="2738" ht="12.75" customHeight="1">
      <c r="A2738" s="23">
        <v>2714.0</v>
      </c>
      <c r="B2738" s="24">
        <v>41165.0</v>
      </c>
      <c r="C2738" s="24" t="str">
        <f>DATE((YEAR(B2738)+3),MONTH(B2738),DAY(B2738))</f>
        <v>13.09.2015</v>
      </c>
      <c r="D2738" s="27" t="s">
        <v>1801</v>
      </c>
      <c r="E2738" s="16" t="s">
        <v>3455</v>
      </c>
      <c r="F2738" s="16" t="s">
        <v>337</v>
      </c>
      <c r="G2738" s="27" t="s">
        <v>3456</v>
      </c>
      <c r="H2738" s="16" t="s">
        <v>3457</v>
      </c>
      <c r="I2738" s="28">
        <v>143407.0</v>
      </c>
      <c r="J2738" s="18"/>
      <c r="K2738" s="18"/>
      <c r="L2738" s="18"/>
      <c r="M2738" s="18"/>
      <c r="N2738" s="18"/>
      <c r="O2738" s="18"/>
      <c r="P2738" s="18"/>
      <c r="Q2738" s="18"/>
      <c r="R2738" s="18"/>
      <c r="S2738" s="18"/>
      <c r="T2738" s="18"/>
      <c r="U2738" s="18"/>
      <c r="V2738" s="18"/>
      <c r="W2738" s="18"/>
      <c r="X2738" s="18"/>
      <c r="Y2738" s="18"/>
      <c r="Z2738" s="18"/>
    </row>
    <row r="2739" ht="38.25" customHeight="1">
      <c r="A2739" s="19"/>
      <c r="B2739" s="19"/>
      <c r="C2739" s="19"/>
      <c r="D2739" s="19"/>
      <c r="E2739" s="19"/>
      <c r="F2739" s="19"/>
      <c r="G2739" s="19"/>
      <c r="H2739" s="19"/>
      <c r="I2739" s="20" t="s">
        <v>3458</v>
      </c>
      <c r="J2739" s="18"/>
      <c r="K2739" s="18"/>
      <c r="L2739" s="18"/>
      <c r="M2739" s="18"/>
      <c r="N2739" s="18"/>
      <c r="O2739" s="18"/>
      <c r="P2739" s="18"/>
      <c r="Q2739" s="18"/>
      <c r="R2739" s="18"/>
      <c r="S2739" s="18"/>
      <c r="T2739" s="18"/>
      <c r="U2739" s="18"/>
      <c r="V2739" s="18"/>
      <c r="W2739" s="18"/>
      <c r="X2739" s="18"/>
      <c r="Y2739" s="18"/>
      <c r="Z2739" s="18"/>
    </row>
    <row r="2740" ht="12.75" customHeight="1">
      <c r="A2740" s="21"/>
      <c r="B2740" s="21"/>
      <c r="C2740" s="21"/>
      <c r="D2740" s="21"/>
      <c r="E2740" s="21"/>
      <c r="F2740" s="21"/>
      <c r="G2740" s="21"/>
      <c r="H2740" s="21"/>
      <c r="I2740" s="29" t="s">
        <v>3459</v>
      </c>
      <c r="J2740" s="18"/>
      <c r="K2740" s="18"/>
      <c r="L2740" s="18"/>
      <c r="M2740" s="18"/>
      <c r="N2740" s="18"/>
      <c r="O2740" s="18"/>
      <c r="P2740" s="18"/>
      <c r="Q2740" s="18"/>
      <c r="R2740" s="18"/>
      <c r="S2740" s="18"/>
      <c r="T2740" s="18"/>
      <c r="U2740" s="18"/>
      <c r="V2740" s="18"/>
      <c r="W2740" s="18"/>
      <c r="X2740" s="18"/>
      <c r="Y2740" s="18"/>
      <c r="Z2740" s="18"/>
    </row>
    <row r="2741" ht="12.75" customHeight="1">
      <c r="A2741" s="23">
        <v>2715.0</v>
      </c>
      <c r="B2741" s="24">
        <v>41169.0</v>
      </c>
      <c r="C2741" s="24" t="str">
        <f>DATE((YEAR(B2741)+3),MONTH(B2741),DAY(B2741))</f>
        <v>17.09.2015</v>
      </c>
      <c r="D2741" s="27" t="s">
        <v>3460</v>
      </c>
      <c r="E2741" s="16" t="s">
        <v>3461</v>
      </c>
      <c r="F2741" s="16" t="s">
        <v>620</v>
      </c>
      <c r="G2741" s="16" t="s">
        <v>3462</v>
      </c>
      <c r="H2741" s="27" t="s">
        <v>645</v>
      </c>
      <c r="I2741" s="28">
        <v>125252.0</v>
      </c>
    </row>
    <row r="2742" ht="36.0" customHeight="1">
      <c r="A2742" s="19"/>
      <c r="B2742" s="19"/>
      <c r="C2742" s="19"/>
      <c r="D2742" s="19"/>
      <c r="E2742" s="19"/>
      <c r="F2742" s="19"/>
      <c r="G2742" s="19"/>
      <c r="H2742" s="19"/>
      <c r="I2742" s="20" t="s">
        <v>3296</v>
      </c>
    </row>
    <row r="2743" ht="12.75" customHeight="1">
      <c r="A2743" s="21"/>
      <c r="B2743" s="21"/>
      <c r="C2743" s="21"/>
      <c r="D2743" s="21"/>
      <c r="E2743" s="21"/>
      <c r="F2743" s="21"/>
      <c r="G2743" s="21"/>
      <c r="H2743" s="21"/>
      <c r="I2743" s="29" t="s">
        <v>3034</v>
      </c>
    </row>
    <row r="2744" ht="12.75" customHeight="1">
      <c r="A2744" s="23">
        <v>2716.0</v>
      </c>
      <c r="B2744" s="24">
        <v>41171.0</v>
      </c>
      <c r="C2744" s="24" t="str">
        <f>DATE((YEAR(B2744)+3+3),MONTH(B2744),DAY(B2744))</f>
        <v>19.09.2018</v>
      </c>
      <c r="D2744" s="27" t="s">
        <v>3463</v>
      </c>
      <c r="E2744" s="16" t="s">
        <v>3464</v>
      </c>
      <c r="F2744" s="27" t="s">
        <v>15</v>
      </c>
      <c r="G2744" s="27" t="s">
        <v>3465</v>
      </c>
      <c r="H2744" s="27" t="s">
        <v>3466</v>
      </c>
      <c r="I2744" s="28">
        <v>620087.0</v>
      </c>
    </row>
    <row r="2745" ht="36.0" customHeight="1">
      <c r="A2745" s="19"/>
      <c r="B2745" s="19"/>
      <c r="C2745" s="19"/>
      <c r="D2745" s="19"/>
      <c r="E2745" s="19"/>
      <c r="F2745" s="19"/>
      <c r="G2745" s="19"/>
      <c r="H2745" s="19"/>
      <c r="I2745" s="20" t="s">
        <v>3467</v>
      </c>
    </row>
    <row r="2746" ht="12.75" customHeight="1">
      <c r="A2746" s="21"/>
      <c r="B2746" s="21"/>
      <c r="C2746" s="21"/>
      <c r="D2746" s="21"/>
      <c r="E2746" s="21"/>
      <c r="F2746" s="21"/>
      <c r="G2746" s="21"/>
      <c r="H2746" s="21"/>
      <c r="I2746" s="29" t="s">
        <v>3468</v>
      </c>
    </row>
    <row r="2747" ht="12.75" customHeight="1">
      <c r="A2747" s="23">
        <v>2717.0</v>
      </c>
      <c r="B2747" s="24">
        <v>41171.0</v>
      </c>
      <c r="C2747" s="24" t="str">
        <f>DATE((YEAR(B2747)+3+3),MONTH(B2747),DAY(B2747))</f>
        <v>19.09.2018</v>
      </c>
      <c r="D2747" s="27" t="s">
        <v>1801</v>
      </c>
      <c r="E2747" s="16" t="s">
        <v>3469</v>
      </c>
      <c r="F2747" s="16" t="s">
        <v>620</v>
      </c>
      <c r="G2747" s="27" t="s">
        <v>3456</v>
      </c>
      <c r="H2747" s="16" t="s">
        <v>1805</v>
      </c>
      <c r="I2747" s="28">
        <v>117997.0</v>
      </c>
    </row>
    <row r="2748" ht="24.0" customHeight="1">
      <c r="A2748" s="19"/>
      <c r="B2748" s="19"/>
      <c r="C2748" s="19"/>
      <c r="D2748" s="19"/>
      <c r="E2748" s="19"/>
      <c r="F2748" s="19"/>
      <c r="G2748" s="19"/>
      <c r="H2748" s="19"/>
      <c r="I2748" s="20" t="s">
        <v>1806</v>
      </c>
    </row>
    <row r="2749" ht="12.75" customHeight="1">
      <c r="A2749" s="21"/>
      <c r="B2749" s="21"/>
      <c r="C2749" s="21"/>
      <c r="D2749" s="21"/>
      <c r="E2749" s="21"/>
      <c r="F2749" s="21"/>
      <c r="G2749" s="21"/>
      <c r="H2749" s="21"/>
      <c r="I2749" s="29" t="s">
        <v>1807</v>
      </c>
    </row>
    <row r="2750" ht="12.75" customHeight="1">
      <c r="A2750" s="23" t="s">
        <v>3470</v>
      </c>
      <c r="B2750" s="24">
        <v>41176.0</v>
      </c>
      <c r="C2750" s="24" t="str">
        <f>DATE((YEAR(B2750)+3),MONTH(B2750),DAY(B2750))</f>
        <v>24.09.2015</v>
      </c>
      <c r="D2750" s="27" t="s">
        <v>3471</v>
      </c>
      <c r="E2750" s="16" t="s">
        <v>3472</v>
      </c>
      <c r="F2750" s="16" t="s">
        <v>344</v>
      </c>
      <c r="G2750" s="27" t="s">
        <v>2596</v>
      </c>
      <c r="H2750" s="16" t="s">
        <v>3473</v>
      </c>
      <c r="I2750" s="28">
        <v>107045.0</v>
      </c>
    </row>
    <row r="2751" ht="24.0" customHeight="1">
      <c r="A2751" s="19"/>
      <c r="B2751" s="19"/>
      <c r="C2751" s="19"/>
      <c r="D2751" s="19"/>
      <c r="E2751" s="19"/>
      <c r="F2751" s="19"/>
      <c r="G2751" s="19"/>
      <c r="H2751" s="19"/>
      <c r="I2751" s="20" t="s">
        <v>2470</v>
      </c>
    </row>
    <row r="2752" ht="12.75" customHeight="1">
      <c r="A2752" s="21"/>
      <c r="B2752" s="21"/>
      <c r="C2752" s="21"/>
      <c r="D2752" s="21"/>
      <c r="E2752" s="21"/>
      <c r="F2752" s="21"/>
      <c r="G2752" s="21"/>
      <c r="H2752" s="21"/>
      <c r="I2752" s="29" t="s">
        <v>3474</v>
      </c>
    </row>
    <row r="2753" ht="12.75" customHeight="1">
      <c r="A2753" s="23" t="s">
        <v>3475</v>
      </c>
      <c r="B2753" s="24">
        <v>41173.0</v>
      </c>
      <c r="C2753" s="24" t="str">
        <f>DATE((YEAR(B2753)+3),MONTH(B2753),DAY(B2753))</f>
        <v>21.09.2015</v>
      </c>
      <c r="D2753" s="27" t="s">
        <v>3476</v>
      </c>
      <c r="E2753" s="16" t="s">
        <v>3477</v>
      </c>
      <c r="F2753" s="27" t="s">
        <v>337</v>
      </c>
      <c r="G2753" s="27" t="s">
        <v>3478</v>
      </c>
      <c r="H2753" s="27" t="s">
        <v>3479</v>
      </c>
      <c r="I2753" s="28">
        <v>129344.0</v>
      </c>
    </row>
    <row r="2754" ht="36.0" customHeight="1">
      <c r="A2754" s="19"/>
      <c r="B2754" s="19"/>
      <c r="C2754" s="19"/>
      <c r="D2754" s="19"/>
      <c r="E2754" s="19"/>
      <c r="F2754" s="19"/>
      <c r="G2754" s="19"/>
      <c r="H2754" s="19"/>
      <c r="I2754" s="20" t="s">
        <v>3480</v>
      </c>
    </row>
    <row r="2755" ht="12.75" customHeight="1">
      <c r="A2755" s="21"/>
      <c r="B2755" s="21"/>
      <c r="C2755" s="21"/>
      <c r="D2755" s="21"/>
      <c r="E2755" s="21"/>
      <c r="F2755" s="21"/>
      <c r="G2755" s="21"/>
      <c r="H2755" s="21"/>
      <c r="I2755" s="29" t="s">
        <v>3481</v>
      </c>
    </row>
    <row r="2756" ht="12.75" customHeight="1">
      <c r="A2756" s="23" t="s">
        <v>3482</v>
      </c>
      <c r="B2756" s="24">
        <v>41177.0</v>
      </c>
      <c r="C2756" s="24" t="str">
        <f>DATE((YEAR(B2756)+3+3),MONTH(B2756),DAY(B2756))</f>
        <v>25.09.2018</v>
      </c>
      <c r="D2756" s="27" t="s">
        <v>3483</v>
      </c>
      <c r="E2756" s="16" t="s">
        <v>3484</v>
      </c>
      <c r="F2756" s="27" t="s">
        <v>15</v>
      </c>
      <c r="G2756" s="27" t="s">
        <v>3485</v>
      </c>
      <c r="H2756" s="27" t="s">
        <v>278</v>
      </c>
      <c r="I2756" s="28">
        <v>192029.0</v>
      </c>
    </row>
    <row r="2757" ht="48.0" customHeight="1">
      <c r="A2757" s="19"/>
      <c r="B2757" s="19"/>
      <c r="C2757" s="19"/>
      <c r="D2757" s="19"/>
      <c r="E2757" s="19"/>
      <c r="F2757" s="19"/>
      <c r="G2757" s="19"/>
      <c r="H2757" s="19"/>
      <c r="I2757" s="20" t="s">
        <v>3486</v>
      </c>
    </row>
    <row r="2758" ht="12.75" customHeight="1">
      <c r="A2758" s="21"/>
      <c r="B2758" s="21"/>
      <c r="C2758" s="21"/>
      <c r="D2758" s="21"/>
      <c r="E2758" s="21"/>
      <c r="F2758" s="21"/>
      <c r="G2758" s="21"/>
      <c r="H2758" s="21"/>
      <c r="I2758" s="29" t="s">
        <v>280</v>
      </c>
    </row>
    <row r="2759" ht="12.75" customHeight="1">
      <c r="A2759" s="23" t="s">
        <v>3487</v>
      </c>
      <c r="B2759" s="24">
        <v>41177.0</v>
      </c>
      <c r="C2759" s="24" t="str">
        <f>DATE((YEAR(B2759)+3),MONTH(B2759),DAY(B2759))</f>
        <v>25.09.2015</v>
      </c>
      <c r="D2759" s="27" t="s">
        <v>3488</v>
      </c>
      <c r="E2759" s="16" t="s">
        <v>3489</v>
      </c>
      <c r="F2759" s="52" t="s">
        <v>978</v>
      </c>
      <c r="G2759" s="52" t="s">
        <v>3451</v>
      </c>
      <c r="H2759" s="52" t="s">
        <v>3490</v>
      </c>
      <c r="I2759" s="47">
        <v>195009.0</v>
      </c>
    </row>
    <row r="2760" ht="24.0" customHeight="1">
      <c r="A2760" s="19"/>
      <c r="B2760" s="19"/>
      <c r="C2760" s="19"/>
      <c r="D2760" s="19"/>
      <c r="E2760" s="19"/>
      <c r="F2760" s="19"/>
      <c r="G2760" s="19"/>
      <c r="H2760" s="19"/>
      <c r="I2760" s="48" t="s">
        <v>3491</v>
      </c>
    </row>
    <row r="2761" ht="12.75" customHeight="1">
      <c r="A2761" s="21"/>
      <c r="B2761" s="21"/>
      <c r="C2761" s="21"/>
      <c r="D2761" s="21"/>
      <c r="E2761" s="21"/>
      <c r="F2761" s="21"/>
      <c r="G2761" s="21"/>
      <c r="H2761" s="21"/>
      <c r="I2761" s="49" t="s">
        <v>3492</v>
      </c>
    </row>
    <row r="2762" ht="12.75" customHeight="1">
      <c r="A2762" s="23" t="s">
        <v>3493</v>
      </c>
      <c r="B2762" s="24">
        <v>41177.0</v>
      </c>
      <c r="C2762" s="24" t="str">
        <f>DATE((YEAR(B2762)+3),MONTH(B2762),DAY(B2762))</f>
        <v>25.09.2015</v>
      </c>
      <c r="D2762" s="27" t="s">
        <v>3494</v>
      </c>
      <c r="E2762" s="16" t="s">
        <v>3495</v>
      </c>
      <c r="F2762" s="27" t="s">
        <v>3496</v>
      </c>
      <c r="G2762" s="27" t="s">
        <v>2293</v>
      </c>
      <c r="H2762" s="27" t="s">
        <v>2497</v>
      </c>
      <c r="I2762" s="28">
        <v>115184.0</v>
      </c>
    </row>
    <row r="2763" ht="24.0" customHeight="1">
      <c r="A2763" s="19"/>
      <c r="B2763" s="19"/>
      <c r="C2763" s="19"/>
      <c r="D2763" s="19"/>
      <c r="E2763" s="19"/>
      <c r="F2763" s="19"/>
      <c r="G2763" s="19"/>
      <c r="H2763" s="19"/>
      <c r="I2763" s="20" t="s">
        <v>2498</v>
      </c>
    </row>
    <row r="2764" ht="12.75" customHeight="1">
      <c r="A2764" s="21"/>
      <c r="B2764" s="21"/>
      <c r="C2764" s="21"/>
      <c r="D2764" s="21"/>
      <c r="E2764" s="21"/>
      <c r="F2764" s="21"/>
      <c r="G2764" s="21"/>
      <c r="H2764" s="21"/>
      <c r="I2764" s="29" t="s">
        <v>2499</v>
      </c>
    </row>
    <row r="2765" ht="12.75" customHeight="1">
      <c r="A2765" s="23" t="s">
        <v>3497</v>
      </c>
      <c r="B2765" s="24">
        <v>41180.0</v>
      </c>
      <c r="C2765" s="24" t="str">
        <f>DATE((YEAR(B2765)+3),MONTH(B2765),DAY(B2765))</f>
        <v>28.09.2015</v>
      </c>
      <c r="D2765" s="27" t="s">
        <v>3498</v>
      </c>
      <c r="E2765" s="16" t="s">
        <v>3499</v>
      </c>
      <c r="F2765" s="52" t="s">
        <v>2457</v>
      </c>
      <c r="G2765" s="52" t="s">
        <v>3500</v>
      </c>
      <c r="H2765" s="52" t="s">
        <v>645</v>
      </c>
      <c r="I2765" s="47">
        <v>125252.0</v>
      </c>
    </row>
    <row r="2766" ht="34.5" customHeight="1">
      <c r="A2766" s="19"/>
      <c r="B2766" s="19"/>
      <c r="C2766" s="19"/>
      <c r="D2766" s="19"/>
      <c r="E2766" s="19"/>
      <c r="F2766" s="19"/>
      <c r="G2766" s="19"/>
      <c r="H2766" s="19"/>
      <c r="I2766" s="48" t="s">
        <v>3296</v>
      </c>
    </row>
    <row r="2767" ht="12.75" customHeight="1">
      <c r="A2767" s="21"/>
      <c r="B2767" s="21"/>
      <c r="C2767" s="21"/>
      <c r="D2767" s="21"/>
      <c r="E2767" s="21"/>
      <c r="F2767" s="21"/>
      <c r="G2767" s="21"/>
      <c r="H2767" s="21"/>
      <c r="I2767" s="49" t="s">
        <v>3034</v>
      </c>
    </row>
    <row r="2768" ht="12.75" customHeight="1">
      <c r="A2768" s="23" t="s">
        <v>3501</v>
      </c>
      <c r="B2768" s="24">
        <v>41180.0</v>
      </c>
      <c r="C2768" s="24" t="str">
        <f>DATE((YEAR(B2768)+3+3),MONTH(B2768),DAY(B2768))</f>
        <v>28.09.2018</v>
      </c>
      <c r="D2768" s="27" t="s">
        <v>3422</v>
      </c>
      <c r="E2768" s="16" t="s">
        <v>3502</v>
      </c>
      <c r="F2768" s="52" t="s">
        <v>978</v>
      </c>
      <c r="G2768" s="52" t="s">
        <v>2392</v>
      </c>
      <c r="H2768" s="52" t="s">
        <v>3503</v>
      </c>
      <c r="I2768" s="47">
        <v>454106.0</v>
      </c>
    </row>
    <row r="2769" ht="24.0" customHeight="1">
      <c r="A2769" s="19"/>
      <c r="B2769" s="19"/>
      <c r="C2769" s="19"/>
      <c r="D2769" s="19"/>
      <c r="E2769" s="19"/>
      <c r="F2769" s="19"/>
      <c r="G2769" s="19"/>
      <c r="H2769" s="19"/>
      <c r="I2769" s="48" t="s">
        <v>3504</v>
      </c>
    </row>
    <row r="2770" ht="12.75" customHeight="1">
      <c r="A2770" s="21"/>
      <c r="B2770" s="21"/>
      <c r="C2770" s="21"/>
      <c r="D2770" s="21"/>
      <c r="E2770" s="21"/>
      <c r="F2770" s="21"/>
      <c r="G2770" s="21"/>
      <c r="H2770" s="21"/>
      <c r="I2770" s="49" t="s">
        <v>3505</v>
      </c>
    </row>
    <row r="2771" ht="12.75" customHeight="1">
      <c r="A2771" s="23" t="s">
        <v>3506</v>
      </c>
      <c r="B2771" s="24">
        <v>41183.0</v>
      </c>
      <c r="C2771" s="24" t="str">
        <f>DATE((YEAR(B2771)+3),MONTH(B2771),DAY(B2771))</f>
        <v>01.10.2015</v>
      </c>
      <c r="D2771" s="27" t="s">
        <v>1703</v>
      </c>
      <c r="E2771" s="16" t="s">
        <v>3507</v>
      </c>
      <c r="F2771" s="52" t="s">
        <v>978</v>
      </c>
      <c r="G2771" s="52" t="s">
        <v>2936</v>
      </c>
      <c r="H2771" s="52" t="s">
        <v>3508</v>
      </c>
      <c r="I2771" s="47">
        <v>117535.0</v>
      </c>
    </row>
    <row r="2772" ht="24.0" customHeight="1">
      <c r="A2772" s="19"/>
      <c r="B2772" s="19"/>
      <c r="C2772" s="19"/>
      <c r="D2772" s="19"/>
      <c r="E2772" s="19"/>
      <c r="F2772" s="19"/>
      <c r="G2772" s="19"/>
      <c r="H2772" s="19"/>
      <c r="I2772" s="48" t="s">
        <v>3509</v>
      </c>
    </row>
    <row r="2773" ht="12.75" customHeight="1">
      <c r="A2773" s="21"/>
      <c r="B2773" s="21"/>
      <c r="C2773" s="21"/>
      <c r="D2773" s="21"/>
      <c r="E2773" s="21"/>
      <c r="F2773" s="21"/>
      <c r="G2773" s="21"/>
      <c r="H2773" s="21"/>
      <c r="I2773" s="49" t="s">
        <v>3510</v>
      </c>
    </row>
    <row r="2774" ht="12.75" customHeight="1">
      <c r="A2774" s="23">
        <v>2726.0</v>
      </c>
      <c r="B2774" s="24">
        <v>41183.0</v>
      </c>
      <c r="C2774" s="24" t="str">
        <f>DATE((YEAR(B2774)+3+3),MONTH(B2774),DAY(B2774))</f>
        <v>01.10.2018</v>
      </c>
      <c r="D2774" s="27" t="s">
        <v>3193</v>
      </c>
      <c r="E2774" s="16" t="s">
        <v>3511</v>
      </c>
      <c r="F2774" s="16" t="s">
        <v>15</v>
      </c>
      <c r="G2774" s="27" t="s">
        <v>1192</v>
      </c>
      <c r="H2774" s="27" t="s">
        <v>1193</v>
      </c>
      <c r="I2774" s="28">
        <v>196247.0</v>
      </c>
    </row>
    <row r="2775" ht="38.25" customHeight="1">
      <c r="A2775" s="19"/>
      <c r="B2775" s="19"/>
      <c r="C2775" s="19"/>
      <c r="D2775" s="19"/>
      <c r="E2775" s="19"/>
      <c r="F2775" s="19"/>
      <c r="G2775" s="19"/>
      <c r="H2775" s="19"/>
      <c r="I2775" s="20" t="s">
        <v>3196</v>
      </c>
    </row>
    <row r="2776" ht="12.75" customHeight="1">
      <c r="A2776" s="21"/>
      <c r="B2776" s="21"/>
      <c r="C2776" s="21"/>
      <c r="D2776" s="21"/>
      <c r="E2776" s="21"/>
      <c r="F2776" s="21"/>
      <c r="G2776" s="21"/>
      <c r="H2776" s="21"/>
      <c r="I2776" s="29" t="s">
        <v>1195</v>
      </c>
    </row>
    <row r="2777" ht="12.75" customHeight="1">
      <c r="A2777" s="23" t="s">
        <v>3512</v>
      </c>
      <c r="B2777" s="24">
        <v>41242.0</v>
      </c>
      <c r="C2777" s="24" t="str">
        <f>DATE((YEAR(B2777)+3),MONTH(B2777),DAY(B2777))</f>
        <v>29.11.2015</v>
      </c>
      <c r="D2777" s="27" t="s">
        <v>1480</v>
      </c>
      <c r="E2777" s="16" t="s">
        <v>3513</v>
      </c>
      <c r="F2777" s="52" t="s">
        <v>978</v>
      </c>
      <c r="G2777" s="52" t="s">
        <v>2936</v>
      </c>
      <c r="H2777" s="52" t="s">
        <v>3508</v>
      </c>
      <c r="I2777" s="47">
        <v>117535.0</v>
      </c>
    </row>
    <row r="2778" ht="24.0" customHeight="1">
      <c r="A2778" s="19"/>
      <c r="B2778" s="19"/>
      <c r="C2778" s="19"/>
      <c r="D2778" s="19"/>
      <c r="E2778" s="19"/>
      <c r="F2778" s="19"/>
      <c r="G2778" s="19"/>
      <c r="H2778" s="19"/>
      <c r="I2778" s="48" t="s">
        <v>3509</v>
      </c>
    </row>
    <row r="2779" ht="12.75" customHeight="1">
      <c r="A2779" s="21"/>
      <c r="B2779" s="21"/>
      <c r="C2779" s="21"/>
      <c r="D2779" s="21"/>
      <c r="E2779" s="21"/>
      <c r="F2779" s="21"/>
      <c r="G2779" s="21"/>
      <c r="H2779" s="21"/>
      <c r="I2779" s="49" t="s">
        <v>3510</v>
      </c>
    </row>
    <row r="2780" ht="12.75" customHeight="1">
      <c r="A2780" s="23" t="s">
        <v>3514</v>
      </c>
      <c r="B2780" s="24">
        <v>41184.0</v>
      </c>
      <c r="C2780" s="24" t="str">
        <f>DATE((YEAR(B2780)+3),MONTH(B2780),DAY(B2780))</f>
        <v>02.10.2015</v>
      </c>
      <c r="D2780" s="27"/>
      <c r="E2780" s="16" t="s">
        <v>3515</v>
      </c>
      <c r="F2780" s="27" t="s">
        <v>15</v>
      </c>
      <c r="G2780" s="27" t="s">
        <v>2362</v>
      </c>
      <c r="H2780" s="27" t="s">
        <v>3516</v>
      </c>
      <c r="I2780" s="28">
        <v>121357.0</v>
      </c>
    </row>
    <row r="2781" ht="36.75" customHeight="1">
      <c r="A2781" s="19"/>
      <c r="B2781" s="19"/>
      <c r="C2781" s="19"/>
      <c r="D2781" s="19"/>
      <c r="E2781" s="19"/>
      <c r="F2781" s="19"/>
      <c r="G2781" s="19"/>
      <c r="H2781" s="19"/>
      <c r="I2781" s="20" t="s">
        <v>3517</v>
      </c>
    </row>
    <row r="2782" ht="12.75" customHeight="1">
      <c r="A2782" s="21"/>
      <c r="B2782" s="21"/>
      <c r="C2782" s="21"/>
      <c r="D2782" s="21"/>
      <c r="E2782" s="21"/>
      <c r="F2782" s="21"/>
      <c r="G2782" s="21"/>
      <c r="H2782" s="21"/>
      <c r="I2782" s="29" t="s">
        <v>3518</v>
      </c>
    </row>
    <row r="2783" ht="12.75" customHeight="1">
      <c r="A2783" s="23" t="s">
        <v>3519</v>
      </c>
      <c r="B2783" s="24">
        <v>41190.0</v>
      </c>
      <c r="C2783" s="24" t="str">
        <f>DATE((YEAR(B2783)+3+3),MONTH(B2783),DAY(B2783))</f>
        <v>08.10.2018</v>
      </c>
      <c r="D2783" s="27" t="s">
        <v>3520</v>
      </c>
      <c r="E2783" s="16" t="s">
        <v>3521</v>
      </c>
      <c r="F2783" s="27" t="s">
        <v>15</v>
      </c>
      <c r="G2783" s="16" t="s">
        <v>3522</v>
      </c>
      <c r="H2783" s="27" t="s">
        <v>3523</v>
      </c>
      <c r="I2783" s="28">
        <v>117186.0</v>
      </c>
    </row>
    <row r="2784" ht="32.25" customHeight="1">
      <c r="A2784" s="19"/>
      <c r="B2784" s="19"/>
      <c r="C2784" s="19"/>
      <c r="D2784" s="19"/>
      <c r="E2784" s="19"/>
      <c r="F2784" s="19"/>
      <c r="G2784" s="19"/>
      <c r="H2784" s="19"/>
      <c r="I2784" s="20" t="s">
        <v>3524</v>
      </c>
    </row>
    <row r="2785" ht="12.75" customHeight="1">
      <c r="A2785" s="21"/>
      <c r="B2785" s="21"/>
      <c r="C2785" s="21"/>
      <c r="D2785" s="21"/>
      <c r="E2785" s="21"/>
      <c r="F2785" s="21"/>
      <c r="G2785" s="21"/>
      <c r="H2785" s="21"/>
      <c r="I2785" s="29" t="s">
        <v>3525</v>
      </c>
    </row>
    <row r="2786" ht="12.75" customHeight="1">
      <c r="A2786" s="23" t="s">
        <v>3526</v>
      </c>
      <c r="B2786" s="24">
        <v>41191.0</v>
      </c>
      <c r="C2786" s="24" t="str">
        <f>DATE((YEAR(B2786)+3+3),MONTH(B2786),DAY(B2786))</f>
        <v>09.10.2018</v>
      </c>
      <c r="D2786" s="27" t="s">
        <v>3527</v>
      </c>
      <c r="E2786" s="16" t="s">
        <v>3528</v>
      </c>
      <c r="F2786" s="27" t="s">
        <v>15</v>
      </c>
      <c r="G2786" s="27" t="s">
        <v>3529</v>
      </c>
      <c r="H2786" s="27" t="s">
        <v>1116</v>
      </c>
      <c r="I2786" s="28">
        <v>115201.0</v>
      </c>
    </row>
    <row r="2787" ht="36.0" customHeight="1">
      <c r="A2787" s="19"/>
      <c r="B2787" s="19"/>
      <c r="C2787" s="19"/>
      <c r="D2787" s="19"/>
      <c r="E2787" s="19"/>
      <c r="F2787" s="19"/>
      <c r="G2787" s="19"/>
      <c r="H2787" s="19"/>
      <c r="I2787" s="20" t="s">
        <v>1117</v>
      </c>
    </row>
    <row r="2788" ht="12.75" customHeight="1">
      <c r="A2788" s="21"/>
      <c r="B2788" s="21"/>
      <c r="C2788" s="21"/>
      <c r="D2788" s="21"/>
      <c r="E2788" s="21"/>
      <c r="F2788" s="21"/>
      <c r="G2788" s="21"/>
      <c r="H2788" s="21"/>
      <c r="I2788" s="29" t="s">
        <v>1118</v>
      </c>
    </row>
    <row r="2789" ht="12.75" customHeight="1">
      <c r="A2789" s="23" t="s">
        <v>3530</v>
      </c>
      <c r="B2789" s="24">
        <v>41192.0</v>
      </c>
      <c r="C2789" s="24" t="str">
        <f>DATE((YEAR(B2789)+3),MONTH(B2789),DAY(B2789))</f>
        <v>10.10.2015</v>
      </c>
      <c r="D2789" s="27" t="s">
        <v>3531</v>
      </c>
      <c r="E2789" s="16" t="s">
        <v>3532</v>
      </c>
      <c r="F2789" s="16" t="s">
        <v>337</v>
      </c>
      <c r="G2789" s="27" t="s">
        <v>3533</v>
      </c>
      <c r="H2789" s="27" t="s">
        <v>3534</v>
      </c>
      <c r="I2789" s="28">
        <v>127006.0</v>
      </c>
    </row>
    <row r="2790" ht="30.75" customHeight="1">
      <c r="A2790" s="19"/>
      <c r="B2790" s="19"/>
      <c r="C2790" s="19"/>
      <c r="D2790" s="19"/>
      <c r="E2790" s="19"/>
      <c r="F2790" s="19"/>
      <c r="G2790" s="19"/>
      <c r="H2790" s="19"/>
      <c r="I2790" s="20" t="s">
        <v>3354</v>
      </c>
    </row>
    <row r="2791" ht="12.75" customHeight="1">
      <c r="A2791" s="21"/>
      <c r="B2791" s="21"/>
      <c r="C2791" s="21"/>
      <c r="D2791" s="21"/>
      <c r="E2791" s="21"/>
      <c r="F2791" s="21"/>
      <c r="G2791" s="21"/>
      <c r="H2791" s="21"/>
      <c r="I2791" s="29" t="s">
        <v>3355</v>
      </c>
    </row>
    <row r="2792" ht="12.75" customHeight="1">
      <c r="A2792" s="23" t="s">
        <v>3535</v>
      </c>
      <c r="B2792" s="24">
        <v>41194.0</v>
      </c>
      <c r="C2792" s="24" t="str">
        <f>DATE((YEAR(B2792)+3),MONTH(B2792),DAY(B2792))</f>
        <v>12.10.2015</v>
      </c>
      <c r="D2792" s="27" t="s">
        <v>3536</v>
      </c>
      <c r="E2792" s="16" t="s">
        <v>3537</v>
      </c>
      <c r="F2792" s="27" t="s">
        <v>15</v>
      </c>
      <c r="G2792" s="27" t="s">
        <v>2650</v>
      </c>
      <c r="H2792" s="41" t="s">
        <v>666</v>
      </c>
      <c r="I2792" s="28">
        <v>123363.0</v>
      </c>
    </row>
    <row r="2793" ht="30.0" customHeight="1">
      <c r="A2793" s="19"/>
      <c r="B2793" s="19"/>
      <c r="C2793" s="19"/>
      <c r="D2793" s="19"/>
      <c r="E2793" s="19"/>
      <c r="F2793" s="19"/>
      <c r="G2793" s="19"/>
      <c r="H2793" s="19"/>
      <c r="I2793" s="20" t="s">
        <v>667</v>
      </c>
    </row>
    <row r="2794" ht="12.75" customHeight="1">
      <c r="A2794" s="21"/>
      <c r="B2794" s="21"/>
      <c r="C2794" s="21"/>
      <c r="D2794" s="21"/>
      <c r="E2794" s="21"/>
      <c r="F2794" s="21"/>
      <c r="G2794" s="21"/>
      <c r="H2794" s="21"/>
      <c r="I2794" s="29" t="s">
        <v>668</v>
      </c>
    </row>
    <row r="2795" ht="12.75" customHeight="1">
      <c r="A2795" s="23" t="s">
        <v>3538</v>
      </c>
      <c r="B2795" s="24">
        <v>41197.0</v>
      </c>
      <c r="C2795" s="24" t="str">
        <f>DATE((YEAR(B2795)+3),MONTH(B2795),DAY(B2795))</f>
        <v>15.10.2015</v>
      </c>
      <c r="D2795" s="27" t="s">
        <v>1480</v>
      </c>
      <c r="E2795" s="16" t="s">
        <v>3539</v>
      </c>
      <c r="F2795" s="27" t="s">
        <v>978</v>
      </c>
      <c r="G2795" s="27" t="s">
        <v>3540</v>
      </c>
      <c r="H2795" s="41" t="s">
        <v>3490</v>
      </c>
      <c r="I2795" s="28">
        <v>195009.0</v>
      </c>
    </row>
    <row r="2796" ht="34.5" customHeight="1">
      <c r="A2796" s="19"/>
      <c r="B2796" s="19"/>
      <c r="C2796" s="19"/>
      <c r="D2796" s="19"/>
      <c r="E2796" s="19"/>
      <c r="F2796" s="19"/>
      <c r="G2796" s="19"/>
      <c r="H2796" s="19"/>
      <c r="I2796" s="20" t="s">
        <v>3491</v>
      </c>
    </row>
    <row r="2797" ht="12.75" customHeight="1">
      <c r="A2797" s="21"/>
      <c r="B2797" s="21"/>
      <c r="C2797" s="21"/>
      <c r="D2797" s="21"/>
      <c r="E2797" s="21"/>
      <c r="F2797" s="21"/>
      <c r="G2797" s="21"/>
      <c r="H2797" s="21"/>
      <c r="I2797" s="29" t="s">
        <v>3492</v>
      </c>
    </row>
    <row r="2798" ht="12.75" customHeight="1">
      <c r="A2798" s="23" t="s">
        <v>3541</v>
      </c>
      <c r="B2798" s="24">
        <v>41198.0</v>
      </c>
      <c r="C2798" s="24" t="str">
        <f>DATE((YEAR(B2798)+3),MONTH(B2798),DAY(B2798))</f>
        <v>16.10.2015</v>
      </c>
      <c r="D2798" s="27" t="s">
        <v>3542</v>
      </c>
      <c r="E2798" s="16" t="s">
        <v>3543</v>
      </c>
      <c r="F2798" s="27" t="s">
        <v>409</v>
      </c>
      <c r="G2798" s="27" t="s">
        <v>3418</v>
      </c>
      <c r="H2798" s="27" t="s">
        <v>3544</v>
      </c>
      <c r="I2798" s="28">
        <v>610025.0</v>
      </c>
    </row>
    <row r="2799" ht="36.0" customHeight="1">
      <c r="A2799" s="19"/>
      <c r="B2799" s="19"/>
      <c r="C2799" s="19"/>
      <c r="D2799" s="19"/>
      <c r="E2799" s="19"/>
      <c r="F2799" s="19"/>
      <c r="G2799" s="19"/>
      <c r="H2799" s="19"/>
      <c r="I2799" s="20" t="s">
        <v>3420</v>
      </c>
    </row>
    <row r="2800" ht="12.75" customHeight="1">
      <c r="A2800" s="21"/>
      <c r="B2800" s="21"/>
      <c r="C2800" s="21"/>
      <c r="D2800" s="21"/>
      <c r="E2800" s="21"/>
      <c r="F2800" s="21"/>
      <c r="G2800" s="21"/>
      <c r="H2800" s="21"/>
      <c r="I2800" s="29" t="s">
        <v>3421</v>
      </c>
    </row>
    <row r="2801" ht="12.75" customHeight="1">
      <c r="A2801" s="23" t="s">
        <v>3545</v>
      </c>
      <c r="B2801" s="24">
        <v>41204.0</v>
      </c>
      <c r="C2801" s="24" t="str">
        <f>DATE((YEAR(B2801)+3+3),MONTH(B2801),DAY(B2801))</f>
        <v>22.10.2018</v>
      </c>
      <c r="D2801" s="27" t="s">
        <v>3546</v>
      </c>
      <c r="E2801" s="16" t="s">
        <v>3547</v>
      </c>
      <c r="F2801" s="15" t="s">
        <v>15</v>
      </c>
      <c r="G2801" s="16" t="s">
        <v>3548</v>
      </c>
      <c r="H2801" s="16" t="s">
        <v>1776</v>
      </c>
      <c r="I2801" s="28">
        <v>127015.0</v>
      </c>
    </row>
    <row r="2802" ht="33.75" customHeight="1">
      <c r="A2802" s="19"/>
      <c r="B2802" s="19"/>
      <c r="C2802" s="19"/>
      <c r="D2802" s="19"/>
      <c r="E2802" s="19"/>
      <c r="F2802" s="19"/>
      <c r="G2802" s="19"/>
      <c r="H2802" s="19"/>
      <c r="I2802" s="20" t="s">
        <v>1777</v>
      </c>
    </row>
    <row r="2803" ht="20.25" customHeight="1">
      <c r="A2803" s="21"/>
      <c r="B2803" s="21"/>
      <c r="C2803" s="21"/>
      <c r="D2803" s="21"/>
      <c r="E2803" s="21"/>
      <c r="F2803" s="21"/>
      <c r="G2803" s="21"/>
      <c r="H2803" s="21"/>
      <c r="I2803" s="29" t="s">
        <v>1778</v>
      </c>
    </row>
    <row r="2804" ht="12.75" customHeight="1">
      <c r="A2804" s="23" t="s">
        <v>3549</v>
      </c>
      <c r="B2804" s="24">
        <v>41205.0</v>
      </c>
      <c r="C2804" s="24" t="str">
        <f>DATE((YEAR(B2804)+3),MONTH(B2804),DAY(B2804))</f>
        <v>23.10.2015</v>
      </c>
      <c r="D2804" s="27" t="s">
        <v>3550</v>
      </c>
      <c r="E2804" s="16" t="s">
        <v>3551</v>
      </c>
      <c r="F2804" s="27" t="s">
        <v>2744</v>
      </c>
      <c r="G2804" s="16" t="s">
        <v>2936</v>
      </c>
      <c r="H2804" s="16" t="s">
        <v>2745</v>
      </c>
      <c r="I2804" s="28">
        <v>115280.0</v>
      </c>
    </row>
    <row r="2805" ht="36.0" customHeight="1">
      <c r="A2805" s="19"/>
      <c r="B2805" s="19"/>
      <c r="C2805" s="19"/>
      <c r="D2805" s="19"/>
      <c r="E2805" s="19"/>
      <c r="F2805" s="19"/>
      <c r="G2805" s="19"/>
      <c r="H2805" s="19"/>
      <c r="I2805" s="20" t="s">
        <v>3092</v>
      </c>
    </row>
    <row r="2806" ht="12.75" customHeight="1">
      <c r="A2806" s="21"/>
      <c r="B2806" s="21"/>
      <c r="C2806" s="21"/>
      <c r="D2806" s="21"/>
      <c r="E2806" s="21"/>
      <c r="F2806" s="21"/>
      <c r="G2806" s="21"/>
      <c r="H2806" s="21"/>
      <c r="I2806" s="29" t="s">
        <v>1124</v>
      </c>
    </row>
    <row r="2807" ht="12.75" customHeight="1">
      <c r="A2807" s="23" t="s">
        <v>3552</v>
      </c>
      <c r="B2807" s="24">
        <v>41205.0</v>
      </c>
      <c r="C2807" s="50" t="str">
        <f>DATE((YEAR(B2807)+3),MONTH(B2807),DAY(B2807))</f>
        <v>23.10.2015</v>
      </c>
      <c r="D2807" s="52" t="s">
        <v>3553</v>
      </c>
      <c r="E2807" s="53" t="s">
        <v>3554</v>
      </c>
      <c r="F2807" s="52" t="s">
        <v>15</v>
      </c>
      <c r="G2807" s="52" t="s">
        <v>3109</v>
      </c>
      <c r="H2807" s="53" t="s">
        <v>3555</v>
      </c>
      <c r="I2807" s="47">
        <v>129626.0</v>
      </c>
    </row>
    <row r="2808" ht="24.0" customHeight="1">
      <c r="A2808" s="19"/>
      <c r="B2808" s="19"/>
      <c r="C2808" s="19"/>
      <c r="D2808" s="19"/>
      <c r="E2808" s="19"/>
      <c r="F2808" s="19"/>
      <c r="G2808" s="19"/>
      <c r="H2808" s="19"/>
      <c r="I2808" s="48" t="s">
        <v>3556</v>
      </c>
    </row>
    <row r="2809" ht="12.75" customHeight="1">
      <c r="A2809" s="21"/>
      <c r="B2809" s="21"/>
      <c r="C2809" s="21"/>
      <c r="D2809" s="21"/>
      <c r="E2809" s="21"/>
      <c r="F2809" s="21"/>
      <c r="G2809" s="21"/>
      <c r="H2809" s="21"/>
      <c r="I2809" s="49" t="s">
        <v>3557</v>
      </c>
    </row>
    <row r="2810" ht="12.75" customHeight="1">
      <c r="A2810" s="23" t="s">
        <v>3558</v>
      </c>
      <c r="B2810" s="24">
        <v>41212.0</v>
      </c>
      <c r="C2810" s="24" t="str">
        <f>DATE((YEAR(B2810)+3),MONTH(B2810),DAY(B2810))</f>
        <v>30.10.2015</v>
      </c>
      <c r="D2810" s="27" t="s">
        <v>3559</v>
      </c>
      <c r="E2810" s="16" t="s">
        <v>3560</v>
      </c>
      <c r="F2810" s="52" t="s">
        <v>15</v>
      </c>
      <c r="G2810" s="16" t="s">
        <v>3561</v>
      </c>
      <c r="H2810" s="16" t="s">
        <v>3562</v>
      </c>
      <c r="I2810" s="28">
        <v>420107.0</v>
      </c>
    </row>
    <row r="2811" ht="38.25" customHeight="1">
      <c r="A2811" s="19"/>
      <c r="B2811" s="19"/>
      <c r="C2811" s="19"/>
      <c r="D2811" s="19"/>
      <c r="E2811" s="19"/>
      <c r="F2811" s="19"/>
      <c r="G2811" s="19"/>
      <c r="H2811" s="19"/>
      <c r="I2811" s="20" t="s">
        <v>3563</v>
      </c>
    </row>
    <row r="2812" ht="12.75" customHeight="1">
      <c r="A2812" s="21"/>
      <c r="B2812" s="21"/>
      <c r="C2812" s="21"/>
      <c r="D2812" s="21"/>
      <c r="E2812" s="21"/>
      <c r="F2812" s="21"/>
      <c r="G2812" s="21"/>
      <c r="H2812" s="21"/>
      <c r="I2812" s="29" t="s">
        <v>3564</v>
      </c>
    </row>
    <row r="2813" ht="12.75" customHeight="1">
      <c r="A2813" s="23" t="s">
        <v>3565</v>
      </c>
      <c r="B2813" s="24">
        <v>41212.0</v>
      </c>
      <c r="C2813" s="24" t="str">
        <f>DATE((YEAR(B2813)+3),MONTH(B2813),DAY(B2813))</f>
        <v>30.10.2015</v>
      </c>
      <c r="D2813" s="27" t="s">
        <v>3566</v>
      </c>
      <c r="E2813" s="16" t="s">
        <v>3567</v>
      </c>
      <c r="F2813" s="27" t="s">
        <v>15</v>
      </c>
      <c r="G2813" s="16" t="s">
        <v>2987</v>
      </c>
      <c r="H2813" s="27" t="s">
        <v>3568</v>
      </c>
      <c r="I2813" s="28">
        <v>111116.0</v>
      </c>
    </row>
    <row r="2814" ht="36.0" customHeight="1">
      <c r="A2814" s="19"/>
      <c r="B2814" s="19"/>
      <c r="C2814" s="19"/>
      <c r="D2814" s="19"/>
      <c r="E2814" s="19"/>
      <c r="F2814" s="19"/>
      <c r="G2814" s="19"/>
      <c r="H2814" s="19"/>
      <c r="I2814" s="20" t="s">
        <v>3569</v>
      </c>
    </row>
    <row r="2815" ht="12.75" customHeight="1">
      <c r="A2815" s="19"/>
      <c r="B2815" s="19"/>
      <c r="C2815" s="19"/>
      <c r="D2815" s="19"/>
      <c r="E2815" s="19"/>
      <c r="F2815" s="19"/>
      <c r="G2815" s="19"/>
      <c r="H2815" s="21"/>
      <c r="I2815" s="29" t="s">
        <v>3570</v>
      </c>
    </row>
    <row r="2816" ht="12.75" customHeight="1">
      <c r="A2816" s="19"/>
      <c r="B2816" s="19"/>
      <c r="C2816" s="19"/>
      <c r="D2816" s="19"/>
      <c r="E2816" s="19"/>
      <c r="F2816" s="19"/>
      <c r="G2816" s="19"/>
      <c r="H2816" s="27" t="s">
        <v>1116</v>
      </c>
      <c r="I2816" s="28">
        <v>115201.0</v>
      </c>
    </row>
    <row r="2817" ht="36.0" customHeight="1">
      <c r="A2817" s="19"/>
      <c r="B2817" s="19"/>
      <c r="C2817" s="19"/>
      <c r="D2817" s="19"/>
      <c r="E2817" s="19"/>
      <c r="F2817" s="19"/>
      <c r="G2817" s="19"/>
      <c r="H2817" s="19"/>
      <c r="I2817" s="20" t="s">
        <v>2870</v>
      </c>
    </row>
    <row r="2818" ht="12.75" customHeight="1">
      <c r="A2818" s="21"/>
      <c r="B2818" s="21"/>
      <c r="C2818" s="21"/>
      <c r="D2818" s="21"/>
      <c r="E2818" s="21"/>
      <c r="F2818" s="21"/>
      <c r="G2818" s="21"/>
      <c r="H2818" s="21"/>
      <c r="I2818" s="29" t="s">
        <v>1118</v>
      </c>
    </row>
    <row r="2819" ht="12.75" customHeight="1">
      <c r="A2819" s="23" t="s">
        <v>3571</v>
      </c>
      <c r="B2819" s="24">
        <v>41213.0</v>
      </c>
      <c r="C2819" s="24" t="str">
        <f>DATE((YEAR(B2819)+3),MONTH(B2819),DAY(B2819))</f>
        <v>31.10.2015</v>
      </c>
      <c r="D2819" s="27" t="s">
        <v>3572</v>
      </c>
      <c r="E2819" s="16" t="s">
        <v>3573</v>
      </c>
      <c r="F2819" s="27" t="s">
        <v>337</v>
      </c>
      <c r="G2819" s="16" t="s">
        <v>2663</v>
      </c>
      <c r="H2819" s="16" t="s">
        <v>3574</v>
      </c>
      <c r="I2819" s="28">
        <v>127422.0</v>
      </c>
    </row>
    <row r="2820" ht="24.0" customHeight="1">
      <c r="A2820" s="19"/>
      <c r="B2820" s="19"/>
      <c r="C2820" s="19"/>
      <c r="D2820" s="19"/>
      <c r="E2820" s="19"/>
      <c r="F2820" s="19"/>
      <c r="G2820" s="19"/>
      <c r="H2820" s="19"/>
      <c r="I2820" s="20" t="s">
        <v>3575</v>
      </c>
    </row>
    <row r="2821" ht="12.75" customHeight="1">
      <c r="A2821" s="21"/>
      <c r="B2821" s="21"/>
      <c r="C2821" s="21"/>
      <c r="D2821" s="21"/>
      <c r="E2821" s="21"/>
      <c r="F2821" s="21"/>
      <c r="G2821" s="21"/>
      <c r="H2821" s="21"/>
      <c r="I2821" s="29" t="s">
        <v>3576</v>
      </c>
    </row>
    <row r="2822" ht="12.75" customHeight="1">
      <c r="A2822" s="23" t="s">
        <v>3577</v>
      </c>
      <c r="B2822" s="24">
        <v>41213.0</v>
      </c>
      <c r="C2822" s="24" t="str">
        <f>DATE((YEAR(B2822)+3),MONTH(B2822),DAY(B2822))</f>
        <v>31.10.2015</v>
      </c>
      <c r="D2822" s="27" t="s">
        <v>3578</v>
      </c>
      <c r="E2822" s="16" t="s">
        <v>3579</v>
      </c>
      <c r="F2822" s="27" t="s">
        <v>3580</v>
      </c>
      <c r="G2822" s="16" t="s">
        <v>3581</v>
      </c>
      <c r="H2822" s="27" t="s">
        <v>1132</v>
      </c>
      <c r="I2822" s="28">
        <v>141090.0</v>
      </c>
    </row>
    <row r="2823" ht="36.0" customHeight="1">
      <c r="A2823" s="19"/>
      <c r="B2823" s="19"/>
      <c r="C2823" s="19"/>
      <c r="D2823" s="19"/>
      <c r="E2823" s="19"/>
      <c r="F2823" s="19"/>
      <c r="G2823" s="19"/>
      <c r="H2823" s="19"/>
      <c r="I2823" s="20" t="s">
        <v>248</v>
      </c>
    </row>
    <row r="2824" ht="12.75" customHeight="1">
      <c r="A2824" s="21"/>
      <c r="B2824" s="21"/>
      <c r="C2824" s="21"/>
      <c r="D2824" s="21"/>
      <c r="E2824" s="21"/>
      <c r="F2824" s="21"/>
      <c r="G2824" s="21"/>
      <c r="H2824" s="21"/>
      <c r="I2824" s="29" t="s">
        <v>1133</v>
      </c>
    </row>
    <row r="2825" ht="12.75" customHeight="1">
      <c r="A2825" s="23" t="s">
        <v>3582</v>
      </c>
      <c r="B2825" s="24">
        <v>41213.0</v>
      </c>
      <c r="C2825" s="24" t="str">
        <f>DATE((YEAR(B2825)+3+3),MONTH(B2825),DAY(B2825))</f>
        <v>31.10.2018</v>
      </c>
      <c r="D2825" s="27" t="s">
        <v>3583</v>
      </c>
      <c r="E2825" s="16" t="s">
        <v>3584</v>
      </c>
      <c r="F2825" s="27" t="s">
        <v>978</v>
      </c>
      <c r="G2825" s="16" t="s">
        <v>3581</v>
      </c>
      <c r="H2825" s="27" t="s">
        <v>1132</v>
      </c>
      <c r="I2825" s="28">
        <v>141090.0</v>
      </c>
    </row>
    <row r="2826" ht="36.0" customHeight="1">
      <c r="A2826" s="19"/>
      <c r="B2826" s="19"/>
      <c r="C2826" s="19"/>
      <c r="D2826" s="19"/>
      <c r="E2826" s="19"/>
      <c r="F2826" s="19"/>
      <c r="G2826" s="19"/>
      <c r="H2826" s="19"/>
      <c r="I2826" s="20" t="s">
        <v>248</v>
      </c>
    </row>
    <row r="2827" ht="12.75" customHeight="1">
      <c r="A2827" s="21"/>
      <c r="B2827" s="21"/>
      <c r="C2827" s="21"/>
      <c r="D2827" s="21"/>
      <c r="E2827" s="21"/>
      <c r="F2827" s="21"/>
      <c r="G2827" s="21"/>
      <c r="H2827" s="21"/>
      <c r="I2827" s="29" t="s">
        <v>1133</v>
      </c>
    </row>
    <row r="2828" ht="12.75" customHeight="1">
      <c r="A2828" s="23" t="s">
        <v>3585</v>
      </c>
      <c r="B2828" s="24">
        <v>41220.0</v>
      </c>
      <c r="C2828" s="24" t="str">
        <f>DATE((YEAR(B2828)+3),MONTH(B2828),DAY(B2828))</f>
        <v>07.11.2015</v>
      </c>
      <c r="D2828" s="27" t="s">
        <v>3422</v>
      </c>
      <c r="E2828" s="16" t="s">
        <v>3586</v>
      </c>
      <c r="F2828" s="27" t="s">
        <v>978</v>
      </c>
      <c r="G2828" s="27" t="s">
        <v>3319</v>
      </c>
      <c r="H2828" s="41" t="s">
        <v>3587</v>
      </c>
      <c r="I2828" s="28">
        <v>680038.0</v>
      </c>
    </row>
    <row r="2829" ht="38.25" customHeight="1">
      <c r="A2829" s="19"/>
      <c r="B2829" s="19"/>
      <c r="C2829" s="19"/>
      <c r="D2829" s="19"/>
      <c r="E2829" s="19"/>
      <c r="F2829" s="19"/>
      <c r="G2829" s="19"/>
      <c r="H2829" s="19"/>
      <c r="I2829" s="20" t="s">
        <v>3588</v>
      </c>
    </row>
    <row r="2830" ht="12.75" customHeight="1">
      <c r="A2830" s="21"/>
      <c r="B2830" s="21"/>
      <c r="C2830" s="21"/>
      <c r="D2830" s="21"/>
      <c r="E2830" s="21"/>
      <c r="F2830" s="21"/>
      <c r="G2830" s="21"/>
      <c r="H2830" s="21"/>
      <c r="I2830" s="29" t="s">
        <v>3589</v>
      </c>
    </row>
    <row r="2831" ht="12.75" customHeight="1">
      <c r="A2831" s="23" t="s">
        <v>3590</v>
      </c>
      <c r="B2831" s="24">
        <v>41220.0</v>
      </c>
      <c r="C2831" s="24" t="str">
        <f>DATE((YEAR(B2831)+3),MONTH(B2831),DAY(B2831))</f>
        <v>07.11.2015</v>
      </c>
      <c r="D2831" s="27" t="s">
        <v>3591</v>
      </c>
      <c r="E2831" s="16" t="s">
        <v>3592</v>
      </c>
      <c r="F2831" s="27" t="s">
        <v>409</v>
      </c>
      <c r="G2831" s="16" t="s">
        <v>3581</v>
      </c>
      <c r="H2831" s="41" t="s">
        <v>3593</v>
      </c>
      <c r="I2831" s="28">
        <v>121471.0</v>
      </c>
    </row>
    <row r="2832" ht="35.25" customHeight="1">
      <c r="A2832" s="19"/>
      <c r="B2832" s="19"/>
      <c r="C2832" s="19"/>
      <c r="D2832" s="19"/>
      <c r="E2832" s="19"/>
      <c r="F2832" s="19"/>
      <c r="G2832" s="19"/>
      <c r="H2832" s="19"/>
      <c r="I2832" s="20" t="s">
        <v>3594</v>
      </c>
    </row>
    <row r="2833" ht="12.75" customHeight="1">
      <c r="A2833" s="21"/>
      <c r="B2833" s="21"/>
      <c r="C2833" s="21"/>
      <c r="D2833" s="21"/>
      <c r="E2833" s="21"/>
      <c r="F2833" s="21"/>
      <c r="G2833" s="21"/>
      <c r="H2833" s="21"/>
      <c r="I2833" s="29" t="s">
        <v>3595</v>
      </c>
    </row>
    <row r="2834" ht="12.75" customHeight="1">
      <c r="A2834" s="23" t="s">
        <v>3596</v>
      </c>
      <c r="B2834" s="24">
        <v>41222.0</v>
      </c>
      <c r="C2834" s="24" t="str">
        <f>DATE((YEAR(B2834)+3),MONTH(B2834),DAY(B2834))</f>
        <v>09.11.2015</v>
      </c>
      <c r="D2834" s="27" t="s">
        <v>3597</v>
      </c>
      <c r="E2834" s="16" t="s">
        <v>3598</v>
      </c>
      <c r="F2834" s="27" t="s">
        <v>620</v>
      </c>
      <c r="G2834" s="27" t="s">
        <v>3599</v>
      </c>
      <c r="H2834" s="41" t="s">
        <v>2640</v>
      </c>
      <c r="I2834" s="28">
        <v>105023.0</v>
      </c>
    </row>
    <row r="2835" ht="39.75" customHeight="1">
      <c r="A2835" s="19"/>
      <c r="B2835" s="19"/>
      <c r="C2835" s="19"/>
      <c r="D2835" s="19"/>
      <c r="E2835" s="19"/>
      <c r="F2835" s="19"/>
      <c r="G2835" s="19"/>
      <c r="H2835" s="19"/>
      <c r="I2835" s="20" t="s">
        <v>3600</v>
      </c>
    </row>
    <row r="2836" ht="12.75" customHeight="1">
      <c r="A2836" s="21"/>
      <c r="B2836" s="21"/>
      <c r="C2836" s="21"/>
      <c r="D2836" s="21"/>
      <c r="E2836" s="21"/>
      <c r="F2836" s="21"/>
      <c r="G2836" s="21"/>
      <c r="H2836" s="21"/>
      <c r="I2836" s="29" t="s">
        <v>3601</v>
      </c>
    </row>
    <row r="2837" ht="12.75" customHeight="1">
      <c r="A2837" s="23" t="s">
        <v>3602</v>
      </c>
      <c r="B2837" s="24">
        <v>41220.0</v>
      </c>
      <c r="C2837" s="24" t="str">
        <f>DATE((YEAR(B2837)+3),MONTH(B2837),DAY(B2837))</f>
        <v>07.11.2015</v>
      </c>
      <c r="D2837" s="27" t="s">
        <v>3603</v>
      </c>
      <c r="E2837" s="16" t="s">
        <v>3604</v>
      </c>
      <c r="F2837" s="27" t="s">
        <v>620</v>
      </c>
      <c r="G2837" s="27" t="s">
        <v>3599</v>
      </c>
      <c r="H2837" s="41" t="s">
        <v>2640</v>
      </c>
      <c r="I2837" s="28">
        <v>105023.0</v>
      </c>
    </row>
    <row r="2838" ht="39.75" customHeight="1">
      <c r="A2838" s="19"/>
      <c r="B2838" s="19"/>
      <c r="C2838" s="19"/>
      <c r="D2838" s="19"/>
      <c r="E2838" s="19"/>
      <c r="F2838" s="19"/>
      <c r="G2838" s="19"/>
      <c r="H2838" s="19"/>
      <c r="I2838" s="20" t="s">
        <v>3600</v>
      </c>
    </row>
    <row r="2839" ht="12.75" customHeight="1">
      <c r="A2839" s="21"/>
      <c r="B2839" s="21"/>
      <c r="C2839" s="21"/>
      <c r="D2839" s="21"/>
      <c r="E2839" s="21"/>
      <c r="F2839" s="21"/>
      <c r="G2839" s="21"/>
      <c r="H2839" s="21"/>
      <c r="I2839" s="29" t="s">
        <v>3601</v>
      </c>
    </row>
    <row r="2840" ht="12.75" customHeight="1">
      <c r="A2840" s="23" t="s">
        <v>3605</v>
      </c>
      <c r="B2840" s="24">
        <v>41220.0</v>
      </c>
      <c r="C2840" s="24" t="str">
        <f>DATE((YEAR(B2840)+3),MONTH(B2840),DAY(B2840))</f>
        <v>07.11.2015</v>
      </c>
      <c r="D2840" s="27" t="s">
        <v>2432</v>
      </c>
      <c r="E2840" s="16" t="s">
        <v>3606</v>
      </c>
      <c r="F2840" s="27" t="s">
        <v>978</v>
      </c>
      <c r="G2840" s="27" t="s">
        <v>3533</v>
      </c>
      <c r="H2840" s="41" t="s">
        <v>2640</v>
      </c>
      <c r="I2840" s="28">
        <v>105023.0</v>
      </c>
    </row>
    <row r="2841" ht="45.75" customHeight="1">
      <c r="A2841" s="19"/>
      <c r="B2841" s="19"/>
      <c r="C2841" s="19"/>
      <c r="D2841" s="19"/>
      <c r="E2841" s="19"/>
      <c r="F2841" s="19"/>
      <c r="G2841" s="19"/>
      <c r="H2841" s="19"/>
      <c r="I2841" s="20" t="s">
        <v>3600</v>
      </c>
    </row>
    <row r="2842" ht="12.75" customHeight="1">
      <c r="A2842" s="21"/>
      <c r="B2842" s="21"/>
      <c r="C2842" s="21"/>
      <c r="D2842" s="21"/>
      <c r="E2842" s="21"/>
      <c r="F2842" s="21"/>
      <c r="G2842" s="21"/>
      <c r="H2842" s="21"/>
      <c r="I2842" s="29" t="s">
        <v>3601</v>
      </c>
    </row>
    <row r="2843" ht="12.75" customHeight="1">
      <c r="A2843" s="23" t="s">
        <v>3607</v>
      </c>
      <c r="B2843" s="24">
        <v>41220.0</v>
      </c>
      <c r="C2843" s="24" t="str">
        <f>DATE((YEAR(B2843)+3),MONTH(B2843),DAY(B2843))</f>
        <v>07.11.2015</v>
      </c>
      <c r="D2843" s="27" t="s">
        <v>1607</v>
      </c>
      <c r="E2843" s="16" t="s">
        <v>3608</v>
      </c>
      <c r="F2843" s="27" t="s">
        <v>790</v>
      </c>
      <c r="G2843" s="27" t="s">
        <v>2545</v>
      </c>
      <c r="H2843" s="27" t="s">
        <v>2739</v>
      </c>
      <c r="I2843" s="28">
        <v>125009.0</v>
      </c>
    </row>
    <row r="2844" ht="36.0" customHeight="1">
      <c r="A2844" s="19"/>
      <c r="B2844" s="19"/>
      <c r="C2844" s="19"/>
      <c r="D2844" s="19"/>
      <c r="E2844" s="19"/>
      <c r="F2844" s="19"/>
      <c r="G2844" s="19"/>
      <c r="H2844" s="19"/>
      <c r="I2844" s="20" t="s">
        <v>2740</v>
      </c>
    </row>
    <row r="2845" ht="12.75" customHeight="1">
      <c r="A2845" s="21"/>
      <c r="B2845" s="21"/>
      <c r="C2845" s="21"/>
      <c r="D2845" s="21"/>
      <c r="E2845" s="21"/>
      <c r="F2845" s="21"/>
      <c r="G2845" s="21"/>
      <c r="H2845" s="21"/>
      <c r="I2845" s="29" t="s">
        <v>2741</v>
      </c>
    </row>
    <row r="2846" ht="12.75" customHeight="1">
      <c r="A2846" s="23" t="s">
        <v>3609</v>
      </c>
      <c r="B2846" s="24">
        <v>41220.0</v>
      </c>
      <c r="C2846" s="24" t="str">
        <f>DATE((YEAR(B2846)+3),MONTH(B2846),DAY(B2846))</f>
        <v>07.11.2015</v>
      </c>
      <c r="D2846" s="27" t="s">
        <v>3610</v>
      </c>
      <c r="E2846" s="16" t="s">
        <v>3611</v>
      </c>
      <c r="F2846" s="27" t="s">
        <v>978</v>
      </c>
      <c r="G2846" s="27" t="s">
        <v>2990</v>
      </c>
      <c r="H2846" s="41" t="s">
        <v>2640</v>
      </c>
      <c r="I2846" s="28">
        <v>105023.0</v>
      </c>
    </row>
    <row r="2847" ht="36.0" customHeight="1">
      <c r="A2847" s="19"/>
      <c r="B2847" s="19"/>
      <c r="C2847" s="19"/>
      <c r="D2847" s="19"/>
      <c r="E2847" s="19"/>
      <c r="F2847" s="19"/>
      <c r="G2847" s="19"/>
      <c r="H2847" s="19"/>
      <c r="I2847" s="20" t="s">
        <v>3600</v>
      </c>
    </row>
    <row r="2848" ht="12.75" customHeight="1">
      <c r="A2848" s="21"/>
      <c r="B2848" s="21"/>
      <c r="C2848" s="21"/>
      <c r="D2848" s="21"/>
      <c r="E2848" s="21"/>
      <c r="F2848" s="21"/>
      <c r="G2848" s="21"/>
      <c r="H2848" s="21"/>
      <c r="I2848" s="29" t="s">
        <v>3601</v>
      </c>
    </row>
    <row r="2849" ht="12.75" customHeight="1">
      <c r="A2849" s="23" t="s">
        <v>3612</v>
      </c>
      <c r="B2849" s="24">
        <v>41221.0</v>
      </c>
      <c r="C2849" s="24" t="str">
        <f>DATE((YEAR(B2849)+3),MONTH(B2849),DAY(B2849))</f>
        <v>08.11.2015</v>
      </c>
      <c r="D2849" s="27" t="s">
        <v>2191</v>
      </c>
      <c r="E2849" s="16" t="s">
        <v>3613</v>
      </c>
      <c r="F2849" s="27" t="s">
        <v>639</v>
      </c>
      <c r="G2849" s="27" t="s">
        <v>1403</v>
      </c>
      <c r="H2849" s="27" t="s">
        <v>3614</v>
      </c>
      <c r="I2849" s="28">
        <v>123056.0</v>
      </c>
    </row>
    <row r="2850" ht="24.0" customHeight="1">
      <c r="A2850" s="19"/>
      <c r="B2850" s="19"/>
      <c r="C2850" s="19"/>
      <c r="D2850" s="19"/>
      <c r="E2850" s="19"/>
      <c r="F2850" s="19"/>
      <c r="G2850" s="19"/>
      <c r="H2850" s="19"/>
      <c r="I2850" s="20" t="s">
        <v>3615</v>
      </c>
    </row>
    <row r="2851" ht="12.75" customHeight="1">
      <c r="A2851" s="21"/>
      <c r="B2851" s="21"/>
      <c r="C2851" s="21"/>
      <c r="D2851" s="21"/>
      <c r="E2851" s="21"/>
      <c r="F2851" s="21"/>
      <c r="G2851" s="21"/>
      <c r="H2851" s="21"/>
      <c r="I2851" s="29" t="s">
        <v>3616</v>
      </c>
    </row>
    <row r="2852" ht="12.75" customHeight="1">
      <c r="A2852" s="23" t="s">
        <v>3617</v>
      </c>
      <c r="B2852" s="24">
        <v>41221.0</v>
      </c>
      <c r="C2852" s="24" t="str">
        <f>DATE((YEAR(B2852)+3),MONTH(B2852),DAY(B2852))</f>
        <v>08.11.2015</v>
      </c>
      <c r="D2852" s="27" t="s">
        <v>3618</v>
      </c>
      <c r="E2852" s="16" t="s">
        <v>3619</v>
      </c>
      <c r="F2852" s="27" t="s">
        <v>337</v>
      </c>
      <c r="G2852" s="27" t="s">
        <v>3620</v>
      </c>
      <c r="H2852" s="53" t="s">
        <v>117</v>
      </c>
      <c r="I2852" s="47">
        <v>129515.0</v>
      </c>
    </row>
    <row r="2853" ht="24.0" customHeight="1">
      <c r="A2853" s="19"/>
      <c r="B2853" s="19"/>
      <c r="C2853" s="19"/>
      <c r="D2853" s="19"/>
      <c r="E2853" s="19"/>
      <c r="F2853" s="19"/>
      <c r="G2853" s="19"/>
      <c r="H2853" s="19"/>
      <c r="I2853" s="48" t="s">
        <v>118</v>
      </c>
    </row>
    <row r="2854" ht="12.75" customHeight="1">
      <c r="A2854" s="21"/>
      <c r="B2854" s="21"/>
      <c r="C2854" s="21"/>
      <c r="D2854" s="21"/>
      <c r="E2854" s="21"/>
      <c r="F2854" s="21"/>
      <c r="G2854" s="21"/>
      <c r="H2854" s="21"/>
      <c r="I2854" s="49" t="s">
        <v>123</v>
      </c>
    </row>
    <row r="2855" ht="12.75" customHeight="1">
      <c r="A2855" s="23" t="s">
        <v>3621</v>
      </c>
      <c r="B2855" s="24">
        <v>41221.0</v>
      </c>
      <c r="C2855" s="24" t="str">
        <f>DATE((YEAR(B2855)+3),MONTH(B2855),DAY(B2855))</f>
        <v>08.11.2015</v>
      </c>
      <c r="D2855" s="27" t="s">
        <v>3622</v>
      </c>
      <c r="E2855" s="16" t="s">
        <v>3623</v>
      </c>
      <c r="F2855" s="27" t="s">
        <v>337</v>
      </c>
      <c r="G2855" s="27" t="s">
        <v>3620</v>
      </c>
      <c r="H2855" s="53" t="s">
        <v>117</v>
      </c>
      <c r="I2855" s="47">
        <v>129515.0</v>
      </c>
    </row>
    <row r="2856" ht="24.0" customHeight="1">
      <c r="A2856" s="19"/>
      <c r="B2856" s="19"/>
      <c r="C2856" s="19"/>
      <c r="D2856" s="19"/>
      <c r="E2856" s="19"/>
      <c r="F2856" s="19"/>
      <c r="G2856" s="19"/>
      <c r="H2856" s="19"/>
      <c r="I2856" s="48" t="s">
        <v>118</v>
      </c>
    </row>
    <row r="2857" ht="12.75" customHeight="1">
      <c r="A2857" s="21"/>
      <c r="B2857" s="21"/>
      <c r="C2857" s="21"/>
      <c r="D2857" s="21"/>
      <c r="E2857" s="21"/>
      <c r="F2857" s="21"/>
      <c r="G2857" s="21"/>
      <c r="H2857" s="21"/>
      <c r="I2857" s="49" t="s">
        <v>123</v>
      </c>
    </row>
    <row r="2858" ht="12.75" customHeight="1">
      <c r="A2858" s="23" t="s">
        <v>3624</v>
      </c>
      <c r="B2858" s="24">
        <v>41222.0</v>
      </c>
      <c r="C2858" s="24" t="str">
        <f>DATE((YEAR(B2858)+3),MONTH(B2858),DAY(B2858))</f>
        <v>09.11.2015</v>
      </c>
      <c r="D2858" s="27" t="s">
        <v>3625</v>
      </c>
      <c r="E2858" s="16" t="s">
        <v>3626</v>
      </c>
      <c r="F2858" s="27" t="s">
        <v>15</v>
      </c>
      <c r="G2858" s="16" t="s">
        <v>3627</v>
      </c>
      <c r="H2858" s="16" t="s">
        <v>3265</v>
      </c>
      <c r="I2858" s="28">
        <v>105066.0</v>
      </c>
    </row>
    <row r="2859" ht="36.0" customHeight="1">
      <c r="A2859" s="19"/>
      <c r="B2859" s="19"/>
      <c r="C2859" s="19"/>
      <c r="D2859" s="19"/>
      <c r="E2859" s="19"/>
      <c r="F2859" s="19"/>
      <c r="G2859" s="19"/>
      <c r="H2859" s="19"/>
      <c r="I2859" s="20" t="s">
        <v>3266</v>
      </c>
    </row>
    <row r="2860" ht="12.75" customHeight="1">
      <c r="A2860" s="21"/>
      <c r="B2860" s="21"/>
      <c r="C2860" s="21"/>
      <c r="D2860" s="21"/>
      <c r="E2860" s="21"/>
      <c r="F2860" s="21"/>
      <c r="G2860" s="21"/>
      <c r="H2860" s="21"/>
      <c r="I2860" s="29" t="s">
        <v>2316</v>
      </c>
    </row>
    <row r="2861" ht="12.75" customHeight="1">
      <c r="A2861" s="23" t="s">
        <v>3628</v>
      </c>
      <c r="B2861" s="24">
        <v>41222.0</v>
      </c>
      <c r="C2861" s="24" t="str">
        <f>DATE((YEAR(B2861)+3),MONTH(B2861),DAY(B2861))</f>
        <v>09.11.2015</v>
      </c>
      <c r="D2861" s="27" t="s">
        <v>1966</v>
      </c>
      <c r="E2861" s="16" t="s">
        <v>3629</v>
      </c>
      <c r="F2861" s="27" t="s">
        <v>2434</v>
      </c>
      <c r="G2861" s="27" t="s">
        <v>3630</v>
      </c>
      <c r="H2861" s="27" t="s">
        <v>3631</v>
      </c>
      <c r="I2861" s="28">
        <v>105066.0</v>
      </c>
    </row>
    <row r="2862" ht="36.0" customHeight="1">
      <c r="A2862" s="19"/>
      <c r="B2862" s="19"/>
      <c r="C2862" s="19"/>
      <c r="D2862" s="19"/>
      <c r="E2862" s="19"/>
      <c r="F2862" s="19"/>
      <c r="G2862" s="19"/>
      <c r="H2862" s="19"/>
      <c r="I2862" s="20" t="s">
        <v>3632</v>
      </c>
    </row>
    <row r="2863" ht="12.75" customHeight="1">
      <c r="A2863" s="21"/>
      <c r="B2863" s="21"/>
      <c r="C2863" s="21"/>
      <c r="D2863" s="21"/>
      <c r="E2863" s="21"/>
      <c r="F2863" s="21"/>
      <c r="G2863" s="21"/>
      <c r="H2863" s="21"/>
      <c r="I2863" s="29" t="s">
        <v>3633</v>
      </c>
    </row>
    <row r="2864" ht="12.75" customHeight="1">
      <c r="A2864" s="23" t="s">
        <v>3634</v>
      </c>
      <c r="B2864" s="24">
        <v>41226.0</v>
      </c>
      <c r="C2864" s="24" t="str">
        <f>DATE((YEAR(B2864)+3),MONTH(B2864),DAY(B2864))</f>
        <v>13.11.2015</v>
      </c>
      <c r="D2864" s="27" t="s">
        <v>3635</v>
      </c>
      <c r="E2864" s="16" t="s">
        <v>3636</v>
      </c>
      <c r="F2864" s="27" t="s">
        <v>978</v>
      </c>
      <c r="G2864" s="27" t="s">
        <v>3637</v>
      </c>
      <c r="H2864" s="27" t="s">
        <v>3490</v>
      </c>
      <c r="I2864" s="28">
        <v>195009.0</v>
      </c>
    </row>
    <row r="2865" ht="39.0" customHeight="1">
      <c r="A2865" s="19"/>
      <c r="B2865" s="19"/>
      <c r="C2865" s="19"/>
      <c r="D2865" s="19"/>
      <c r="E2865" s="19"/>
      <c r="F2865" s="19"/>
      <c r="G2865" s="19"/>
      <c r="H2865" s="19"/>
      <c r="I2865" s="20" t="s">
        <v>3491</v>
      </c>
    </row>
    <row r="2866" ht="12.75" customHeight="1">
      <c r="A2866" s="21"/>
      <c r="B2866" s="21"/>
      <c r="C2866" s="21"/>
      <c r="D2866" s="21"/>
      <c r="E2866" s="21"/>
      <c r="F2866" s="21"/>
      <c r="G2866" s="21"/>
      <c r="H2866" s="21"/>
      <c r="I2866" s="29" t="s">
        <v>3492</v>
      </c>
    </row>
    <row r="2867" ht="12.75" customHeight="1">
      <c r="A2867" s="23" t="s">
        <v>3638</v>
      </c>
      <c r="B2867" s="24">
        <v>41227.0</v>
      </c>
      <c r="C2867" s="24" t="str">
        <f>DATE((YEAR(B2867)+3),MONTH(B2867),DAY(B2867))</f>
        <v>14.11.2015</v>
      </c>
      <c r="D2867" s="27" t="s">
        <v>1604</v>
      </c>
      <c r="E2867" s="16" t="s">
        <v>3639</v>
      </c>
      <c r="F2867" s="27" t="s">
        <v>337</v>
      </c>
      <c r="G2867" s="27" t="s">
        <v>2545</v>
      </c>
      <c r="H2867" s="27" t="s">
        <v>2739</v>
      </c>
      <c r="I2867" s="28">
        <v>125009.0</v>
      </c>
    </row>
    <row r="2868" ht="35.25" customHeight="1">
      <c r="A2868" s="19"/>
      <c r="B2868" s="19"/>
      <c r="C2868" s="19"/>
      <c r="D2868" s="19"/>
      <c r="E2868" s="19"/>
      <c r="F2868" s="19"/>
      <c r="G2868" s="19"/>
      <c r="H2868" s="19"/>
      <c r="I2868" s="20" t="s">
        <v>2740</v>
      </c>
    </row>
    <row r="2869" ht="12.75" customHeight="1">
      <c r="A2869" s="21"/>
      <c r="B2869" s="21"/>
      <c r="C2869" s="21"/>
      <c r="D2869" s="21"/>
      <c r="E2869" s="21"/>
      <c r="F2869" s="21"/>
      <c r="G2869" s="21"/>
      <c r="H2869" s="21"/>
      <c r="I2869" s="29" t="s">
        <v>2741</v>
      </c>
    </row>
    <row r="2870" ht="12.75" customHeight="1">
      <c r="A2870" s="23" t="s">
        <v>3640</v>
      </c>
      <c r="B2870" s="24">
        <v>41227.0</v>
      </c>
      <c r="C2870" s="24" t="str">
        <f>DATE((YEAR(B2870)+3),MONTH(B2870),DAY(B2870))</f>
        <v>14.11.2015</v>
      </c>
      <c r="D2870" s="27" t="s">
        <v>3641</v>
      </c>
      <c r="E2870" s="16" t="s">
        <v>3642</v>
      </c>
      <c r="F2870" s="27" t="s">
        <v>620</v>
      </c>
      <c r="G2870" s="27" t="s">
        <v>2990</v>
      </c>
      <c r="H2870" s="41" t="s">
        <v>2640</v>
      </c>
      <c r="I2870" s="28">
        <v>105023.0</v>
      </c>
    </row>
    <row r="2871" ht="36.0" customHeight="1">
      <c r="A2871" s="19"/>
      <c r="B2871" s="19"/>
      <c r="C2871" s="19"/>
      <c r="D2871" s="19"/>
      <c r="E2871" s="19"/>
      <c r="F2871" s="19"/>
      <c r="G2871" s="19"/>
      <c r="H2871" s="19"/>
      <c r="I2871" s="20" t="s">
        <v>3600</v>
      </c>
    </row>
    <row r="2872" ht="12.75" customHeight="1">
      <c r="A2872" s="21"/>
      <c r="B2872" s="21"/>
      <c r="C2872" s="21"/>
      <c r="D2872" s="21"/>
      <c r="E2872" s="21"/>
      <c r="F2872" s="21"/>
      <c r="G2872" s="21"/>
      <c r="H2872" s="21"/>
      <c r="I2872" s="29" t="s">
        <v>3601</v>
      </c>
    </row>
    <row r="2873" ht="12.75" customHeight="1">
      <c r="A2873" s="23" t="s">
        <v>3643</v>
      </c>
      <c r="B2873" s="24">
        <v>41228.0</v>
      </c>
      <c r="C2873" s="24" t="str">
        <f>DATE((YEAR(B2873)+3+3),MONTH(B2873),DAY(B2873))</f>
        <v>15.11.2018</v>
      </c>
      <c r="D2873" s="27" t="s">
        <v>1480</v>
      </c>
      <c r="E2873" s="16" t="s">
        <v>3644</v>
      </c>
      <c r="F2873" s="27" t="s">
        <v>978</v>
      </c>
      <c r="G2873" s="27" t="s">
        <v>3645</v>
      </c>
      <c r="H2873" s="41" t="s">
        <v>3646</v>
      </c>
      <c r="I2873" s="28">
        <v>660009.0</v>
      </c>
    </row>
    <row r="2874" ht="36.0" customHeight="1">
      <c r="A2874" s="19"/>
      <c r="B2874" s="19"/>
      <c r="C2874" s="19"/>
      <c r="D2874" s="19"/>
      <c r="E2874" s="19"/>
      <c r="F2874" s="19"/>
      <c r="G2874" s="19"/>
      <c r="H2874" s="19"/>
      <c r="I2874" s="20" t="s">
        <v>3647</v>
      </c>
    </row>
    <row r="2875" ht="12.75" customHeight="1">
      <c r="A2875" s="21"/>
      <c r="B2875" s="21"/>
      <c r="C2875" s="21"/>
      <c r="D2875" s="21"/>
      <c r="E2875" s="21"/>
      <c r="F2875" s="21"/>
      <c r="G2875" s="21"/>
      <c r="H2875" s="21"/>
      <c r="I2875" s="29" t="s">
        <v>3648</v>
      </c>
    </row>
    <row r="2876" ht="12.75" customHeight="1">
      <c r="A2876" s="23" t="s">
        <v>3649</v>
      </c>
      <c r="B2876" s="24">
        <v>41228.0</v>
      </c>
      <c r="C2876" s="24" t="str">
        <f>DATE((YEAR(B2876)+3),MONTH(B2876),DAY(B2876))</f>
        <v>15.11.2015</v>
      </c>
      <c r="D2876" s="27" t="s">
        <v>3650</v>
      </c>
      <c r="E2876" s="16" t="s">
        <v>3651</v>
      </c>
      <c r="F2876" s="27" t="s">
        <v>620</v>
      </c>
      <c r="G2876" s="27" t="s">
        <v>3652</v>
      </c>
      <c r="H2876" s="41" t="s">
        <v>3653</v>
      </c>
      <c r="I2876" s="28">
        <v>107045.0</v>
      </c>
    </row>
    <row r="2877" ht="37.5" customHeight="1">
      <c r="A2877" s="19"/>
      <c r="B2877" s="19"/>
      <c r="C2877" s="19"/>
      <c r="D2877" s="19"/>
      <c r="E2877" s="19"/>
      <c r="F2877" s="19"/>
      <c r="G2877" s="19"/>
      <c r="H2877" s="19"/>
      <c r="I2877" s="20" t="s">
        <v>3654</v>
      </c>
    </row>
    <row r="2878" ht="12.75" customHeight="1">
      <c r="A2878" s="21"/>
      <c r="B2878" s="21"/>
      <c r="C2878" s="21"/>
      <c r="D2878" s="21"/>
      <c r="E2878" s="21"/>
      <c r="F2878" s="21"/>
      <c r="G2878" s="21"/>
      <c r="H2878" s="21"/>
      <c r="I2878" s="29" t="s">
        <v>3655</v>
      </c>
    </row>
    <row r="2879" ht="12.75" customHeight="1">
      <c r="A2879" s="23" t="s">
        <v>3656</v>
      </c>
      <c r="B2879" s="24">
        <v>41232.0</v>
      </c>
      <c r="C2879" s="24" t="str">
        <f>DATE((YEAR(B2879)+3),MONTH(B2879),DAY(B2879))</f>
        <v>19.11.2015</v>
      </c>
      <c r="D2879" s="27" t="s">
        <v>3657</v>
      </c>
      <c r="E2879" s="16" t="s">
        <v>3658</v>
      </c>
      <c r="F2879" s="27" t="s">
        <v>337</v>
      </c>
      <c r="G2879" s="27" t="s">
        <v>3367</v>
      </c>
      <c r="H2879" s="53" t="s">
        <v>3659</v>
      </c>
      <c r="I2879" s="47">
        <v>125009.0</v>
      </c>
    </row>
    <row r="2880" ht="24.0" customHeight="1">
      <c r="A2880" s="19"/>
      <c r="B2880" s="19"/>
      <c r="C2880" s="19"/>
      <c r="D2880" s="19"/>
      <c r="E2880" s="19"/>
      <c r="F2880" s="19"/>
      <c r="G2880" s="19"/>
      <c r="H2880" s="19"/>
      <c r="I2880" s="48" t="s">
        <v>3660</v>
      </c>
    </row>
    <row r="2881" ht="12.75" customHeight="1">
      <c r="A2881" s="21"/>
      <c r="B2881" s="21"/>
      <c r="C2881" s="21"/>
      <c r="D2881" s="21"/>
      <c r="E2881" s="21"/>
      <c r="F2881" s="21"/>
      <c r="G2881" s="21"/>
      <c r="H2881" s="21"/>
      <c r="I2881" s="49" t="s">
        <v>3661</v>
      </c>
    </row>
    <row r="2882" ht="12.75" customHeight="1">
      <c r="A2882" s="23" t="s">
        <v>3662</v>
      </c>
      <c r="B2882" s="24">
        <v>41233.0</v>
      </c>
      <c r="C2882" s="24" t="str">
        <f>DATE((YEAR(B2882)+3),MONTH(B2882),DAY(B2882))</f>
        <v>20.11.2015</v>
      </c>
      <c r="D2882" s="27" t="s">
        <v>3663</v>
      </c>
      <c r="E2882" s="16" t="s">
        <v>3664</v>
      </c>
      <c r="F2882" s="27" t="s">
        <v>862</v>
      </c>
      <c r="G2882" s="27" t="s">
        <v>3665</v>
      </c>
      <c r="H2882" s="27" t="s">
        <v>2015</v>
      </c>
      <c r="I2882" s="28">
        <v>105066.0</v>
      </c>
    </row>
    <row r="2883" ht="24.0" customHeight="1">
      <c r="A2883" s="19"/>
      <c r="B2883" s="19"/>
      <c r="C2883" s="19"/>
      <c r="D2883" s="19"/>
      <c r="E2883" s="19"/>
      <c r="F2883" s="19"/>
      <c r="G2883" s="19"/>
      <c r="H2883" s="19"/>
      <c r="I2883" s="20" t="s">
        <v>3666</v>
      </c>
    </row>
    <row r="2884" ht="12.75" customHeight="1">
      <c r="A2884" s="21"/>
      <c r="B2884" s="21"/>
      <c r="C2884" s="21"/>
      <c r="D2884" s="21"/>
      <c r="E2884" s="21"/>
      <c r="F2884" s="21"/>
      <c r="G2884" s="21"/>
      <c r="H2884" s="21"/>
      <c r="I2884" s="29" t="s">
        <v>2017</v>
      </c>
    </row>
    <row r="2885" ht="12.75" customHeight="1">
      <c r="A2885" s="23" t="s">
        <v>3667</v>
      </c>
      <c r="B2885" s="24">
        <v>41235.0</v>
      </c>
      <c r="C2885" s="24" t="str">
        <f>DATE((YEAR(B2885)+3),MONTH(B2885),DAY(B2885))</f>
        <v>22.11.2015</v>
      </c>
      <c r="D2885" s="27" t="s">
        <v>3668</v>
      </c>
      <c r="E2885" s="16" t="s">
        <v>3669</v>
      </c>
      <c r="F2885" s="27" t="s">
        <v>337</v>
      </c>
      <c r="G2885" s="27" t="s">
        <v>3670</v>
      </c>
      <c r="H2885" s="53" t="s">
        <v>3671</v>
      </c>
      <c r="I2885" s="47">
        <v>142131.0</v>
      </c>
    </row>
    <row r="2886" ht="35.25" customHeight="1">
      <c r="A2886" s="19"/>
      <c r="B2886" s="19"/>
      <c r="C2886" s="19"/>
      <c r="D2886" s="19"/>
      <c r="E2886" s="19"/>
      <c r="F2886" s="19"/>
      <c r="G2886" s="19"/>
      <c r="H2886" s="19"/>
      <c r="I2886" s="48" t="s">
        <v>3672</v>
      </c>
    </row>
    <row r="2887" ht="12.75" customHeight="1">
      <c r="A2887" s="21"/>
      <c r="B2887" s="21"/>
      <c r="C2887" s="21"/>
      <c r="D2887" s="21"/>
      <c r="E2887" s="21"/>
      <c r="F2887" s="21"/>
      <c r="G2887" s="21"/>
      <c r="H2887" s="21"/>
      <c r="I2887" s="49" t="s">
        <v>3673</v>
      </c>
    </row>
    <row r="2888" ht="12.75" customHeight="1">
      <c r="A2888" s="23" t="s">
        <v>3674</v>
      </c>
      <c r="B2888" s="24">
        <v>41239.0</v>
      </c>
      <c r="C2888" s="24" t="str">
        <f>DATE((YEAR(B2888)+3+3),MONTH(B2888),DAY(B2888))</f>
        <v>26.11.2018</v>
      </c>
      <c r="D2888" s="27" t="s">
        <v>3675</v>
      </c>
      <c r="E2888" s="16" t="s">
        <v>3676</v>
      </c>
      <c r="F2888" s="27" t="s">
        <v>15</v>
      </c>
      <c r="G2888" s="16" t="s">
        <v>3677</v>
      </c>
      <c r="H2888" s="27" t="s">
        <v>253</v>
      </c>
      <c r="I2888" s="28">
        <v>125047.0</v>
      </c>
    </row>
    <row r="2889" ht="39.0" customHeight="1">
      <c r="A2889" s="19"/>
      <c r="B2889" s="19"/>
      <c r="C2889" s="19"/>
      <c r="D2889" s="19"/>
      <c r="E2889" s="19"/>
      <c r="F2889" s="19"/>
      <c r="G2889" s="19"/>
      <c r="H2889" s="19"/>
      <c r="I2889" s="20" t="s">
        <v>254</v>
      </c>
    </row>
    <row r="2890" ht="12.75" customHeight="1">
      <c r="A2890" s="19"/>
      <c r="B2890" s="19"/>
      <c r="C2890" s="19"/>
      <c r="D2890" s="19"/>
      <c r="E2890" s="19"/>
      <c r="F2890" s="19"/>
      <c r="G2890" s="19"/>
      <c r="H2890" s="21"/>
      <c r="I2890" s="22" t="s">
        <v>255</v>
      </c>
    </row>
    <row r="2891" ht="12.75" customHeight="1">
      <c r="A2891" s="19"/>
      <c r="B2891" s="19"/>
      <c r="C2891" s="19"/>
      <c r="D2891" s="19"/>
      <c r="E2891" s="19"/>
      <c r="F2891" s="19"/>
      <c r="G2891" s="19"/>
      <c r="H2891" s="27" t="s">
        <v>1116</v>
      </c>
      <c r="I2891" s="28">
        <v>117420.0</v>
      </c>
    </row>
    <row r="2892" ht="30.75" customHeight="1">
      <c r="A2892" s="19"/>
      <c r="B2892" s="19"/>
      <c r="C2892" s="19"/>
      <c r="D2892" s="19"/>
      <c r="E2892" s="19"/>
      <c r="F2892" s="19"/>
      <c r="G2892" s="19"/>
      <c r="H2892" s="19"/>
      <c r="I2892" s="20" t="s">
        <v>1238</v>
      </c>
    </row>
    <row r="2893" ht="12.75" customHeight="1">
      <c r="A2893" s="21"/>
      <c r="B2893" s="21"/>
      <c r="C2893" s="21"/>
      <c r="D2893" s="21"/>
      <c r="E2893" s="21"/>
      <c r="F2893" s="21"/>
      <c r="G2893" s="21"/>
      <c r="H2893" s="21"/>
      <c r="I2893" s="29" t="s">
        <v>1118</v>
      </c>
    </row>
    <row r="2894" ht="12.75" customHeight="1">
      <c r="A2894" s="23" t="s">
        <v>3678</v>
      </c>
      <c r="B2894" s="24">
        <v>41239.0</v>
      </c>
      <c r="C2894" s="24" t="str">
        <f>DATE((YEAR(B2894)+3),MONTH(B2894),DAY(B2894))</f>
        <v>26.11.2015</v>
      </c>
      <c r="D2894" s="27" t="s">
        <v>3679</v>
      </c>
      <c r="E2894" s="16" t="s">
        <v>3680</v>
      </c>
      <c r="F2894" s="27" t="s">
        <v>1088</v>
      </c>
      <c r="G2894" s="27" t="s">
        <v>2596</v>
      </c>
      <c r="H2894" s="41" t="s">
        <v>2640</v>
      </c>
      <c r="I2894" s="28">
        <v>105023.0</v>
      </c>
    </row>
    <row r="2895" ht="36.0" customHeight="1">
      <c r="A2895" s="19"/>
      <c r="B2895" s="19"/>
      <c r="C2895" s="19"/>
      <c r="D2895" s="19"/>
      <c r="E2895" s="19"/>
      <c r="F2895" s="19"/>
      <c r="G2895" s="19"/>
      <c r="H2895" s="19"/>
      <c r="I2895" s="20" t="s">
        <v>3600</v>
      </c>
    </row>
    <row r="2896" ht="12.75" customHeight="1">
      <c r="A2896" s="21"/>
      <c r="B2896" s="21"/>
      <c r="C2896" s="21"/>
      <c r="D2896" s="21"/>
      <c r="E2896" s="21"/>
      <c r="F2896" s="21"/>
      <c r="G2896" s="21"/>
      <c r="H2896" s="21"/>
      <c r="I2896" s="29" t="s">
        <v>3601</v>
      </c>
    </row>
    <row r="2897" ht="12.75" customHeight="1">
      <c r="A2897" s="23" t="s">
        <v>3681</v>
      </c>
      <c r="B2897" s="24">
        <v>41239.0</v>
      </c>
      <c r="C2897" s="24" t="str">
        <f>DATE((YEAR(B2897)+3),MONTH(B2897),DAY(B2897))</f>
        <v>26.11.2015</v>
      </c>
      <c r="D2897" s="27" t="s">
        <v>3682</v>
      </c>
      <c r="E2897" s="16" t="s">
        <v>3683</v>
      </c>
      <c r="F2897" s="27" t="s">
        <v>620</v>
      </c>
      <c r="G2897" s="27" t="s">
        <v>2596</v>
      </c>
      <c r="H2897" s="41" t="s">
        <v>2640</v>
      </c>
      <c r="I2897" s="28">
        <v>105023.0</v>
      </c>
    </row>
    <row r="2898" ht="36.0" customHeight="1">
      <c r="A2898" s="19"/>
      <c r="B2898" s="19"/>
      <c r="C2898" s="19"/>
      <c r="D2898" s="19"/>
      <c r="E2898" s="19"/>
      <c r="F2898" s="19"/>
      <c r="G2898" s="19"/>
      <c r="H2898" s="19"/>
      <c r="I2898" s="20" t="s">
        <v>3600</v>
      </c>
    </row>
    <row r="2899" ht="12.75" customHeight="1">
      <c r="A2899" s="21"/>
      <c r="B2899" s="21"/>
      <c r="C2899" s="21"/>
      <c r="D2899" s="21"/>
      <c r="E2899" s="21"/>
      <c r="F2899" s="21"/>
      <c r="G2899" s="21"/>
      <c r="H2899" s="21"/>
      <c r="I2899" s="29" t="s">
        <v>3601</v>
      </c>
    </row>
    <row r="2900" ht="12.75" customHeight="1">
      <c r="A2900" s="23" t="s">
        <v>3684</v>
      </c>
      <c r="B2900" s="24">
        <v>41242.0</v>
      </c>
      <c r="C2900" s="24" t="str">
        <f>DATE((YEAR(B2900)+3),MONTH(B2900),DAY(B2900))</f>
        <v>29.11.2015</v>
      </c>
      <c r="D2900" s="27" t="s">
        <v>3685</v>
      </c>
      <c r="E2900" s="16" t="s">
        <v>3686</v>
      </c>
      <c r="F2900" s="27" t="s">
        <v>15</v>
      </c>
      <c r="G2900" s="27" t="s">
        <v>3237</v>
      </c>
      <c r="H2900" s="27" t="s">
        <v>312</v>
      </c>
      <c r="I2900" s="28">
        <v>198188.0</v>
      </c>
    </row>
    <row r="2901" ht="24.0" customHeight="1">
      <c r="A2901" s="19"/>
      <c r="B2901" s="19"/>
      <c r="C2901" s="19"/>
      <c r="D2901" s="19"/>
      <c r="E2901" s="19"/>
      <c r="F2901" s="19"/>
      <c r="G2901" s="19"/>
      <c r="H2901" s="19"/>
      <c r="I2901" s="20" t="s">
        <v>327</v>
      </c>
    </row>
    <row r="2902" ht="12.75" customHeight="1">
      <c r="A2902" s="21"/>
      <c r="B2902" s="21"/>
      <c r="C2902" s="21"/>
      <c r="D2902" s="21"/>
      <c r="E2902" s="21"/>
      <c r="F2902" s="21"/>
      <c r="G2902" s="21"/>
      <c r="H2902" s="21"/>
      <c r="I2902" s="29" t="s">
        <v>819</v>
      </c>
    </row>
    <row r="2903" ht="12.75" customHeight="1">
      <c r="A2903" s="23" t="s">
        <v>3687</v>
      </c>
      <c r="B2903" s="24">
        <v>41243.0</v>
      </c>
      <c r="C2903" s="24" t="str">
        <f>DATE((YEAR(B2903)+3),MONTH(B2903),DAY(B2903))</f>
        <v>30.11.2015</v>
      </c>
      <c r="D2903" s="27" t="s">
        <v>3688</v>
      </c>
      <c r="E2903" s="16" t="s">
        <v>3689</v>
      </c>
      <c r="F2903" s="27" t="s">
        <v>639</v>
      </c>
      <c r="G2903" s="27" t="s">
        <v>3302</v>
      </c>
      <c r="H2903" s="53" t="s">
        <v>3140</v>
      </c>
      <c r="I2903" s="47">
        <v>127015.0</v>
      </c>
    </row>
    <row r="2904" ht="36.0" customHeight="1">
      <c r="A2904" s="19"/>
      <c r="B2904" s="19"/>
      <c r="C2904" s="19"/>
      <c r="D2904" s="19"/>
      <c r="E2904" s="19"/>
      <c r="F2904" s="19"/>
      <c r="G2904" s="19"/>
      <c r="H2904" s="19"/>
      <c r="I2904" s="48" t="s">
        <v>3141</v>
      </c>
    </row>
    <row r="2905" ht="12.75" customHeight="1">
      <c r="A2905" s="21"/>
      <c r="B2905" s="21"/>
      <c r="C2905" s="21"/>
      <c r="D2905" s="21"/>
      <c r="E2905" s="21"/>
      <c r="F2905" s="21"/>
      <c r="G2905" s="21"/>
      <c r="H2905" s="21"/>
      <c r="I2905" s="49" t="s">
        <v>3303</v>
      </c>
    </row>
    <row r="2906" ht="12.75" customHeight="1">
      <c r="A2906" s="23" t="s">
        <v>3690</v>
      </c>
      <c r="B2906" s="24">
        <v>41243.0</v>
      </c>
      <c r="C2906" s="24" t="str">
        <f>DATE((YEAR(B2906)+3+3),MONTH(B2906),DAY(B2906))</f>
        <v>30.11.2018</v>
      </c>
      <c r="D2906" s="27" t="s">
        <v>3691</v>
      </c>
      <c r="E2906" s="16" t="s">
        <v>3692</v>
      </c>
      <c r="F2906" s="27" t="s">
        <v>15</v>
      </c>
      <c r="G2906" s="27" t="s">
        <v>2293</v>
      </c>
      <c r="H2906" s="27" t="s">
        <v>2294</v>
      </c>
      <c r="I2906" s="28">
        <v>620027.0</v>
      </c>
    </row>
    <row r="2907" ht="24.0" customHeight="1">
      <c r="A2907" s="19"/>
      <c r="B2907" s="19"/>
      <c r="C2907" s="19"/>
      <c r="D2907" s="19"/>
      <c r="E2907" s="19"/>
      <c r="F2907" s="19"/>
      <c r="G2907" s="19"/>
      <c r="H2907" s="19"/>
      <c r="I2907" s="20" t="s">
        <v>2295</v>
      </c>
    </row>
    <row r="2908" ht="12.75" customHeight="1">
      <c r="A2908" s="21"/>
      <c r="B2908" s="21"/>
      <c r="C2908" s="21"/>
      <c r="D2908" s="21"/>
      <c r="E2908" s="21"/>
      <c r="F2908" s="21"/>
      <c r="G2908" s="21"/>
      <c r="H2908" s="21"/>
      <c r="I2908" s="29" t="s">
        <v>2300</v>
      </c>
    </row>
    <row r="2909" ht="12.75" customHeight="1">
      <c r="A2909" s="23" t="s">
        <v>3693</v>
      </c>
      <c r="B2909" s="24">
        <v>41246.0</v>
      </c>
      <c r="C2909" s="24" t="str">
        <f>DATE((YEAR(B2909)+3+3),MONTH(B2909),DAY(B2909))</f>
        <v>03.12.2018</v>
      </c>
      <c r="D2909" s="27" t="s">
        <v>3694</v>
      </c>
      <c r="E2909" s="16" t="s">
        <v>3695</v>
      </c>
      <c r="F2909" s="27" t="s">
        <v>15</v>
      </c>
      <c r="G2909" s="27" t="s">
        <v>3529</v>
      </c>
      <c r="H2909" s="27" t="s">
        <v>1116</v>
      </c>
      <c r="I2909" s="28">
        <v>117420.0</v>
      </c>
    </row>
    <row r="2910" ht="36.0" customHeight="1">
      <c r="A2910" s="19"/>
      <c r="B2910" s="19"/>
      <c r="C2910" s="19"/>
      <c r="D2910" s="19"/>
      <c r="E2910" s="19"/>
      <c r="F2910" s="19"/>
      <c r="G2910" s="19"/>
      <c r="H2910" s="19"/>
      <c r="I2910" s="20" t="s">
        <v>1238</v>
      </c>
    </row>
    <row r="2911" ht="12.75" customHeight="1">
      <c r="A2911" s="21"/>
      <c r="B2911" s="21"/>
      <c r="C2911" s="21"/>
      <c r="D2911" s="21"/>
      <c r="E2911" s="21"/>
      <c r="F2911" s="21"/>
      <c r="G2911" s="21"/>
      <c r="H2911" s="21"/>
      <c r="I2911" s="29" t="s">
        <v>1118</v>
      </c>
    </row>
    <row r="2912" ht="12.75" customHeight="1">
      <c r="A2912" s="23" t="s">
        <v>3696</v>
      </c>
      <c r="B2912" s="24">
        <v>41248.0</v>
      </c>
      <c r="C2912" s="24" t="str">
        <f>DATE((YEAR(B2912)+3+3),MONTH(B2912),DAY(B2912))</f>
        <v>05.12.2018</v>
      </c>
      <c r="D2912" s="27" t="s">
        <v>3697</v>
      </c>
      <c r="E2912" s="16" t="s">
        <v>3698</v>
      </c>
      <c r="F2912" s="27" t="s">
        <v>2457</v>
      </c>
      <c r="G2912" s="27" t="s">
        <v>3699</v>
      </c>
      <c r="H2912" s="27" t="s">
        <v>3700</v>
      </c>
      <c r="I2912" s="28">
        <v>125499.0</v>
      </c>
    </row>
    <row r="2913" ht="39.0" customHeight="1">
      <c r="A2913" s="19"/>
      <c r="B2913" s="19"/>
      <c r="C2913" s="19"/>
      <c r="D2913" s="19"/>
      <c r="E2913" s="19"/>
      <c r="F2913" s="19"/>
      <c r="G2913" s="19"/>
      <c r="H2913" s="19"/>
      <c r="I2913" s="20" t="s">
        <v>3701</v>
      </c>
    </row>
    <row r="2914" ht="12.75" customHeight="1">
      <c r="A2914" s="21"/>
      <c r="B2914" s="21"/>
      <c r="C2914" s="21"/>
      <c r="D2914" s="21"/>
      <c r="E2914" s="21"/>
      <c r="F2914" s="21"/>
      <c r="G2914" s="21"/>
      <c r="H2914" s="21"/>
      <c r="I2914" s="29" t="s">
        <v>3702</v>
      </c>
    </row>
    <row r="2915" ht="12.75" customHeight="1">
      <c r="A2915" s="23" t="s">
        <v>3703</v>
      </c>
      <c r="B2915" s="24">
        <v>41248.0</v>
      </c>
      <c r="C2915" s="24" t="str">
        <f>DATE((YEAR(B2915)+3),MONTH(B2915),DAY(B2915))</f>
        <v>05.12.2015</v>
      </c>
      <c r="D2915" s="27" t="s">
        <v>3704</v>
      </c>
      <c r="E2915" s="16" t="s">
        <v>3705</v>
      </c>
      <c r="F2915" s="27" t="s">
        <v>978</v>
      </c>
      <c r="G2915" s="27" t="s">
        <v>3706</v>
      </c>
      <c r="H2915" s="41" t="s">
        <v>2640</v>
      </c>
      <c r="I2915" s="28">
        <v>105023.0</v>
      </c>
    </row>
    <row r="2916" ht="36.0" customHeight="1">
      <c r="A2916" s="19"/>
      <c r="B2916" s="19"/>
      <c r="C2916" s="19"/>
      <c r="D2916" s="19"/>
      <c r="E2916" s="19"/>
      <c r="F2916" s="19"/>
      <c r="G2916" s="19"/>
      <c r="H2916" s="19"/>
      <c r="I2916" s="20" t="s">
        <v>3600</v>
      </c>
    </row>
    <row r="2917" ht="12.75" customHeight="1">
      <c r="A2917" s="21"/>
      <c r="B2917" s="21"/>
      <c r="C2917" s="21"/>
      <c r="D2917" s="21"/>
      <c r="E2917" s="21"/>
      <c r="F2917" s="21"/>
      <c r="G2917" s="21"/>
      <c r="H2917" s="21"/>
      <c r="I2917" s="29" t="s">
        <v>3601</v>
      </c>
    </row>
    <row r="2918" ht="12.75" customHeight="1">
      <c r="A2918" s="23" t="s">
        <v>3707</v>
      </c>
      <c r="B2918" s="24">
        <v>41248.0</v>
      </c>
      <c r="C2918" s="24" t="str">
        <f>DATE((YEAR(B2918)+3),MONTH(B2918),DAY(B2918))</f>
        <v>05.12.2015</v>
      </c>
      <c r="D2918" s="27" t="s">
        <v>3708</v>
      </c>
      <c r="E2918" s="16" t="s">
        <v>3709</v>
      </c>
      <c r="F2918" s="27" t="s">
        <v>198</v>
      </c>
      <c r="G2918" s="27" t="s">
        <v>3710</v>
      </c>
      <c r="H2918" s="41" t="s">
        <v>2640</v>
      </c>
      <c r="I2918" s="28">
        <v>105023.0</v>
      </c>
    </row>
    <row r="2919" ht="39.0" customHeight="1">
      <c r="A2919" s="19"/>
      <c r="B2919" s="19"/>
      <c r="C2919" s="19"/>
      <c r="D2919" s="19"/>
      <c r="E2919" s="19"/>
      <c r="F2919" s="19"/>
      <c r="G2919" s="19"/>
      <c r="H2919" s="19"/>
      <c r="I2919" s="20" t="s">
        <v>3600</v>
      </c>
    </row>
    <row r="2920" ht="12.75" customHeight="1">
      <c r="A2920" s="21"/>
      <c r="B2920" s="21"/>
      <c r="C2920" s="21"/>
      <c r="D2920" s="21"/>
      <c r="E2920" s="21"/>
      <c r="F2920" s="21"/>
      <c r="G2920" s="21"/>
      <c r="H2920" s="21"/>
      <c r="I2920" s="29" t="s">
        <v>3601</v>
      </c>
    </row>
    <row r="2921" ht="12.75" customHeight="1">
      <c r="A2921" s="23" t="s">
        <v>3711</v>
      </c>
      <c r="B2921" s="24">
        <v>41248.0</v>
      </c>
      <c r="C2921" s="24" t="str">
        <f>DATE((YEAR(B2921)+3+3),MONTH(B2921),DAY(B2921))</f>
        <v>05.12.2018</v>
      </c>
      <c r="D2921" s="27" t="s">
        <v>3712</v>
      </c>
      <c r="E2921" s="16" t="s">
        <v>3713</v>
      </c>
      <c r="F2921" s="27" t="s">
        <v>15</v>
      </c>
      <c r="G2921" s="27" t="s">
        <v>3714</v>
      </c>
      <c r="H2921" s="41" t="s">
        <v>3555</v>
      </c>
      <c r="I2921" s="28">
        <v>129626.0</v>
      </c>
      <c r="J2921" s="18"/>
      <c r="K2921" s="18"/>
      <c r="L2921" s="18"/>
      <c r="M2921" s="18"/>
      <c r="N2921" s="18"/>
      <c r="O2921" s="18"/>
      <c r="P2921" s="18"/>
      <c r="Q2921" s="18"/>
      <c r="R2921" s="18"/>
      <c r="S2921" s="18"/>
      <c r="T2921" s="18"/>
      <c r="U2921" s="18"/>
      <c r="V2921" s="18"/>
      <c r="W2921" s="18"/>
      <c r="X2921" s="18"/>
      <c r="Y2921" s="18"/>
      <c r="Z2921" s="18"/>
    </row>
    <row r="2922" ht="24.0" customHeight="1">
      <c r="A2922" s="19"/>
      <c r="B2922" s="19"/>
      <c r="C2922" s="19"/>
      <c r="D2922" s="19"/>
      <c r="E2922" s="19"/>
      <c r="F2922" s="19"/>
      <c r="G2922" s="19"/>
      <c r="H2922" s="19"/>
      <c r="I2922" s="20" t="s">
        <v>3715</v>
      </c>
      <c r="J2922" s="18"/>
      <c r="K2922" s="18"/>
      <c r="L2922" s="18"/>
      <c r="M2922" s="18"/>
      <c r="N2922" s="18"/>
      <c r="O2922" s="18"/>
      <c r="P2922" s="18"/>
      <c r="Q2922" s="18"/>
      <c r="R2922" s="18"/>
      <c r="S2922" s="18"/>
      <c r="T2922" s="18"/>
      <c r="U2922" s="18"/>
      <c r="V2922" s="18"/>
      <c r="W2922" s="18"/>
      <c r="X2922" s="18"/>
      <c r="Y2922" s="18"/>
      <c r="Z2922" s="18"/>
    </row>
    <row r="2923" ht="12.75" customHeight="1">
      <c r="A2923" s="21"/>
      <c r="B2923" s="21"/>
      <c r="C2923" s="21"/>
      <c r="D2923" s="21"/>
      <c r="E2923" s="21"/>
      <c r="F2923" s="21"/>
      <c r="G2923" s="21"/>
      <c r="H2923" s="21"/>
      <c r="I2923" s="29" t="s">
        <v>3557</v>
      </c>
      <c r="J2923" s="18"/>
      <c r="K2923" s="18"/>
      <c r="L2923" s="18"/>
      <c r="M2923" s="18"/>
      <c r="N2923" s="18"/>
      <c r="O2923" s="18"/>
      <c r="P2923" s="18"/>
      <c r="Q2923" s="18"/>
      <c r="R2923" s="18"/>
      <c r="S2923" s="18"/>
      <c r="T2923" s="18"/>
      <c r="U2923" s="18"/>
      <c r="V2923" s="18"/>
      <c r="W2923" s="18"/>
      <c r="X2923" s="18"/>
      <c r="Y2923" s="18"/>
      <c r="Z2923" s="18"/>
    </row>
    <row r="2924" ht="12.75" customHeight="1">
      <c r="A2924" s="23" t="s">
        <v>3716</v>
      </c>
      <c r="B2924" s="24">
        <v>41253.0</v>
      </c>
      <c r="C2924" s="24" t="str">
        <f>DATE((YEAR(B2924)+3+3),MONTH(B2924),DAY(B2924))</f>
        <v>10.12.2018</v>
      </c>
      <c r="D2924" s="27" t="s">
        <v>3717</v>
      </c>
      <c r="E2924" s="16" t="s">
        <v>3718</v>
      </c>
      <c r="F2924" s="27" t="s">
        <v>15</v>
      </c>
      <c r="G2924" s="27" t="s">
        <v>3714</v>
      </c>
      <c r="H2924" s="41" t="s">
        <v>3555</v>
      </c>
      <c r="I2924" s="28">
        <v>129626.0</v>
      </c>
    </row>
    <row r="2925" ht="24.0" customHeight="1">
      <c r="A2925" s="19"/>
      <c r="B2925" s="19"/>
      <c r="C2925" s="19"/>
      <c r="D2925" s="19"/>
      <c r="E2925" s="19"/>
      <c r="F2925" s="19"/>
      <c r="G2925" s="19"/>
      <c r="H2925" s="19"/>
      <c r="I2925" s="20" t="s">
        <v>3715</v>
      </c>
    </row>
    <row r="2926" ht="12.75" customHeight="1">
      <c r="A2926" s="21"/>
      <c r="B2926" s="21"/>
      <c r="C2926" s="21"/>
      <c r="D2926" s="21"/>
      <c r="E2926" s="21"/>
      <c r="F2926" s="21"/>
      <c r="G2926" s="21"/>
      <c r="H2926" s="21"/>
      <c r="I2926" s="29" t="s">
        <v>3557</v>
      </c>
    </row>
    <row r="2927" ht="12.75" customHeight="1">
      <c r="A2927" s="23" t="s">
        <v>3719</v>
      </c>
      <c r="B2927" s="24">
        <v>41254.0</v>
      </c>
      <c r="C2927" s="24" t="str">
        <f>DATE((YEAR(B2927)+3),MONTH(B2927),DAY(B2927))</f>
        <v>11.12.2015</v>
      </c>
      <c r="D2927" s="27" t="s">
        <v>3720</v>
      </c>
      <c r="E2927" s="16" t="s">
        <v>3721</v>
      </c>
      <c r="F2927" s="27" t="s">
        <v>337</v>
      </c>
      <c r="G2927" s="27" t="s">
        <v>3670</v>
      </c>
      <c r="H2927" s="53" t="s">
        <v>3722</v>
      </c>
      <c r="I2927" s="47">
        <v>127055.0</v>
      </c>
    </row>
    <row r="2928" ht="24.0" customHeight="1">
      <c r="A2928" s="19"/>
      <c r="B2928" s="19"/>
      <c r="C2928" s="19"/>
      <c r="D2928" s="19"/>
      <c r="E2928" s="19"/>
      <c r="F2928" s="19"/>
      <c r="G2928" s="19"/>
      <c r="H2928" s="19"/>
      <c r="I2928" s="48" t="s">
        <v>3723</v>
      </c>
    </row>
    <row r="2929" ht="12.75" customHeight="1">
      <c r="A2929" s="21"/>
      <c r="B2929" s="21"/>
      <c r="C2929" s="21"/>
      <c r="D2929" s="21"/>
      <c r="E2929" s="21"/>
      <c r="F2929" s="21"/>
      <c r="G2929" s="21"/>
      <c r="H2929" s="21"/>
      <c r="I2929" s="49" t="s">
        <v>3724</v>
      </c>
    </row>
    <row r="2930" ht="12.75" customHeight="1">
      <c r="A2930" s="23" t="s">
        <v>3725</v>
      </c>
      <c r="B2930" s="24">
        <v>41254.0</v>
      </c>
      <c r="C2930" s="24" t="str">
        <f>DATE((YEAR(B2930)+3),MONTH(B2930),DAY(B2930))</f>
        <v>11.12.2015</v>
      </c>
      <c r="D2930" s="27" t="s">
        <v>2494</v>
      </c>
      <c r="E2930" s="16" t="s">
        <v>2495</v>
      </c>
      <c r="F2930" s="27" t="s">
        <v>2496</v>
      </c>
      <c r="G2930" s="27" t="s">
        <v>3726</v>
      </c>
      <c r="H2930" s="27" t="s">
        <v>2497</v>
      </c>
      <c r="I2930" s="28">
        <v>115184.0</v>
      </c>
    </row>
    <row r="2931" ht="39.0" customHeight="1">
      <c r="A2931" s="19"/>
      <c r="B2931" s="19"/>
      <c r="C2931" s="19"/>
      <c r="D2931" s="19"/>
      <c r="E2931" s="19"/>
      <c r="F2931" s="19"/>
      <c r="G2931" s="19"/>
      <c r="H2931" s="19"/>
      <c r="I2931" s="20" t="s">
        <v>2498</v>
      </c>
    </row>
    <row r="2932" ht="12.75" customHeight="1">
      <c r="A2932" s="21"/>
      <c r="B2932" s="21"/>
      <c r="C2932" s="21"/>
      <c r="D2932" s="21"/>
      <c r="E2932" s="21"/>
      <c r="F2932" s="21"/>
      <c r="G2932" s="21"/>
      <c r="H2932" s="21"/>
      <c r="I2932" s="29" t="s">
        <v>2499</v>
      </c>
    </row>
    <row r="2933" ht="12.75" customHeight="1">
      <c r="A2933" s="23" t="s">
        <v>3727</v>
      </c>
      <c r="B2933" s="24">
        <v>41254.0</v>
      </c>
      <c r="C2933" s="24" t="str">
        <f>DATE((YEAR(B2933)+3),MONTH(B2933),DAY(B2933))</f>
        <v>11.12.2015</v>
      </c>
      <c r="D2933" s="27" t="s">
        <v>3728</v>
      </c>
      <c r="E2933" s="16" t="s">
        <v>3604</v>
      </c>
      <c r="F2933" s="27" t="s">
        <v>978</v>
      </c>
      <c r="G2933" s="16" t="s">
        <v>3529</v>
      </c>
      <c r="H2933" s="27" t="s">
        <v>561</v>
      </c>
      <c r="I2933" s="28">
        <v>123557.0</v>
      </c>
    </row>
    <row r="2934" ht="36.0" customHeight="1">
      <c r="A2934" s="19"/>
      <c r="B2934" s="19"/>
      <c r="C2934" s="19"/>
      <c r="D2934" s="19"/>
      <c r="E2934" s="19"/>
      <c r="F2934" s="19"/>
      <c r="G2934" s="19"/>
      <c r="H2934" s="19"/>
      <c r="I2934" s="20" t="s">
        <v>562</v>
      </c>
    </row>
    <row r="2935" ht="12.75" customHeight="1">
      <c r="A2935" s="21"/>
      <c r="B2935" s="21"/>
      <c r="C2935" s="21"/>
      <c r="D2935" s="21"/>
      <c r="E2935" s="21"/>
      <c r="F2935" s="21"/>
      <c r="G2935" s="21"/>
      <c r="H2935" s="21"/>
      <c r="I2935" s="29" t="s">
        <v>563</v>
      </c>
    </row>
    <row r="2936" ht="12.75" customHeight="1">
      <c r="A2936" s="23" t="s">
        <v>3729</v>
      </c>
      <c r="B2936" s="24">
        <v>41254.0</v>
      </c>
      <c r="C2936" s="24" t="str">
        <f>DATE((YEAR(B2936)+3),MONTH(B2936),DAY(B2936))</f>
        <v>11.12.2015</v>
      </c>
      <c r="D2936" s="27" t="s">
        <v>3730</v>
      </c>
      <c r="E2936" s="16" t="s">
        <v>3731</v>
      </c>
      <c r="F2936" s="27" t="s">
        <v>15</v>
      </c>
      <c r="G2936" s="27" t="s">
        <v>607</v>
      </c>
      <c r="H2936" s="27" t="s">
        <v>608</v>
      </c>
      <c r="I2936" s="28">
        <v>125438.0</v>
      </c>
    </row>
    <row r="2937" ht="36.0" customHeight="1">
      <c r="A2937" s="19"/>
      <c r="B2937" s="19"/>
      <c r="C2937" s="19"/>
      <c r="D2937" s="19"/>
      <c r="E2937" s="19"/>
      <c r="F2937" s="19"/>
      <c r="G2937" s="19"/>
      <c r="H2937" s="19"/>
      <c r="I2937" s="20" t="s">
        <v>609</v>
      </c>
    </row>
    <row r="2938" ht="12.75" customHeight="1">
      <c r="A2938" s="21"/>
      <c r="B2938" s="21"/>
      <c r="C2938" s="21"/>
      <c r="D2938" s="21"/>
      <c r="E2938" s="21"/>
      <c r="F2938" s="21"/>
      <c r="G2938" s="21"/>
      <c r="H2938" s="21"/>
      <c r="I2938" s="29" t="s">
        <v>1268</v>
      </c>
    </row>
    <row r="2939" ht="12.75" customHeight="1">
      <c r="A2939" s="23" t="s">
        <v>3732</v>
      </c>
      <c r="B2939" s="24">
        <v>41255.0</v>
      </c>
      <c r="C2939" s="24" t="str">
        <f>DATE((YEAR(B2939)+3+3),MONTH(B2939),DAY(B2939))</f>
        <v>12.12.2018</v>
      </c>
      <c r="D2939" s="27" t="s">
        <v>3733</v>
      </c>
      <c r="E2939" s="16" t="s">
        <v>3734</v>
      </c>
      <c r="F2939" s="27" t="s">
        <v>862</v>
      </c>
      <c r="G2939" s="27" t="s">
        <v>3074</v>
      </c>
      <c r="H2939" s="27" t="s">
        <v>3735</v>
      </c>
      <c r="I2939" s="28">
        <v>614068.0</v>
      </c>
    </row>
    <row r="2940" ht="24.0" customHeight="1">
      <c r="A2940" s="19"/>
      <c r="B2940" s="19"/>
      <c r="C2940" s="19"/>
      <c r="D2940" s="19"/>
      <c r="E2940" s="19"/>
      <c r="F2940" s="19"/>
      <c r="G2940" s="19"/>
      <c r="H2940" s="19"/>
      <c r="I2940" s="20" t="s">
        <v>3736</v>
      </c>
    </row>
    <row r="2941" ht="12.75" customHeight="1">
      <c r="A2941" s="21"/>
      <c r="B2941" s="21"/>
      <c r="C2941" s="21"/>
      <c r="D2941" s="21"/>
      <c r="E2941" s="21"/>
      <c r="F2941" s="21"/>
      <c r="G2941" s="21"/>
      <c r="H2941" s="21"/>
      <c r="I2941" s="29" t="s">
        <v>3737</v>
      </c>
    </row>
    <row r="2942" ht="12.75" customHeight="1">
      <c r="A2942" s="23" t="s">
        <v>3738</v>
      </c>
      <c r="B2942" s="24">
        <v>41255.0</v>
      </c>
      <c r="C2942" s="24" t="str">
        <f>DATE((YEAR(B2942)+3),MONTH(B2942),DAY(B2942))</f>
        <v>12.12.2015</v>
      </c>
      <c r="D2942" s="27" t="s">
        <v>3739</v>
      </c>
      <c r="E2942" s="16" t="s">
        <v>3740</v>
      </c>
      <c r="F2942" s="27" t="s">
        <v>978</v>
      </c>
      <c r="G2942" s="27" t="s">
        <v>2596</v>
      </c>
      <c r="H2942" s="41" t="s">
        <v>2640</v>
      </c>
      <c r="I2942" s="28">
        <v>105023.0</v>
      </c>
    </row>
    <row r="2943" ht="36.0" customHeight="1">
      <c r="A2943" s="19"/>
      <c r="B2943" s="19"/>
      <c r="C2943" s="19"/>
      <c r="D2943" s="19"/>
      <c r="E2943" s="19"/>
      <c r="F2943" s="19"/>
      <c r="G2943" s="19"/>
      <c r="H2943" s="19"/>
      <c r="I2943" s="20" t="s">
        <v>3600</v>
      </c>
    </row>
    <row r="2944" ht="12.75" customHeight="1">
      <c r="A2944" s="21"/>
      <c r="B2944" s="21"/>
      <c r="C2944" s="21"/>
      <c r="D2944" s="21"/>
      <c r="E2944" s="21"/>
      <c r="F2944" s="21"/>
      <c r="G2944" s="21"/>
      <c r="H2944" s="21"/>
      <c r="I2944" s="29" t="s">
        <v>3601</v>
      </c>
    </row>
    <row r="2945" ht="12.75" customHeight="1">
      <c r="A2945" s="23" t="s">
        <v>3741</v>
      </c>
      <c r="B2945" s="24">
        <v>41256.0</v>
      </c>
      <c r="C2945" s="24" t="str">
        <f>DATE((YEAR(B2945)+3),MONTH(B2945),DAY(B2945))</f>
        <v>13.12.2015</v>
      </c>
      <c r="D2945" s="27" t="s">
        <v>3742</v>
      </c>
      <c r="E2945" s="16" t="s">
        <v>3743</v>
      </c>
      <c r="F2945" s="27" t="s">
        <v>2766</v>
      </c>
      <c r="G2945" s="16" t="s">
        <v>3529</v>
      </c>
      <c r="H2945" s="27" t="s">
        <v>561</v>
      </c>
      <c r="I2945" s="28">
        <v>123557.0</v>
      </c>
    </row>
    <row r="2946" ht="36.0" customHeight="1">
      <c r="A2946" s="19"/>
      <c r="B2946" s="19"/>
      <c r="C2946" s="19"/>
      <c r="D2946" s="19"/>
      <c r="E2946" s="19"/>
      <c r="F2946" s="19"/>
      <c r="G2946" s="19"/>
      <c r="H2946" s="19"/>
      <c r="I2946" s="20" t="s">
        <v>562</v>
      </c>
    </row>
    <row r="2947" ht="12.75" customHeight="1">
      <c r="A2947" s="21"/>
      <c r="B2947" s="21"/>
      <c r="C2947" s="21"/>
      <c r="D2947" s="21"/>
      <c r="E2947" s="21"/>
      <c r="F2947" s="21"/>
      <c r="G2947" s="21"/>
      <c r="H2947" s="21"/>
      <c r="I2947" s="29" t="s">
        <v>563</v>
      </c>
    </row>
    <row r="2948" ht="12.75" customHeight="1">
      <c r="A2948" s="23" t="s">
        <v>3744</v>
      </c>
      <c r="B2948" s="24">
        <v>41260.0</v>
      </c>
      <c r="C2948" s="24" t="str">
        <f>DATE((YEAR(B2948)+3),MONTH(B2948),DAY(B2948))</f>
        <v>17.12.2015</v>
      </c>
      <c r="D2948" s="27" t="s">
        <v>3745</v>
      </c>
      <c r="E2948" s="16" t="s">
        <v>3746</v>
      </c>
      <c r="F2948" s="27" t="s">
        <v>337</v>
      </c>
      <c r="G2948" s="27" t="s">
        <v>116</v>
      </c>
      <c r="H2948" s="16" t="s">
        <v>2754</v>
      </c>
      <c r="I2948" s="28">
        <v>121087.0</v>
      </c>
    </row>
    <row r="2949" ht="36.0" customHeight="1">
      <c r="A2949" s="19"/>
      <c r="B2949" s="19"/>
      <c r="C2949" s="19"/>
      <c r="D2949" s="19"/>
      <c r="E2949" s="19"/>
      <c r="F2949" s="19"/>
      <c r="G2949" s="19"/>
      <c r="H2949" s="19"/>
      <c r="I2949" s="20" t="s">
        <v>2755</v>
      </c>
    </row>
    <row r="2950" ht="12.75" customHeight="1">
      <c r="A2950" s="21"/>
      <c r="B2950" s="21"/>
      <c r="C2950" s="21"/>
      <c r="D2950" s="21"/>
      <c r="E2950" s="21"/>
      <c r="F2950" s="21"/>
      <c r="G2950" s="21"/>
      <c r="H2950" s="21"/>
      <c r="I2950" s="29" t="s">
        <v>2756</v>
      </c>
    </row>
    <row r="2951" ht="12.75" customHeight="1">
      <c r="A2951" s="23" t="s">
        <v>3747</v>
      </c>
      <c r="B2951" s="24">
        <v>41260.0</v>
      </c>
      <c r="C2951" s="24" t="str">
        <f>DATE((YEAR(B2951)+3),MONTH(B2951),DAY(B2951))</f>
        <v>17.12.2015</v>
      </c>
      <c r="D2951" s="27" t="s">
        <v>3748</v>
      </c>
      <c r="E2951" s="16" t="s">
        <v>3749</v>
      </c>
      <c r="F2951" s="27" t="s">
        <v>337</v>
      </c>
      <c r="G2951" s="27" t="s">
        <v>116</v>
      </c>
      <c r="H2951" s="16" t="s">
        <v>2754</v>
      </c>
      <c r="I2951" s="28">
        <v>121087.0</v>
      </c>
    </row>
    <row r="2952" ht="36.0" customHeight="1">
      <c r="A2952" s="19"/>
      <c r="B2952" s="19"/>
      <c r="C2952" s="19"/>
      <c r="D2952" s="19"/>
      <c r="E2952" s="19"/>
      <c r="F2952" s="19"/>
      <c r="G2952" s="19"/>
      <c r="H2952" s="19"/>
      <c r="I2952" s="20" t="s">
        <v>2755</v>
      </c>
    </row>
    <row r="2953" ht="12.75" customHeight="1">
      <c r="A2953" s="21"/>
      <c r="B2953" s="21"/>
      <c r="C2953" s="21"/>
      <c r="D2953" s="21"/>
      <c r="E2953" s="21"/>
      <c r="F2953" s="21"/>
      <c r="G2953" s="21"/>
      <c r="H2953" s="21"/>
      <c r="I2953" s="29" t="s">
        <v>2756</v>
      </c>
    </row>
    <row r="2954" ht="12.75" customHeight="1">
      <c r="A2954" s="23" t="s">
        <v>3750</v>
      </c>
      <c r="B2954" s="24">
        <v>41260.0</v>
      </c>
      <c r="C2954" s="24" t="str">
        <f>DATE((YEAR(B2954)+3+3),MONTH(B2954),DAY(B2954))</f>
        <v>17.12.2018</v>
      </c>
      <c r="D2954" s="27" t="s">
        <v>3751</v>
      </c>
      <c r="E2954" s="16" t="s">
        <v>3752</v>
      </c>
      <c r="F2954" s="27" t="s">
        <v>795</v>
      </c>
      <c r="G2954" s="27" t="s">
        <v>79</v>
      </c>
      <c r="H2954" s="16" t="s">
        <v>1306</v>
      </c>
      <c r="I2954" s="28">
        <v>107016.0</v>
      </c>
    </row>
    <row r="2955" ht="24.0" customHeight="1">
      <c r="A2955" s="19"/>
      <c r="B2955" s="19"/>
      <c r="C2955" s="19"/>
      <c r="D2955" s="19"/>
      <c r="E2955" s="19"/>
      <c r="F2955" s="19"/>
      <c r="G2955" s="19"/>
      <c r="H2955" s="19"/>
      <c r="I2955" s="20" t="s">
        <v>1076</v>
      </c>
    </row>
    <row r="2956" ht="12.75" customHeight="1">
      <c r="A2956" s="21"/>
      <c r="B2956" s="21"/>
      <c r="C2956" s="21"/>
      <c r="D2956" s="21"/>
      <c r="E2956" s="21"/>
      <c r="F2956" s="21"/>
      <c r="G2956" s="21"/>
      <c r="H2956" s="21"/>
      <c r="I2956" s="29" t="s">
        <v>1077</v>
      </c>
    </row>
    <row r="2957" ht="12.75" customHeight="1">
      <c r="A2957" s="23" t="s">
        <v>3753</v>
      </c>
      <c r="B2957" s="24">
        <v>41260.0</v>
      </c>
      <c r="C2957" s="24" t="str">
        <f>DATE((YEAR(B2957)+3),MONTH(B2957),DAY(B2957))</f>
        <v>17.12.2015</v>
      </c>
      <c r="D2957" s="27" t="s">
        <v>3754</v>
      </c>
      <c r="E2957" s="16" t="s">
        <v>3755</v>
      </c>
      <c r="F2957" s="27" t="s">
        <v>1088</v>
      </c>
      <c r="G2957" s="27" t="s">
        <v>79</v>
      </c>
      <c r="H2957" s="16" t="s">
        <v>1306</v>
      </c>
      <c r="I2957" s="28">
        <v>107016.0</v>
      </c>
    </row>
    <row r="2958" ht="36.0" customHeight="1">
      <c r="A2958" s="19"/>
      <c r="B2958" s="19"/>
      <c r="C2958" s="19"/>
      <c r="D2958" s="19"/>
      <c r="E2958" s="19"/>
      <c r="F2958" s="19"/>
      <c r="G2958" s="19"/>
      <c r="H2958" s="19"/>
      <c r="I2958" s="20" t="s">
        <v>1076</v>
      </c>
    </row>
    <row r="2959" ht="12.75" customHeight="1">
      <c r="A2959" s="21"/>
      <c r="B2959" s="21"/>
      <c r="C2959" s="21"/>
      <c r="D2959" s="21"/>
      <c r="E2959" s="21"/>
      <c r="F2959" s="21"/>
      <c r="G2959" s="21"/>
      <c r="H2959" s="21"/>
      <c r="I2959" s="29" t="s">
        <v>1077</v>
      </c>
    </row>
    <row r="2960" ht="12.75" customHeight="1">
      <c r="A2960" s="23" t="s">
        <v>3756</v>
      </c>
      <c r="B2960" s="24">
        <v>41260.0</v>
      </c>
      <c r="C2960" s="24" t="str">
        <f>DATE((YEAR(B2960)+3+3),MONTH(B2960),DAY(B2960))</f>
        <v>17.12.2018</v>
      </c>
      <c r="D2960" s="27" t="s">
        <v>1703</v>
      </c>
      <c r="E2960" s="16" t="s">
        <v>3757</v>
      </c>
      <c r="F2960" s="27" t="s">
        <v>683</v>
      </c>
      <c r="G2960" s="27" t="s">
        <v>79</v>
      </c>
      <c r="H2960" s="16" t="s">
        <v>1306</v>
      </c>
      <c r="I2960" s="28">
        <v>107016.0</v>
      </c>
    </row>
    <row r="2961" ht="24.0" customHeight="1">
      <c r="A2961" s="19"/>
      <c r="B2961" s="19"/>
      <c r="C2961" s="19"/>
      <c r="D2961" s="19"/>
      <c r="E2961" s="19"/>
      <c r="F2961" s="19"/>
      <c r="G2961" s="19"/>
      <c r="H2961" s="19"/>
      <c r="I2961" s="20" t="s">
        <v>1076</v>
      </c>
    </row>
    <row r="2962" ht="12.75" customHeight="1">
      <c r="A2962" s="21"/>
      <c r="B2962" s="21"/>
      <c r="C2962" s="21"/>
      <c r="D2962" s="21"/>
      <c r="E2962" s="21"/>
      <c r="F2962" s="21"/>
      <c r="G2962" s="21"/>
      <c r="H2962" s="21"/>
      <c r="I2962" s="29" t="s">
        <v>1077</v>
      </c>
    </row>
    <row r="2963" ht="12.75" customHeight="1">
      <c r="A2963" s="23" t="s">
        <v>3758</v>
      </c>
      <c r="B2963" s="24">
        <v>41260.0</v>
      </c>
      <c r="C2963" s="24" t="str">
        <f>DATE((YEAR(B2963)+3+3),MONTH(B2963),DAY(B2963))</f>
        <v>17.12.2018</v>
      </c>
      <c r="D2963" s="27" t="s">
        <v>3759</v>
      </c>
      <c r="E2963" s="16" t="s">
        <v>3760</v>
      </c>
      <c r="F2963" s="27" t="s">
        <v>1899</v>
      </c>
      <c r="G2963" s="27" t="s">
        <v>79</v>
      </c>
      <c r="H2963" s="16" t="s">
        <v>1306</v>
      </c>
      <c r="I2963" s="28">
        <v>107016.0</v>
      </c>
    </row>
    <row r="2964" ht="24.0" customHeight="1">
      <c r="A2964" s="19"/>
      <c r="B2964" s="19"/>
      <c r="C2964" s="19"/>
      <c r="D2964" s="19"/>
      <c r="E2964" s="19"/>
      <c r="F2964" s="19"/>
      <c r="G2964" s="19"/>
      <c r="H2964" s="19"/>
      <c r="I2964" s="20" t="s">
        <v>1076</v>
      </c>
    </row>
    <row r="2965" ht="12.75" customHeight="1">
      <c r="A2965" s="21"/>
      <c r="B2965" s="21"/>
      <c r="C2965" s="21"/>
      <c r="D2965" s="21"/>
      <c r="E2965" s="21"/>
      <c r="F2965" s="21"/>
      <c r="G2965" s="21"/>
      <c r="H2965" s="21"/>
      <c r="I2965" s="29" t="s">
        <v>1077</v>
      </c>
    </row>
    <row r="2966" ht="12.75" customHeight="1">
      <c r="A2966" s="23" t="s">
        <v>3761</v>
      </c>
      <c r="B2966" s="24">
        <v>41260.0</v>
      </c>
      <c r="C2966" s="24" t="str">
        <f>DATE((YEAR(B2966)+3+3),MONTH(B2966),DAY(B2966))</f>
        <v>17.12.2018</v>
      </c>
      <c r="D2966" s="27" t="s">
        <v>3762</v>
      </c>
      <c r="E2966" s="16" t="s">
        <v>3763</v>
      </c>
      <c r="F2966" s="27" t="s">
        <v>1277</v>
      </c>
      <c r="G2966" s="27" t="s">
        <v>79</v>
      </c>
      <c r="H2966" s="16" t="s">
        <v>1306</v>
      </c>
      <c r="I2966" s="28">
        <v>107016.0</v>
      </c>
    </row>
    <row r="2967" ht="24.0" customHeight="1">
      <c r="A2967" s="19"/>
      <c r="B2967" s="19"/>
      <c r="C2967" s="19"/>
      <c r="D2967" s="19"/>
      <c r="E2967" s="19"/>
      <c r="F2967" s="19"/>
      <c r="G2967" s="19"/>
      <c r="H2967" s="19"/>
      <c r="I2967" s="20" t="s">
        <v>1076</v>
      </c>
    </row>
    <row r="2968" ht="12.75" customHeight="1">
      <c r="A2968" s="21"/>
      <c r="B2968" s="21"/>
      <c r="C2968" s="21"/>
      <c r="D2968" s="21"/>
      <c r="E2968" s="21"/>
      <c r="F2968" s="21"/>
      <c r="G2968" s="21"/>
      <c r="H2968" s="21"/>
      <c r="I2968" s="29" t="s">
        <v>1077</v>
      </c>
    </row>
    <row r="2969" ht="12.75" customHeight="1">
      <c r="A2969" s="23" t="s">
        <v>3764</v>
      </c>
      <c r="B2969" s="24">
        <v>41260.0</v>
      </c>
      <c r="C2969" s="24" t="str">
        <f>DATE((YEAR(B2969)+3+3),MONTH(B2969),DAY(B2969))</f>
        <v>17.12.2018</v>
      </c>
      <c r="D2969" s="27" t="s">
        <v>3765</v>
      </c>
      <c r="E2969" s="16" t="s">
        <v>3766</v>
      </c>
      <c r="F2969" s="27" t="s">
        <v>1088</v>
      </c>
      <c r="G2969" s="27" t="s">
        <v>79</v>
      </c>
      <c r="H2969" s="16" t="s">
        <v>1306</v>
      </c>
      <c r="I2969" s="28">
        <v>107016.0</v>
      </c>
    </row>
    <row r="2970" ht="35.25" customHeight="1">
      <c r="A2970" s="19"/>
      <c r="B2970" s="19"/>
      <c r="C2970" s="19"/>
      <c r="D2970" s="19"/>
      <c r="E2970" s="19"/>
      <c r="F2970" s="19"/>
      <c r="G2970" s="19"/>
      <c r="H2970" s="19"/>
      <c r="I2970" s="20" t="s">
        <v>1076</v>
      </c>
    </row>
    <row r="2971" ht="12.75" customHeight="1">
      <c r="A2971" s="21"/>
      <c r="B2971" s="21"/>
      <c r="C2971" s="21"/>
      <c r="D2971" s="21"/>
      <c r="E2971" s="21"/>
      <c r="F2971" s="21"/>
      <c r="G2971" s="21"/>
      <c r="H2971" s="21"/>
      <c r="I2971" s="29" t="s">
        <v>1077</v>
      </c>
    </row>
    <row r="2972" ht="12.75" customHeight="1">
      <c r="A2972" s="23" t="s">
        <v>3767</v>
      </c>
      <c r="B2972" s="24">
        <v>41261.0</v>
      </c>
      <c r="C2972" s="24" t="str">
        <f>DATE((YEAR(B2972)+3),MONTH(B2972),DAY(B2972))</f>
        <v>18.12.2015</v>
      </c>
      <c r="D2972" s="27" t="s">
        <v>3768</v>
      </c>
      <c r="E2972" s="16" t="s">
        <v>3769</v>
      </c>
      <c r="F2972" s="27" t="s">
        <v>15</v>
      </c>
      <c r="G2972" s="27" t="s">
        <v>3770</v>
      </c>
      <c r="H2972" s="27" t="s">
        <v>868</v>
      </c>
      <c r="I2972" s="28">
        <v>127018.0</v>
      </c>
    </row>
    <row r="2973" ht="36.0" customHeight="1">
      <c r="A2973" s="19"/>
      <c r="B2973" s="19"/>
      <c r="C2973" s="19"/>
      <c r="D2973" s="19"/>
      <c r="E2973" s="19"/>
      <c r="F2973" s="19"/>
      <c r="G2973" s="19"/>
      <c r="H2973" s="19"/>
      <c r="I2973" s="20" t="s">
        <v>1349</v>
      </c>
    </row>
    <row r="2974" ht="12.75" customHeight="1">
      <c r="A2974" s="21"/>
      <c r="B2974" s="21"/>
      <c r="C2974" s="21"/>
      <c r="D2974" s="21"/>
      <c r="E2974" s="21"/>
      <c r="F2974" s="21"/>
      <c r="G2974" s="21"/>
      <c r="H2974" s="21"/>
      <c r="I2974" s="29" t="s">
        <v>1350</v>
      </c>
    </row>
    <row r="2975" ht="12.75" customHeight="1">
      <c r="A2975" s="23" t="s">
        <v>3771</v>
      </c>
      <c r="B2975" s="24">
        <v>41262.0</v>
      </c>
      <c r="C2975" s="24" t="str">
        <f>DATE((YEAR(B2975)+3),MONTH(B2975),DAY(B2975))</f>
        <v>19.12.2015</v>
      </c>
      <c r="D2975" s="27" t="s">
        <v>3772</v>
      </c>
      <c r="E2975" s="16" t="s">
        <v>3773</v>
      </c>
      <c r="F2975" s="27" t="s">
        <v>2744</v>
      </c>
      <c r="G2975" s="16" t="s">
        <v>3774</v>
      </c>
      <c r="H2975" s="16" t="s">
        <v>2707</v>
      </c>
      <c r="I2975" s="28">
        <v>119331.0</v>
      </c>
    </row>
    <row r="2976" ht="24.0" customHeight="1">
      <c r="A2976" s="19"/>
      <c r="B2976" s="19"/>
      <c r="C2976" s="19"/>
      <c r="D2976" s="19"/>
      <c r="E2976" s="19"/>
      <c r="F2976" s="19"/>
      <c r="G2976" s="19"/>
      <c r="H2976" s="19"/>
      <c r="I2976" s="20" t="s">
        <v>2994</v>
      </c>
    </row>
    <row r="2977" ht="12.75" customHeight="1">
      <c r="A2977" s="21"/>
      <c r="B2977" s="21"/>
      <c r="C2977" s="21"/>
      <c r="D2977" s="21"/>
      <c r="E2977" s="21"/>
      <c r="F2977" s="21"/>
      <c r="G2977" s="21"/>
      <c r="H2977" s="21"/>
      <c r="I2977" s="29" t="s">
        <v>2995</v>
      </c>
    </row>
    <row r="2978" ht="12.75" customHeight="1">
      <c r="A2978" s="23" t="s">
        <v>3775</v>
      </c>
      <c r="B2978" s="24">
        <v>41267.0</v>
      </c>
      <c r="C2978" s="24" t="str">
        <f>DATE((YEAR(B2978)+3+3),MONTH(B2978),DAY(B2978))</f>
        <v>24.12.2018</v>
      </c>
      <c r="D2978" s="27" t="s">
        <v>3776</v>
      </c>
      <c r="E2978" s="16" t="s">
        <v>3777</v>
      </c>
      <c r="F2978" s="27" t="s">
        <v>15</v>
      </c>
      <c r="G2978" s="27" t="s">
        <v>2552</v>
      </c>
      <c r="H2978" s="27" t="s">
        <v>1116</v>
      </c>
      <c r="I2978" s="28">
        <v>117420.0</v>
      </c>
    </row>
    <row r="2979" ht="36.75" customHeight="1">
      <c r="A2979" s="19"/>
      <c r="B2979" s="19"/>
      <c r="C2979" s="19"/>
      <c r="D2979" s="19"/>
      <c r="E2979" s="19"/>
      <c r="F2979" s="19"/>
      <c r="G2979" s="19"/>
      <c r="H2979" s="19"/>
      <c r="I2979" s="20" t="s">
        <v>1248</v>
      </c>
    </row>
    <row r="2980" ht="12.75" customHeight="1">
      <c r="A2980" s="21"/>
      <c r="B2980" s="21"/>
      <c r="C2980" s="21"/>
      <c r="D2980" s="21"/>
      <c r="E2980" s="21"/>
      <c r="F2980" s="21"/>
      <c r="G2980" s="21"/>
      <c r="H2980" s="21"/>
      <c r="I2980" s="29" t="s">
        <v>1118</v>
      </c>
    </row>
    <row r="2981" ht="12.75" customHeight="1">
      <c r="A2981" s="23" t="s">
        <v>3778</v>
      </c>
      <c r="B2981" s="24">
        <v>41267.0</v>
      </c>
      <c r="C2981" s="24" t="str">
        <f>DATE((YEAR(B2981)+3),MONTH(B2981),DAY(B2981))</f>
        <v>24.12.2015</v>
      </c>
      <c r="D2981" s="27" t="s">
        <v>3779</v>
      </c>
      <c r="E2981" s="16" t="s">
        <v>3780</v>
      </c>
      <c r="F2981" s="52" t="s">
        <v>337</v>
      </c>
      <c r="G2981" s="52" t="s">
        <v>2936</v>
      </c>
      <c r="H2981" s="52" t="s">
        <v>3508</v>
      </c>
      <c r="I2981" s="47">
        <v>117535.0</v>
      </c>
    </row>
    <row r="2982" ht="24.0" customHeight="1">
      <c r="A2982" s="19"/>
      <c r="B2982" s="19"/>
      <c r="C2982" s="19"/>
      <c r="D2982" s="19"/>
      <c r="E2982" s="19"/>
      <c r="F2982" s="19"/>
      <c r="G2982" s="19"/>
      <c r="H2982" s="19"/>
      <c r="I2982" s="48" t="s">
        <v>3509</v>
      </c>
    </row>
    <row r="2983" ht="12.75" customHeight="1">
      <c r="A2983" s="21"/>
      <c r="B2983" s="21"/>
      <c r="C2983" s="21"/>
      <c r="D2983" s="21"/>
      <c r="E2983" s="21"/>
      <c r="F2983" s="21"/>
      <c r="G2983" s="21"/>
      <c r="H2983" s="21"/>
      <c r="I2983" s="49" t="s">
        <v>3510</v>
      </c>
    </row>
    <row r="2984" ht="12.75" customHeight="1">
      <c r="A2984" s="23" t="s">
        <v>3781</v>
      </c>
      <c r="B2984" s="24">
        <v>41267.0</v>
      </c>
      <c r="C2984" s="24" t="str">
        <f>DATE((YEAR(B2984)+3),MONTH(B2984),DAY(B2984))</f>
        <v>24.12.2015</v>
      </c>
      <c r="D2984" s="27" t="s">
        <v>3782</v>
      </c>
      <c r="E2984" s="16" t="s">
        <v>3783</v>
      </c>
      <c r="F2984" s="27" t="s">
        <v>15</v>
      </c>
      <c r="G2984" s="27" t="s">
        <v>3784</v>
      </c>
      <c r="H2984" s="27" t="s">
        <v>3785</v>
      </c>
      <c r="I2984" s="28">
        <v>141076.0</v>
      </c>
    </row>
    <row r="2985" ht="27.0" customHeight="1">
      <c r="A2985" s="19"/>
      <c r="B2985" s="19"/>
      <c r="C2985" s="19"/>
      <c r="D2985" s="19"/>
      <c r="E2985" s="19"/>
      <c r="F2985" s="19"/>
      <c r="G2985" s="19"/>
      <c r="H2985" s="19"/>
      <c r="I2985" s="20" t="s">
        <v>3786</v>
      </c>
    </row>
    <row r="2986" ht="12.75" customHeight="1">
      <c r="A2986" s="21"/>
      <c r="B2986" s="21"/>
      <c r="C2986" s="21"/>
      <c r="D2986" s="21"/>
      <c r="E2986" s="21"/>
      <c r="F2986" s="21"/>
      <c r="G2986" s="21"/>
      <c r="H2986" s="21"/>
      <c r="I2986" s="29" t="s">
        <v>3787</v>
      </c>
    </row>
    <row r="2987" ht="12.75" customHeight="1">
      <c r="A2987" s="23" t="s">
        <v>3788</v>
      </c>
      <c r="B2987" s="24">
        <v>41269.0</v>
      </c>
      <c r="C2987" s="24" t="str">
        <f>DATE((YEAR(B2987)+3),MONTH(B2987),DAY(B2987))</f>
        <v>26.12.2015</v>
      </c>
      <c r="D2987" s="27" t="s">
        <v>3789</v>
      </c>
      <c r="E2987" s="16" t="s">
        <v>3790</v>
      </c>
      <c r="F2987" s="27" t="s">
        <v>978</v>
      </c>
      <c r="G2987" s="27" t="s">
        <v>2552</v>
      </c>
      <c r="H2987" s="41" t="s">
        <v>2640</v>
      </c>
      <c r="I2987" s="28">
        <v>105023.0</v>
      </c>
    </row>
    <row r="2988" ht="33.75" customHeight="1">
      <c r="A2988" s="19"/>
      <c r="B2988" s="19"/>
      <c r="C2988" s="19"/>
      <c r="D2988" s="19"/>
      <c r="E2988" s="19"/>
      <c r="F2988" s="19"/>
      <c r="G2988" s="19"/>
      <c r="H2988" s="19"/>
      <c r="I2988" s="20" t="s">
        <v>3600</v>
      </c>
    </row>
    <row r="2989" ht="12.75" customHeight="1">
      <c r="A2989" s="21"/>
      <c r="B2989" s="21"/>
      <c r="C2989" s="21"/>
      <c r="D2989" s="21"/>
      <c r="E2989" s="21"/>
      <c r="F2989" s="21"/>
      <c r="G2989" s="21"/>
      <c r="H2989" s="21"/>
      <c r="I2989" s="29" t="s">
        <v>3601</v>
      </c>
    </row>
    <row r="2990" ht="12.75" customHeight="1">
      <c r="A2990" s="23">
        <v>2796.0</v>
      </c>
      <c r="B2990" s="24">
        <v>41269.0</v>
      </c>
      <c r="C2990" s="24" t="str">
        <f>DATE((YEAR(B2990)+3),MONTH(B2990),DAY(B2990))</f>
        <v>26.12.2015</v>
      </c>
      <c r="D2990" s="27" t="s">
        <v>3791</v>
      </c>
      <c r="E2990" s="16" t="s">
        <v>3792</v>
      </c>
      <c r="F2990" s="16" t="s">
        <v>15</v>
      </c>
      <c r="G2990" s="27" t="s">
        <v>1192</v>
      </c>
      <c r="H2990" s="27" t="s">
        <v>1193</v>
      </c>
      <c r="I2990" s="28">
        <v>196247.0</v>
      </c>
    </row>
    <row r="2991" ht="26.25" customHeight="1">
      <c r="A2991" s="19"/>
      <c r="B2991" s="19"/>
      <c r="C2991" s="19"/>
      <c r="D2991" s="19"/>
      <c r="E2991" s="19"/>
      <c r="F2991" s="19"/>
      <c r="G2991" s="19"/>
      <c r="H2991" s="19"/>
      <c r="I2991" s="20" t="s">
        <v>3196</v>
      </c>
    </row>
    <row r="2992" ht="12.75" customHeight="1">
      <c r="A2992" s="21"/>
      <c r="B2992" s="21"/>
      <c r="C2992" s="21"/>
      <c r="D2992" s="21"/>
      <c r="E2992" s="21"/>
      <c r="F2992" s="21"/>
      <c r="G2992" s="21"/>
      <c r="H2992" s="21"/>
      <c r="I2992" s="29" t="s">
        <v>1195</v>
      </c>
    </row>
    <row r="2993" ht="12.75" customHeight="1">
      <c r="A2993" s="23">
        <v>2797.0</v>
      </c>
      <c r="B2993" s="24">
        <v>41270.0</v>
      </c>
      <c r="C2993" s="24" t="str">
        <f>DATE((YEAR(B2993)+3),MONTH(B2993),DAY(B2993))</f>
        <v>27.12.2015</v>
      </c>
      <c r="D2993" s="27" t="s">
        <v>3793</v>
      </c>
      <c r="E2993" s="16" t="s">
        <v>3794</v>
      </c>
      <c r="F2993" s="15" t="s">
        <v>15</v>
      </c>
      <c r="G2993" s="16" t="s">
        <v>3795</v>
      </c>
      <c r="H2993" s="16" t="s">
        <v>873</v>
      </c>
      <c r="I2993" s="28"/>
    </row>
    <row r="2994" ht="24.0" customHeight="1">
      <c r="A2994" s="19"/>
      <c r="B2994" s="19"/>
      <c r="C2994" s="19"/>
      <c r="D2994" s="19"/>
      <c r="E2994" s="19"/>
      <c r="F2994" s="19"/>
      <c r="G2994" s="19"/>
      <c r="H2994" s="19"/>
      <c r="I2994" s="20" t="s">
        <v>3075</v>
      </c>
    </row>
    <row r="2995" ht="12.75" customHeight="1">
      <c r="A2995" s="21"/>
      <c r="B2995" s="21"/>
      <c r="C2995" s="21"/>
      <c r="D2995" s="21"/>
      <c r="E2995" s="21"/>
      <c r="F2995" s="21"/>
      <c r="G2995" s="21"/>
      <c r="H2995" s="21"/>
      <c r="I2995" s="29" t="s">
        <v>3076</v>
      </c>
    </row>
    <row r="2996" ht="12.75" customHeight="1">
      <c r="A2996" s="23" t="s">
        <v>3796</v>
      </c>
      <c r="B2996" s="24">
        <v>41270.0</v>
      </c>
      <c r="C2996" s="24" t="str">
        <f>DATE((YEAR(B2996)+3),MONTH(B2996),DAY(B2996))</f>
        <v>27.12.2015</v>
      </c>
      <c r="D2996" s="27" t="s">
        <v>3797</v>
      </c>
      <c r="E2996" s="16" t="s">
        <v>3798</v>
      </c>
      <c r="F2996" s="27" t="s">
        <v>620</v>
      </c>
      <c r="G2996" s="27" t="s">
        <v>2552</v>
      </c>
      <c r="H2996" s="41" t="s">
        <v>2640</v>
      </c>
      <c r="I2996" s="28">
        <v>105023.0</v>
      </c>
    </row>
    <row r="2997" ht="36.0" customHeight="1">
      <c r="A2997" s="19"/>
      <c r="B2997" s="19"/>
      <c r="C2997" s="19"/>
      <c r="D2997" s="19"/>
      <c r="E2997" s="19"/>
      <c r="F2997" s="19"/>
      <c r="G2997" s="19"/>
      <c r="H2997" s="19"/>
      <c r="I2997" s="20" t="s">
        <v>3600</v>
      </c>
    </row>
    <row r="2998" ht="12.75" customHeight="1">
      <c r="A2998" s="21"/>
      <c r="B2998" s="21"/>
      <c r="C2998" s="21"/>
      <c r="D2998" s="21"/>
      <c r="E2998" s="21"/>
      <c r="F2998" s="21"/>
      <c r="G2998" s="21"/>
      <c r="H2998" s="21"/>
      <c r="I2998" s="29" t="s">
        <v>3601</v>
      </c>
    </row>
    <row r="2999" ht="12.75" customHeight="1">
      <c r="A2999" s="23" t="s">
        <v>3799</v>
      </c>
      <c r="B2999" s="24">
        <v>41271.0</v>
      </c>
      <c r="C2999" s="24">
        <v>42366.0</v>
      </c>
      <c r="D2999" s="27" t="s">
        <v>3800</v>
      </c>
      <c r="E2999" s="16" t="s">
        <v>3801</v>
      </c>
      <c r="F2999" s="27" t="s">
        <v>15</v>
      </c>
      <c r="G2999" s="27" t="s">
        <v>3802</v>
      </c>
      <c r="H2999" s="27" t="s">
        <v>294</v>
      </c>
      <c r="I2999" s="28">
        <v>129226.0</v>
      </c>
    </row>
    <row r="3000" ht="24.0" customHeight="1">
      <c r="A3000" s="19"/>
      <c r="B3000" s="19"/>
      <c r="C3000" s="19"/>
      <c r="D3000" s="19"/>
      <c r="E3000" s="19"/>
      <c r="F3000" s="19"/>
      <c r="G3000" s="19"/>
      <c r="H3000" s="19"/>
      <c r="I3000" s="20" t="s">
        <v>295</v>
      </c>
    </row>
    <row r="3001" ht="12.75" customHeight="1">
      <c r="A3001" s="21"/>
      <c r="B3001" s="21"/>
      <c r="C3001" s="21"/>
      <c r="D3001" s="21"/>
      <c r="E3001" s="21"/>
      <c r="F3001" s="21"/>
      <c r="G3001" s="21"/>
      <c r="H3001" s="21"/>
      <c r="I3001" s="29" t="s">
        <v>296</v>
      </c>
    </row>
    <row r="3002" ht="12.75" customHeight="1">
      <c r="A3002" s="23" t="s">
        <v>3803</v>
      </c>
      <c r="B3002" s="24">
        <v>41270.0</v>
      </c>
      <c r="C3002" s="24" t="str">
        <f>DATE((YEAR(B3002)+3+3),MONTH(B3002),DAY(B3002))</f>
        <v>27.12.2018</v>
      </c>
      <c r="D3002" s="27" t="s">
        <v>3804</v>
      </c>
      <c r="E3002" s="16" t="s">
        <v>3805</v>
      </c>
      <c r="F3002" s="27" t="s">
        <v>15</v>
      </c>
      <c r="G3002" s="16" t="s">
        <v>101</v>
      </c>
      <c r="H3002" s="16" t="s">
        <v>145</v>
      </c>
      <c r="I3002" s="28">
        <v>190000.0</v>
      </c>
    </row>
    <row r="3003" ht="31.5" customHeight="1">
      <c r="A3003" s="19"/>
      <c r="B3003" s="19"/>
      <c r="C3003" s="19"/>
      <c r="D3003" s="19"/>
      <c r="E3003" s="19"/>
      <c r="F3003" s="19"/>
      <c r="G3003" s="19"/>
      <c r="H3003" s="19"/>
      <c r="I3003" s="20" t="s">
        <v>2044</v>
      </c>
    </row>
    <row r="3004" ht="12.75" customHeight="1">
      <c r="A3004" s="21"/>
      <c r="B3004" s="21"/>
      <c r="C3004" s="21"/>
      <c r="D3004" s="21"/>
      <c r="E3004" s="21"/>
      <c r="F3004" s="21"/>
      <c r="G3004" s="21"/>
      <c r="H3004" s="21"/>
      <c r="I3004" s="29" t="s">
        <v>141</v>
      </c>
    </row>
    <row r="3005" ht="12.75" customHeight="1">
      <c r="A3005" s="23" t="s">
        <v>3806</v>
      </c>
      <c r="B3005" s="24">
        <v>41272.0</v>
      </c>
      <c r="C3005" s="24" t="str">
        <f>DATE((YEAR(B3005)+3+3),MONTH(B3005),DAY(B3005))</f>
        <v>29.12.2018</v>
      </c>
      <c r="D3005" s="27" t="s">
        <v>3807</v>
      </c>
      <c r="E3005" s="16" t="s">
        <v>3808</v>
      </c>
      <c r="F3005" s="27" t="s">
        <v>15</v>
      </c>
      <c r="G3005" s="16" t="s">
        <v>101</v>
      </c>
      <c r="H3005" s="16" t="s">
        <v>145</v>
      </c>
      <c r="I3005" s="28">
        <v>190000.0</v>
      </c>
    </row>
    <row r="3006" ht="36.0" customHeight="1">
      <c r="A3006" s="19"/>
      <c r="B3006" s="19"/>
      <c r="C3006" s="19"/>
      <c r="D3006" s="19"/>
      <c r="E3006" s="19"/>
      <c r="F3006" s="19"/>
      <c r="G3006" s="19"/>
      <c r="H3006" s="19"/>
      <c r="I3006" s="20" t="s">
        <v>2044</v>
      </c>
    </row>
    <row r="3007" ht="12.75" customHeight="1">
      <c r="A3007" s="21"/>
      <c r="B3007" s="21"/>
      <c r="C3007" s="21"/>
      <c r="D3007" s="21"/>
      <c r="E3007" s="21"/>
      <c r="F3007" s="21"/>
      <c r="G3007" s="21"/>
      <c r="H3007" s="21"/>
      <c r="I3007" s="29" t="s">
        <v>141</v>
      </c>
    </row>
    <row r="3008" ht="12.75" customHeight="1">
      <c r="A3008" s="23" t="s">
        <v>3809</v>
      </c>
      <c r="B3008" s="24">
        <v>41284.0</v>
      </c>
      <c r="C3008" s="24" t="str">
        <f>DATE((YEAR(B3008)+3),MONTH(B3008),DAY(B3008))</f>
        <v>10.01.2016</v>
      </c>
      <c r="D3008" s="27"/>
      <c r="E3008" s="16" t="s">
        <v>3810</v>
      </c>
      <c r="F3008" s="27" t="s">
        <v>337</v>
      </c>
      <c r="G3008" s="27" t="s">
        <v>3811</v>
      </c>
      <c r="H3008" s="27" t="s">
        <v>2130</v>
      </c>
      <c r="I3008" s="28">
        <v>109074.0</v>
      </c>
    </row>
    <row r="3009" ht="39.0" customHeight="1">
      <c r="A3009" s="19"/>
      <c r="B3009" s="19"/>
      <c r="C3009" s="19"/>
      <c r="D3009" s="19"/>
      <c r="E3009" s="19"/>
      <c r="F3009" s="19"/>
      <c r="G3009" s="19"/>
      <c r="H3009" s="19"/>
      <c r="I3009" s="20" t="s">
        <v>2131</v>
      </c>
    </row>
    <row r="3010" ht="12.75" customHeight="1">
      <c r="A3010" s="21"/>
      <c r="B3010" s="21"/>
      <c r="C3010" s="21"/>
      <c r="D3010" s="21"/>
      <c r="E3010" s="21"/>
      <c r="F3010" s="21"/>
      <c r="G3010" s="21"/>
      <c r="H3010" s="21"/>
      <c r="I3010" s="29" t="s">
        <v>2132</v>
      </c>
    </row>
    <row r="3011" ht="12.75" customHeight="1">
      <c r="A3011" s="23" t="s">
        <v>3812</v>
      </c>
      <c r="B3011" s="24">
        <v>41284.0</v>
      </c>
      <c r="C3011" s="24" t="str">
        <f>DATE((YEAR(B3011)+3),MONTH(B3011),DAY(B3011))</f>
        <v>10.01.2016</v>
      </c>
      <c r="D3011" s="27" t="s">
        <v>3813</v>
      </c>
      <c r="E3011" s="16" t="s">
        <v>3814</v>
      </c>
      <c r="F3011" s="27" t="s">
        <v>337</v>
      </c>
      <c r="G3011" s="27" t="s">
        <v>3815</v>
      </c>
      <c r="H3011" s="16" t="s">
        <v>3452</v>
      </c>
      <c r="I3011" s="28">
        <v>107023.0</v>
      </c>
    </row>
    <row r="3012" ht="24.0" customHeight="1">
      <c r="A3012" s="19"/>
      <c r="B3012" s="19"/>
      <c r="C3012" s="19"/>
      <c r="D3012" s="19"/>
      <c r="E3012" s="19"/>
      <c r="F3012" s="19"/>
      <c r="G3012" s="19"/>
      <c r="H3012" s="19"/>
      <c r="I3012" s="20" t="s">
        <v>3816</v>
      </c>
    </row>
    <row r="3013" ht="12.75" customHeight="1">
      <c r="A3013" s="21"/>
      <c r="B3013" s="21"/>
      <c r="C3013" s="21"/>
      <c r="D3013" s="21"/>
      <c r="E3013" s="21"/>
      <c r="F3013" s="21"/>
      <c r="G3013" s="21"/>
      <c r="H3013" s="21"/>
      <c r="I3013" s="29" t="s">
        <v>3454</v>
      </c>
    </row>
    <row r="3014" ht="12.75" customHeight="1">
      <c r="A3014" s="23" t="s">
        <v>3817</v>
      </c>
      <c r="B3014" s="24">
        <v>41285.0</v>
      </c>
      <c r="C3014" s="24" t="str">
        <f>DATE((YEAR(B3014)+3),MONTH(B3014),DAY(B3014))</f>
        <v>11.01.2016</v>
      </c>
      <c r="D3014" s="27" t="s">
        <v>3818</v>
      </c>
      <c r="E3014" s="16" t="s">
        <v>3819</v>
      </c>
      <c r="F3014" s="27" t="s">
        <v>2307</v>
      </c>
      <c r="G3014" s="27" t="s">
        <v>2545</v>
      </c>
      <c r="H3014" s="16" t="s">
        <v>645</v>
      </c>
      <c r="I3014" s="28">
        <v>107143.0</v>
      </c>
    </row>
    <row r="3015" ht="24.0" customHeight="1">
      <c r="A3015" s="19"/>
      <c r="B3015" s="19"/>
      <c r="C3015" s="19"/>
      <c r="D3015" s="19"/>
      <c r="E3015" s="19"/>
      <c r="F3015" s="19"/>
      <c r="G3015" s="19"/>
      <c r="H3015" s="19"/>
      <c r="I3015" s="20" t="s">
        <v>2222</v>
      </c>
    </row>
    <row r="3016" ht="12.75" customHeight="1">
      <c r="A3016" s="21"/>
      <c r="B3016" s="21"/>
      <c r="C3016" s="21"/>
      <c r="D3016" s="21"/>
      <c r="E3016" s="21"/>
      <c r="F3016" s="21"/>
      <c r="G3016" s="21"/>
      <c r="H3016" s="21"/>
      <c r="I3016" s="29" t="s">
        <v>3820</v>
      </c>
    </row>
    <row r="3017" ht="12.75" customHeight="1">
      <c r="A3017" s="23" t="s">
        <v>3821</v>
      </c>
      <c r="B3017" s="24">
        <v>41285.0</v>
      </c>
      <c r="C3017" s="24" t="str">
        <f>DATE((YEAR(B3017)+3),MONTH(B3017),DAY(B3017))</f>
        <v>11.01.2016</v>
      </c>
      <c r="D3017" s="27" t="s">
        <v>2852</v>
      </c>
      <c r="E3017" s="16" t="s">
        <v>3822</v>
      </c>
      <c r="F3017" s="27" t="s">
        <v>3823</v>
      </c>
      <c r="G3017" s="27" t="s">
        <v>2545</v>
      </c>
      <c r="H3017" s="16" t="s">
        <v>645</v>
      </c>
      <c r="I3017" s="28">
        <v>107143.0</v>
      </c>
    </row>
    <row r="3018" ht="24.0" customHeight="1">
      <c r="A3018" s="19"/>
      <c r="B3018" s="19"/>
      <c r="C3018" s="19"/>
      <c r="D3018" s="19"/>
      <c r="E3018" s="19"/>
      <c r="F3018" s="19"/>
      <c r="G3018" s="19"/>
      <c r="H3018" s="19"/>
      <c r="I3018" s="20" t="s">
        <v>2222</v>
      </c>
    </row>
    <row r="3019" ht="12.75" customHeight="1">
      <c r="A3019" s="21"/>
      <c r="B3019" s="21"/>
      <c r="C3019" s="21"/>
      <c r="D3019" s="21"/>
      <c r="E3019" s="21"/>
      <c r="F3019" s="21"/>
      <c r="G3019" s="21"/>
      <c r="H3019" s="21"/>
      <c r="I3019" s="29" t="s">
        <v>3820</v>
      </c>
    </row>
    <row r="3020" ht="12.75" customHeight="1">
      <c r="A3020" s="23" t="s">
        <v>3824</v>
      </c>
      <c r="B3020" s="24">
        <v>41288.0</v>
      </c>
      <c r="C3020" s="24" t="str">
        <f>DATE((YEAR(B3020)+3),MONTH(B3020),DAY(B3020))</f>
        <v>14.01.2016</v>
      </c>
      <c r="D3020" s="27" t="s">
        <v>3825</v>
      </c>
      <c r="E3020" s="16" t="s">
        <v>3826</v>
      </c>
      <c r="F3020" s="16" t="s">
        <v>337</v>
      </c>
      <c r="G3020" s="27" t="s">
        <v>2987</v>
      </c>
      <c r="H3020" s="27" t="s">
        <v>3534</v>
      </c>
      <c r="I3020" s="28">
        <v>127006.0</v>
      </c>
    </row>
    <row r="3021" ht="22.5" customHeight="1">
      <c r="A3021" s="19"/>
      <c r="B3021" s="19"/>
      <c r="C3021" s="19"/>
      <c r="D3021" s="19"/>
      <c r="E3021" s="19"/>
      <c r="F3021" s="19"/>
      <c r="G3021" s="19"/>
      <c r="H3021" s="19"/>
      <c r="I3021" s="20" t="s">
        <v>3354</v>
      </c>
    </row>
    <row r="3022" ht="12.75" customHeight="1">
      <c r="A3022" s="21"/>
      <c r="B3022" s="21"/>
      <c r="C3022" s="21"/>
      <c r="D3022" s="21"/>
      <c r="E3022" s="21"/>
      <c r="F3022" s="21"/>
      <c r="G3022" s="21"/>
      <c r="H3022" s="21"/>
      <c r="I3022" s="29" t="s">
        <v>3355</v>
      </c>
    </row>
    <row r="3023" ht="12.75" customHeight="1">
      <c r="A3023" s="23" t="s">
        <v>3827</v>
      </c>
      <c r="B3023" s="24">
        <v>41288.0</v>
      </c>
      <c r="C3023" s="24" t="str">
        <f>DATE((YEAR(B3023)+3),MONTH(B3023),DAY(B3023))</f>
        <v>14.01.2016</v>
      </c>
      <c r="D3023" s="27" t="s">
        <v>3828</v>
      </c>
      <c r="E3023" s="16" t="s">
        <v>3829</v>
      </c>
      <c r="F3023" s="16" t="s">
        <v>2744</v>
      </c>
      <c r="G3023" s="27" t="s">
        <v>1787</v>
      </c>
      <c r="H3023" s="16" t="s">
        <v>3220</v>
      </c>
      <c r="I3023" s="28">
        <v>105082.0</v>
      </c>
    </row>
    <row r="3024" ht="30.75" customHeight="1">
      <c r="A3024" s="19"/>
      <c r="B3024" s="19"/>
      <c r="C3024" s="19"/>
      <c r="D3024" s="19"/>
      <c r="E3024" s="19"/>
      <c r="F3024" s="19"/>
      <c r="G3024" s="19"/>
      <c r="H3024" s="19"/>
      <c r="I3024" s="54" t="s">
        <v>3221</v>
      </c>
    </row>
    <row r="3025" ht="12.75" customHeight="1">
      <c r="A3025" s="21"/>
      <c r="B3025" s="21"/>
      <c r="C3025" s="21"/>
      <c r="D3025" s="21"/>
      <c r="E3025" s="21"/>
      <c r="F3025" s="21"/>
      <c r="G3025" s="21"/>
      <c r="H3025" s="21"/>
      <c r="I3025" s="29" t="s">
        <v>563</v>
      </c>
    </row>
    <row r="3026" ht="12.75" customHeight="1">
      <c r="A3026" s="23" t="s">
        <v>3830</v>
      </c>
      <c r="B3026" s="24">
        <v>41288.0</v>
      </c>
      <c r="C3026" s="24" t="str">
        <f>DATE((YEAR(B3026)+3),MONTH(B3026),DAY(B3026))</f>
        <v>14.01.2016</v>
      </c>
      <c r="D3026" s="27" t="s">
        <v>3831</v>
      </c>
      <c r="E3026" s="16" t="s">
        <v>3832</v>
      </c>
      <c r="F3026" s="27" t="s">
        <v>1775</v>
      </c>
      <c r="G3026" s="27" t="s">
        <v>2596</v>
      </c>
      <c r="H3026" s="41" t="s">
        <v>2703</v>
      </c>
      <c r="I3026" s="28">
        <v>107014.0</v>
      </c>
    </row>
    <row r="3027" ht="24.0" customHeight="1">
      <c r="A3027" s="19"/>
      <c r="B3027" s="19"/>
      <c r="C3027" s="19"/>
      <c r="D3027" s="19"/>
      <c r="E3027" s="19"/>
      <c r="F3027" s="19"/>
      <c r="G3027" s="19"/>
      <c r="H3027" s="19"/>
      <c r="I3027" s="20" t="s">
        <v>3833</v>
      </c>
    </row>
    <row r="3028" ht="12.75" customHeight="1">
      <c r="A3028" s="21"/>
      <c r="B3028" s="21"/>
      <c r="C3028" s="21"/>
      <c r="D3028" s="21"/>
      <c r="E3028" s="21"/>
      <c r="F3028" s="21"/>
      <c r="G3028" s="21"/>
      <c r="H3028" s="21"/>
      <c r="I3028" s="29" t="s">
        <v>2705</v>
      </c>
    </row>
    <row r="3029" ht="12.75" customHeight="1">
      <c r="A3029" s="23" t="s">
        <v>3834</v>
      </c>
      <c r="B3029" s="24">
        <v>41288.0</v>
      </c>
      <c r="C3029" s="24" t="str">
        <f>DATE((YEAR(B3029)+3),MONTH(B3029),DAY(B3029))</f>
        <v>14.01.2016</v>
      </c>
      <c r="D3029" s="27" t="s">
        <v>3835</v>
      </c>
      <c r="E3029" s="16" t="s">
        <v>3836</v>
      </c>
      <c r="F3029" s="27" t="s">
        <v>931</v>
      </c>
      <c r="G3029" s="27" t="s">
        <v>3837</v>
      </c>
      <c r="H3029" s="41" t="s">
        <v>3838</v>
      </c>
      <c r="I3029" s="28">
        <v>630559.0</v>
      </c>
    </row>
    <row r="3030" ht="36.75" customHeight="1">
      <c r="A3030" s="19"/>
      <c r="B3030" s="19"/>
      <c r="C3030" s="19"/>
      <c r="D3030" s="19"/>
      <c r="E3030" s="19"/>
      <c r="F3030" s="19"/>
      <c r="G3030" s="19"/>
      <c r="H3030" s="19"/>
      <c r="I3030" s="20" t="s">
        <v>3839</v>
      </c>
    </row>
    <row r="3031" ht="12.75" customHeight="1">
      <c r="A3031" s="21"/>
      <c r="B3031" s="21"/>
      <c r="C3031" s="21"/>
      <c r="D3031" s="21"/>
      <c r="E3031" s="21"/>
      <c r="F3031" s="21"/>
      <c r="G3031" s="21"/>
      <c r="H3031" s="21"/>
      <c r="I3031" s="29" t="s">
        <v>3840</v>
      </c>
    </row>
    <row r="3032" ht="12.75" customHeight="1">
      <c r="A3032" s="23" t="s">
        <v>3841</v>
      </c>
      <c r="B3032" s="24">
        <v>41288.0</v>
      </c>
      <c r="C3032" s="24" t="str">
        <f>DATE((YEAR(B3032)+3),MONTH(B3032),DAY(B3032))</f>
        <v>14.01.2016</v>
      </c>
      <c r="D3032" s="27" t="s">
        <v>2155</v>
      </c>
      <c r="E3032" s="16" t="s">
        <v>3842</v>
      </c>
      <c r="F3032" s="27" t="s">
        <v>3126</v>
      </c>
      <c r="G3032" s="27" t="s">
        <v>2157</v>
      </c>
      <c r="H3032" s="27" t="s">
        <v>2158</v>
      </c>
      <c r="I3032" s="28">
        <v>140030.0</v>
      </c>
    </row>
    <row r="3033" ht="48.0" customHeight="1">
      <c r="A3033" s="19"/>
      <c r="B3033" s="19"/>
      <c r="C3033" s="19"/>
      <c r="D3033" s="19"/>
      <c r="E3033" s="19"/>
      <c r="F3033" s="19"/>
      <c r="G3033" s="19"/>
      <c r="H3033" s="19"/>
      <c r="I3033" s="20" t="s">
        <v>2159</v>
      </c>
    </row>
    <row r="3034" ht="12.75" customHeight="1">
      <c r="A3034" s="21"/>
      <c r="B3034" s="21"/>
      <c r="C3034" s="21"/>
      <c r="D3034" s="21"/>
      <c r="E3034" s="21"/>
      <c r="F3034" s="21"/>
      <c r="G3034" s="21"/>
      <c r="H3034" s="21"/>
      <c r="I3034" s="29" t="s">
        <v>2160</v>
      </c>
    </row>
    <row r="3035" ht="12.75" customHeight="1">
      <c r="A3035" s="23" t="s">
        <v>3843</v>
      </c>
      <c r="B3035" s="24">
        <v>41289.0</v>
      </c>
      <c r="C3035" s="24" t="str">
        <f>DATE((YEAR(B3035)+3),MONTH(B3035),DAY(B3035))</f>
        <v>15.01.2016</v>
      </c>
      <c r="D3035" s="27" t="s">
        <v>3094</v>
      </c>
      <c r="E3035" s="16" t="s">
        <v>3844</v>
      </c>
      <c r="F3035" s="27" t="s">
        <v>15</v>
      </c>
      <c r="G3035" s="27" t="s">
        <v>3845</v>
      </c>
      <c r="H3035" s="27" t="s">
        <v>1116</v>
      </c>
      <c r="I3035" s="28">
        <v>117420.0</v>
      </c>
    </row>
    <row r="3036" ht="36.0" customHeight="1">
      <c r="A3036" s="19"/>
      <c r="B3036" s="19"/>
      <c r="C3036" s="19"/>
      <c r="D3036" s="19"/>
      <c r="E3036" s="19"/>
      <c r="F3036" s="19"/>
      <c r="G3036" s="19"/>
      <c r="H3036" s="19"/>
      <c r="I3036" s="20" t="s">
        <v>1238</v>
      </c>
    </row>
    <row r="3037" ht="12.75" customHeight="1">
      <c r="A3037" s="21"/>
      <c r="B3037" s="21"/>
      <c r="C3037" s="21"/>
      <c r="D3037" s="21"/>
      <c r="E3037" s="21"/>
      <c r="F3037" s="21"/>
      <c r="G3037" s="21"/>
      <c r="H3037" s="21"/>
      <c r="I3037" s="29" t="s">
        <v>1118</v>
      </c>
    </row>
    <row r="3038" ht="12.75" customHeight="1">
      <c r="A3038" s="23" t="s">
        <v>3846</v>
      </c>
      <c r="B3038" s="24">
        <v>41289.0</v>
      </c>
      <c r="C3038" s="24" t="str">
        <f>DATE((YEAR(B3038)+3),MONTH(B3038),DAY(B3038))</f>
        <v>15.01.2016</v>
      </c>
      <c r="D3038" s="27" t="s">
        <v>3847</v>
      </c>
      <c r="E3038" s="16" t="s">
        <v>3848</v>
      </c>
      <c r="F3038" s="27" t="s">
        <v>337</v>
      </c>
      <c r="G3038" s="27" t="s">
        <v>3849</v>
      </c>
      <c r="H3038" s="27" t="s">
        <v>2048</v>
      </c>
      <c r="I3038" s="28">
        <v>125239.0</v>
      </c>
    </row>
    <row r="3039" ht="30.0" customHeight="1">
      <c r="A3039" s="19"/>
      <c r="B3039" s="19"/>
      <c r="C3039" s="19"/>
      <c r="D3039" s="19"/>
      <c r="E3039" s="19"/>
      <c r="F3039" s="19"/>
      <c r="G3039" s="19"/>
      <c r="H3039" s="19"/>
      <c r="I3039" s="20" t="s">
        <v>3850</v>
      </c>
    </row>
    <row r="3040" ht="12.75" customHeight="1">
      <c r="A3040" s="21"/>
      <c r="B3040" s="21"/>
      <c r="C3040" s="21"/>
      <c r="D3040" s="21"/>
      <c r="E3040" s="21"/>
      <c r="F3040" s="21"/>
      <c r="G3040" s="21"/>
      <c r="H3040" s="21"/>
      <c r="I3040" s="29" t="s">
        <v>3851</v>
      </c>
    </row>
    <row r="3041" ht="12.75" customHeight="1">
      <c r="A3041" s="23" t="s">
        <v>3852</v>
      </c>
      <c r="B3041" s="24">
        <v>41289.0</v>
      </c>
      <c r="C3041" s="24" t="str">
        <f>DATE((YEAR(B3041)+3+3),MONTH(B3041),DAY(B3041))</f>
        <v>15.01.2019</v>
      </c>
      <c r="D3041" s="27" t="s">
        <v>3853</v>
      </c>
      <c r="E3041" s="16" t="s">
        <v>3854</v>
      </c>
      <c r="F3041" s="27" t="s">
        <v>15</v>
      </c>
      <c r="G3041" s="27" t="s">
        <v>3232</v>
      </c>
      <c r="H3041" s="27" t="s">
        <v>3233</v>
      </c>
      <c r="I3041" s="28">
        <v>170023.0</v>
      </c>
    </row>
    <row r="3042" ht="38.25" customHeight="1">
      <c r="A3042" s="19"/>
      <c r="B3042" s="19"/>
      <c r="C3042" s="19"/>
      <c r="D3042" s="19"/>
      <c r="E3042" s="19"/>
      <c r="F3042" s="19"/>
      <c r="G3042" s="19"/>
      <c r="H3042" s="19"/>
      <c r="I3042" s="20" t="s">
        <v>3234</v>
      </c>
    </row>
    <row r="3043" ht="12.75" customHeight="1">
      <c r="A3043" s="21"/>
      <c r="B3043" s="21"/>
      <c r="C3043" s="21"/>
      <c r="D3043" s="21"/>
      <c r="E3043" s="21"/>
      <c r="F3043" s="21"/>
      <c r="G3043" s="21"/>
      <c r="H3043" s="21"/>
      <c r="I3043" s="29" t="s">
        <v>1362</v>
      </c>
    </row>
    <row r="3044" ht="12.75" customHeight="1">
      <c r="A3044" s="23" t="s">
        <v>3855</v>
      </c>
      <c r="B3044" s="24">
        <v>41290.0</v>
      </c>
      <c r="C3044" s="24" t="str">
        <f>DATE((YEAR(B3044)+3),MONTH(B3044),DAY(B3044))</f>
        <v>16.01.2016</v>
      </c>
      <c r="D3044" s="27" t="s">
        <v>3856</v>
      </c>
      <c r="E3044" s="16" t="s">
        <v>3857</v>
      </c>
      <c r="F3044" s="27" t="s">
        <v>409</v>
      </c>
      <c r="G3044" s="27" t="s">
        <v>3418</v>
      </c>
      <c r="H3044" s="27" t="s">
        <v>3544</v>
      </c>
      <c r="I3044" s="28">
        <v>610025.0</v>
      </c>
    </row>
    <row r="3045" ht="33.75" customHeight="1">
      <c r="A3045" s="19"/>
      <c r="B3045" s="19"/>
      <c r="C3045" s="19"/>
      <c r="D3045" s="19"/>
      <c r="E3045" s="19"/>
      <c r="F3045" s="19"/>
      <c r="G3045" s="19"/>
      <c r="H3045" s="19"/>
      <c r="I3045" s="20" t="s">
        <v>3420</v>
      </c>
    </row>
    <row r="3046" ht="12.75" customHeight="1">
      <c r="A3046" s="21"/>
      <c r="B3046" s="21"/>
      <c r="C3046" s="21"/>
      <c r="D3046" s="21"/>
      <c r="E3046" s="21"/>
      <c r="F3046" s="21"/>
      <c r="G3046" s="21"/>
      <c r="H3046" s="21"/>
      <c r="I3046" s="29" t="s">
        <v>3421</v>
      </c>
    </row>
    <row r="3047" ht="12.75" customHeight="1">
      <c r="A3047" s="23">
        <v>2815.0</v>
      </c>
      <c r="B3047" s="24">
        <v>41290.0</v>
      </c>
      <c r="C3047" s="24" t="str">
        <f>DATE((YEAR(B3047)+3),MONTH(B3047),DAY(B3047))</f>
        <v>16.01.2016</v>
      </c>
      <c r="D3047" s="27" t="s">
        <v>2759</v>
      </c>
      <c r="E3047" s="16" t="s">
        <v>3858</v>
      </c>
      <c r="F3047" s="27" t="s">
        <v>3859</v>
      </c>
      <c r="G3047" s="27" t="s">
        <v>79</v>
      </c>
      <c r="H3047" s="16" t="s">
        <v>1306</v>
      </c>
      <c r="I3047" s="28">
        <v>107016.0</v>
      </c>
    </row>
    <row r="3048" ht="24.0" customHeight="1">
      <c r="A3048" s="19"/>
      <c r="B3048" s="19"/>
      <c r="C3048" s="19"/>
      <c r="D3048" s="19"/>
      <c r="E3048" s="19"/>
      <c r="F3048" s="19"/>
      <c r="G3048" s="19"/>
      <c r="H3048" s="19"/>
      <c r="I3048" s="20" t="s">
        <v>1076</v>
      </c>
    </row>
    <row r="3049" ht="12.75" customHeight="1">
      <c r="A3049" s="21"/>
      <c r="B3049" s="21"/>
      <c r="C3049" s="21"/>
      <c r="D3049" s="21"/>
      <c r="E3049" s="21"/>
      <c r="F3049" s="21"/>
      <c r="G3049" s="21"/>
      <c r="H3049" s="21"/>
      <c r="I3049" s="29" t="s">
        <v>1077</v>
      </c>
    </row>
    <row r="3050" ht="12.75" customHeight="1">
      <c r="A3050" s="23">
        <v>2816.0</v>
      </c>
      <c r="B3050" s="24">
        <v>41290.0</v>
      </c>
      <c r="C3050" s="24" t="str">
        <f>DATE((YEAR(B3050)+3),MONTH(B3050),DAY(B3050))</f>
        <v>16.01.2016</v>
      </c>
      <c r="D3050" s="27" t="s">
        <v>2726</v>
      </c>
      <c r="E3050" s="16" t="s">
        <v>3860</v>
      </c>
      <c r="F3050" s="27" t="s">
        <v>3861</v>
      </c>
      <c r="G3050" s="27" t="s">
        <v>79</v>
      </c>
      <c r="H3050" s="16" t="s">
        <v>1306</v>
      </c>
      <c r="I3050" s="28">
        <v>107016.0</v>
      </c>
    </row>
    <row r="3051" ht="24.0" customHeight="1">
      <c r="A3051" s="19"/>
      <c r="B3051" s="19"/>
      <c r="C3051" s="19"/>
      <c r="D3051" s="19"/>
      <c r="E3051" s="19"/>
      <c r="F3051" s="19"/>
      <c r="G3051" s="19"/>
      <c r="H3051" s="19"/>
      <c r="I3051" s="20" t="s">
        <v>1076</v>
      </c>
    </row>
    <row r="3052" ht="12.75" customHeight="1">
      <c r="A3052" s="21"/>
      <c r="B3052" s="21"/>
      <c r="C3052" s="21"/>
      <c r="D3052" s="21"/>
      <c r="E3052" s="21"/>
      <c r="F3052" s="21"/>
      <c r="G3052" s="21"/>
      <c r="H3052" s="21"/>
      <c r="I3052" s="29" t="s">
        <v>1077</v>
      </c>
    </row>
    <row r="3053" ht="12.75" customHeight="1">
      <c r="A3053" s="23">
        <v>2817.0</v>
      </c>
      <c r="B3053" s="24">
        <v>41290.0</v>
      </c>
      <c r="C3053" s="24" t="str">
        <f>DATE((YEAR(B3053)+3),MONTH(B3053),DAY(B3053))</f>
        <v>16.01.2016</v>
      </c>
      <c r="D3053" s="27" t="s">
        <v>3862</v>
      </c>
      <c r="E3053" s="16" t="s">
        <v>3863</v>
      </c>
      <c r="F3053" s="52" t="s">
        <v>15</v>
      </c>
      <c r="G3053" s="16" t="s">
        <v>3561</v>
      </c>
      <c r="H3053" s="16" t="s">
        <v>3864</v>
      </c>
      <c r="I3053" s="28">
        <v>305021.0</v>
      </c>
    </row>
    <row r="3054" ht="24.0" customHeight="1">
      <c r="A3054" s="19"/>
      <c r="B3054" s="19"/>
      <c r="C3054" s="19"/>
      <c r="D3054" s="19"/>
      <c r="E3054" s="19"/>
      <c r="F3054" s="19"/>
      <c r="G3054" s="19"/>
      <c r="H3054" s="19"/>
      <c r="I3054" s="20" t="s">
        <v>3865</v>
      </c>
    </row>
    <row r="3055" ht="12.75" customHeight="1">
      <c r="A3055" s="21"/>
      <c r="B3055" s="21"/>
      <c r="C3055" s="21"/>
      <c r="D3055" s="21"/>
      <c r="E3055" s="21"/>
      <c r="F3055" s="21"/>
      <c r="G3055" s="21"/>
      <c r="H3055" s="21"/>
      <c r="I3055" s="29" t="s">
        <v>3866</v>
      </c>
    </row>
    <row r="3056" ht="12.75" customHeight="1">
      <c r="A3056" s="23">
        <v>2818.0</v>
      </c>
      <c r="B3056" s="24">
        <v>41309.0</v>
      </c>
      <c r="C3056" s="24" t="str">
        <f>DATE((YEAR(B3056)+3),MONTH(B3056),DAY(B3056))</f>
        <v>04.02.2016</v>
      </c>
      <c r="D3056" s="27" t="s">
        <v>3867</v>
      </c>
      <c r="E3056" s="16" t="s">
        <v>3868</v>
      </c>
      <c r="F3056" s="27" t="s">
        <v>15</v>
      </c>
      <c r="G3056" s="27" t="s">
        <v>2650</v>
      </c>
      <c r="H3056" s="41" t="s">
        <v>666</v>
      </c>
      <c r="I3056" s="28">
        <v>123363.0</v>
      </c>
    </row>
    <row r="3057" ht="24.0" customHeight="1">
      <c r="A3057" s="19"/>
      <c r="B3057" s="19"/>
      <c r="C3057" s="19"/>
      <c r="D3057" s="19"/>
      <c r="E3057" s="19"/>
      <c r="F3057" s="19"/>
      <c r="G3057" s="19"/>
      <c r="H3057" s="19"/>
      <c r="I3057" s="20" t="s">
        <v>667</v>
      </c>
    </row>
    <row r="3058" ht="12.75" customHeight="1">
      <c r="A3058" s="21"/>
      <c r="B3058" s="21"/>
      <c r="C3058" s="21"/>
      <c r="D3058" s="21"/>
      <c r="E3058" s="21"/>
      <c r="F3058" s="21"/>
      <c r="G3058" s="21"/>
      <c r="H3058" s="21"/>
      <c r="I3058" s="29" t="s">
        <v>668</v>
      </c>
    </row>
    <row r="3059" ht="12.75" customHeight="1">
      <c r="A3059" s="23" t="s">
        <v>3869</v>
      </c>
      <c r="B3059" s="24">
        <v>41292.0</v>
      </c>
      <c r="C3059" s="24" t="str">
        <f>DATE((YEAR(B3059)+3),MONTH(B3059),DAY(B3059))</f>
        <v>18.01.2016</v>
      </c>
      <c r="D3059" s="27" t="s">
        <v>3870</v>
      </c>
      <c r="E3059" s="16" t="s">
        <v>3871</v>
      </c>
      <c r="F3059" s="16" t="s">
        <v>15</v>
      </c>
      <c r="G3059" s="16" t="s">
        <v>3872</v>
      </c>
      <c r="H3059" s="16" t="s">
        <v>1567</v>
      </c>
      <c r="I3059" s="28">
        <v>121471.0</v>
      </c>
    </row>
    <row r="3060" ht="24.0" customHeight="1">
      <c r="A3060" s="19"/>
      <c r="B3060" s="19"/>
      <c r="C3060" s="19"/>
      <c r="D3060" s="19"/>
      <c r="E3060" s="19"/>
      <c r="F3060" s="19"/>
      <c r="G3060" s="19"/>
      <c r="H3060" s="19"/>
      <c r="I3060" s="20" t="s">
        <v>1568</v>
      </c>
    </row>
    <row r="3061" ht="12.75" customHeight="1">
      <c r="A3061" s="21"/>
      <c r="B3061" s="21"/>
      <c r="C3061" s="21"/>
      <c r="D3061" s="21"/>
      <c r="E3061" s="21"/>
      <c r="F3061" s="21"/>
      <c r="G3061" s="21"/>
      <c r="H3061" s="21"/>
      <c r="I3061" s="22" t="s">
        <v>1569</v>
      </c>
    </row>
    <row r="3062" ht="12.75" customHeight="1">
      <c r="A3062" s="23" t="s">
        <v>3873</v>
      </c>
      <c r="B3062" s="24">
        <v>41292.0</v>
      </c>
      <c r="C3062" s="24" t="str">
        <f>DATE((YEAR(B3062)+3),MONTH(B3062),DAY(B3062))</f>
        <v>18.01.2016</v>
      </c>
      <c r="D3062" s="27" t="s">
        <v>3874</v>
      </c>
      <c r="E3062" s="16" t="s">
        <v>3875</v>
      </c>
      <c r="F3062" s="16" t="s">
        <v>15</v>
      </c>
      <c r="G3062" s="16" t="s">
        <v>3872</v>
      </c>
      <c r="H3062" s="16" t="s">
        <v>1567</v>
      </c>
      <c r="I3062" s="28">
        <v>121471.0</v>
      </c>
    </row>
    <row r="3063" ht="24.0" customHeight="1">
      <c r="A3063" s="19"/>
      <c r="B3063" s="19"/>
      <c r="C3063" s="19"/>
      <c r="D3063" s="19"/>
      <c r="E3063" s="19"/>
      <c r="F3063" s="19"/>
      <c r="G3063" s="19"/>
      <c r="H3063" s="19"/>
      <c r="I3063" s="20" t="s">
        <v>1568</v>
      </c>
    </row>
    <row r="3064" ht="12.75" customHeight="1">
      <c r="A3064" s="21"/>
      <c r="B3064" s="21"/>
      <c r="C3064" s="21"/>
      <c r="D3064" s="21"/>
      <c r="E3064" s="21"/>
      <c r="F3064" s="21"/>
      <c r="G3064" s="21"/>
      <c r="H3064" s="21"/>
      <c r="I3064" s="22" t="s">
        <v>1569</v>
      </c>
    </row>
    <row r="3065" ht="12.75" customHeight="1">
      <c r="A3065" s="23">
        <v>2821.0</v>
      </c>
      <c r="B3065" s="24">
        <v>41295.0</v>
      </c>
      <c r="C3065" s="24" t="str">
        <f>DATE((YEAR(B3065)+3),MONTH(B3065),DAY(B3065))</f>
        <v>21.01.2016</v>
      </c>
      <c r="D3065" s="27" t="s">
        <v>1480</v>
      </c>
      <c r="E3065" s="16" t="s">
        <v>3876</v>
      </c>
      <c r="F3065" s="27" t="s">
        <v>978</v>
      </c>
      <c r="G3065" s="27" t="s">
        <v>2077</v>
      </c>
      <c r="H3065" s="16" t="s">
        <v>3877</v>
      </c>
      <c r="I3065" s="28">
        <v>628634.0</v>
      </c>
    </row>
    <row r="3066" ht="48.0" customHeight="1">
      <c r="A3066" s="19"/>
      <c r="B3066" s="19"/>
      <c r="C3066" s="19"/>
      <c r="D3066" s="19"/>
      <c r="E3066" s="19"/>
      <c r="F3066" s="19"/>
      <c r="G3066" s="19"/>
      <c r="H3066" s="19"/>
      <c r="I3066" s="20" t="s">
        <v>3878</v>
      </c>
    </row>
    <row r="3067" ht="12.75" customHeight="1">
      <c r="A3067" s="21"/>
      <c r="B3067" s="21"/>
      <c r="C3067" s="21"/>
      <c r="D3067" s="21"/>
      <c r="E3067" s="21"/>
      <c r="F3067" s="21"/>
      <c r="G3067" s="21"/>
      <c r="H3067" s="21"/>
      <c r="I3067" s="29" t="s">
        <v>3879</v>
      </c>
    </row>
    <row r="3068" ht="12.75" customHeight="1">
      <c r="A3068" s="23" t="s">
        <v>3880</v>
      </c>
      <c r="B3068" s="24">
        <v>41296.0</v>
      </c>
      <c r="C3068" s="24" t="str">
        <f>DATE((YEAR(B3068)+3),MONTH(B3068),DAY(B3068))</f>
        <v>22.01.2016</v>
      </c>
      <c r="D3068" s="27" t="s">
        <v>3881</v>
      </c>
      <c r="E3068" s="16" t="s">
        <v>3882</v>
      </c>
      <c r="F3068" s="27" t="s">
        <v>15</v>
      </c>
      <c r="G3068" s="27" t="s">
        <v>3714</v>
      </c>
      <c r="H3068" s="41" t="s">
        <v>3555</v>
      </c>
      <c r="I3068" s="28">
        <v>129626.0</v>
      </c>
    </row>
    <row r="3069" ht="27.0" customHeight="1">
      <c r="A3069" s="19"/>
      <c r="B3069" s="19"/>
      <c r="C3069" s="19"/>
      <c r="D3069" s="19"/>
      <c r="E3069" s="19"/>
      <c r="F3069" s="19"/>
      <c r="G3069" s="19"/>
      <c r="H3069" s="19"/>
      <c r="I3069" s="20" t="s">
        <v>3715</v>
      </c>
    </row>
    <row r="3070" ht="12.75" customHeight="1">
      <c r="A3070" s="21"/>
      <c r="B3070" s="21"/>
      <c r="C3070" s="21"/>
      <c r="D3070" s="21"/>
      <c r="E3070" s="21"/>
      <c r="F3070" s="21"/>
      <c r="G3070" s="21"/>
      <c r="H3070" s="21"/>
      <c r="I3070" s="29" t="s">
        <v>3557</v>
      </c>
    </row>
    <row r="3071" ht="12.75" customHeight="1">
      <c r="A3071" s="23" t="s">
        <v>3883</v>
      </c>
      <c r="B3071" s="24">
        <v>41296.0</v>
      </c>
      <c r="C3071" s="24" t="str">
        <f>DATE((YEAR(B3071)+3),MONTH(B3071),DAY(B3071))</f>
        <v>22.01.2016</v>
      </c>
      <c r="D3071" s="27" t="s">
        <v>3884</v>
      </c>
      <c r="E3071" s="16" t="s">
        <v>3885</v>
      </c>
      <c r="F3071" s="27" t="s">
        <v>337</v>
      </c>
      <c r="G3071" s="16" t="s">
        <v>3886</v>
      </c>
      <c r="H3071" s="41" t="s">
        <v>3887</v>
      </c>
      <c r="I3071" s="28">
        <v>117246.0</v>
      </c>
    </row>
    <row r="3072" ht="27.0" customHeight="1">
      <c r="A3072" s="19"/>
      <c r="B3072" s="19"/>
      <c r="C3072" s="19"/>
      <c r="D3072" s="19"/>
      <c r="E3072" s="19"/>
      <c r="F3072" s="19"/>
      <c r="G3072" s="19"/>
      <c r="H3072" s="19"/>
      <c r="I3072" s="20" t="s">
        <v>3888</v>
      </c>
    </row>
    <row r="3073" ht="12.75" customHeight="1">
      <c r="A3073" s="21"/>
      <c r="B3073" s="21"/>
      <c r="C3073" s="21"/>
      <c r="D3073" s="21"/>
      <c r="E3073" s="21"/>
      <c r="F3073" s="21"/>
      <c r="G3073" s="21"/>
      <c r="H3073" s="21"/>
      <c r="I3073" s="29" t="s">
        <v>3889</v>
      </c>
    </row>
    <row r="3074" ht="12.75" customHeight="1">
      <c r="A3074" s="23">
        <v>2824.0</v>
      </c>
      <c r="B3074" s="24">
        <v>41297.0</v>
      </c>
      <c r="C3074" s="24" t="str">
        <f>DATE((YEAR(B3074)+3),MONTH(B3074),DAY(B3074))</f>
        <v>23.01.2016</v>
      </c>
      <c r="D3074" s="27" t="s">
        <v>1480</v>
      </c>
      <c r="E3074" s="16" t="s">
        <v>3890</v>
      </c>
      <c r="F3074" s="27" t="s">
        <v>978</v>
      </c>
      <c r="G3074" s="27" t="s">
        <v>2596</v>
      </c>
      <c r="H3074" s="16" t="s">
        <v>3891</v>
      </c>
      <c r="I3074" s="28">
        <v>445007.0</v>
      </c>
    </row>
    <row r="3075" ht="31.5" customHeight="1">
      <c r="A3075" s="19"/>
      <c r="B3075" s="19"/>
      <c r="C3075" s="19"/>
      <c r="D3075" s="19"/>
      <c r="E3075" s="19"/>
      <c r="F3075" s="19"/>
      <c r="G3075" s="19"/>
      <c r="H3075" s="19"/>
      <c r="I3075" s="20" t="s">
        <v>3892</v>
      </c>
    </row>
    <row r="3076" ht="12.75" customHeight="1">
      <c r="A3076" s="21"/>
      <c r="B3076" s="21"/>
      <c r="C3076" s="21"/>
      <c r="D3076" s="21"/>
      <c r="E3076" s="21"/>
      <c r="F3076" s="21"/>
      <c r="G3076" s="21"/>
      <c r="H3076" s="21"/>
      <c r="I3076" s="29" t="s">
        <v>3893</v>
      </c>
    </row>
    <row r="3077" ht="12.75" customHeight="1">
      <c r="A3077" s="23">
        <v>2825.0</v>
      </c>
      <c r="B3077" s="24">
        <v>41304.0</v>
      </c>
      <c r="C3077" s="24" t="str">
        <f>DATE((YEAR(B3077)+3),MONTH(B3077),DAY(B3077))</f>
        <v>30.01.2016</v>
      </c>
      <c r="D3077" s="27" t="s">
        <v>3894</v>
      </c>
      <c r="E3077" s="16" t="s">
        <v>3895</v>
      </c>
      <c r="F3077" s="27" t="s">
        <v>683</v>
      </c>
      <c r="G3077" s="27" t="s">
        <v>3896</v>
      </c>
      <c r="H3077" s="27" t="s">
        <v>2739</v>
      </c>
      <c r="I3077" s="28">
        <v>125009.0</v>
      </c>
    </row>
    <row r="3078" ht="36.0" customHeight="1">
      <c r="A3078" s="19"/>
      <c r="B3078" s="19"/>
      <c r="C3078" s="19"/>
      <c r="D3078" s="19"/>
      <c r="E3078" s="19"/>
      <c r="F3078" s="19"/>
      <c r="G3078" s="19"/>
      <c r="H3078" s="19"/>
      <c r="I3078" s="20" t="s">
        <v>2740</v>
      </c>
    </row>
    <row r="3079" ht="12.75" customHeight="1">
      <c r="A3079" s="21"/>
      <c r="B3079" s="21"/>
      <c r="C3079" s="21"/>
      <c r="D3079" s="21"/>
      <c r="E3079" s="21"/>
      <c r="F3079" s="21"/>
      <c r="G3079" s="21"/>
      <c r="H3079" s="21"/>
      <c r="I3079" s="29" t="s">
        <v>2741</v>
      </c>
    </row>
    <row r="3080" ht="12.75" customHeight="1">
      <c r="A3080" s="23">
        <v>2826.0</v>
      </c>
      <c r="B3080" s="24">
        <v>41309.0</v>
      </c>
      <c r="C3080" s="24" t="str">
        <f>DATE((YEAR(B3080)+3),MONTH(B3080),DAY(B3080))</f>
        <v>04.02.2016</v>
      </c>
      <c r="D3080" s="27" t="s">
        <v>3424</v>
      </c>
      <c r="E3080" s="16" t="s">
        <v>3897</v>
      </c>
      <c r="F3080" s="27" t="s">
        <v>978</v>
      </c>
      <c r="G3080" s="27" t="s">
        <v>2545</v>
      </c>
      <c r="H3080" s="16" t="s">
        <v>645</v>
      </c>
      <c r="I3080" s="28">
        <v>107143.0</v>
      </c>
    </row>
    <row r="3081" ht="24.0" customHeight="1">
      <c r="A3081" s="19"/>
      <c r="B3081" s="19"/>
      <c r="C3081" s="19"/>
      <c r="D3081" s="19"/>
      <c r="E3081" s="19"/>
      <c r="F3081" s="19"/>
      <c r="G3081" s="19"/>
      <c r="H3081" s="19"/>
      <c r="I3081" s="20" t="s">
        <v>2222</v>
      </c>
    </row>
    <row r="3082" ht="12.75" customHeight="1">
      <c r="A3082" s="21"/>
      <c r="B3082" s="21"/>
      <c r="C3082" s="21"/>
      <c r="D3082" s="21"/>
      <c r="E3082" s="21"/>
      <c r="F3082" s="21"/>
      <c r="G3082" s="21"/>
      <c r="H3082" s="21"/>
      <c r="I3082" s="29" t="s">
        <v>3820</v>
      </c>
    </row>
    <row r="3083" ht="12.75" customHeight="1">
      <c r="A3083" s="23">
        <v>2827.0</v>
      </c>
      <c r="B3083" s="24">
        <v>41310.0</v>
      </c>
      <c r="C3083" s="24" t="str">
        <f>DATE((YEAR(B3083)+3),MONTH(B3083),DAY(B3083))</f>
        <v>05.02.2016</v>
      </c>
      <c r="D3083" s="27" t="s">
        <v>1918</v>
      </c>
      <c r="E3083" s="16" t="s">
        <v>3898</v>
      </c>
      <c r="F3083" s="16" t="s">
        <v>624</v>
      </c>
      <c r="G3083" s="27" t="s">
        <v>3056</v>
      </c>
      <c r="H3083" s="16" t="s">
        <v>3899</v>
      </c>
      <c r="I3083" s="28">
        <v>119991.0</v>
      </c>
    </row>
    <row r="3084" ht="24.0" customHeight="1">
      <c r="A3084" s="19"/>
      <c r="B3084" s="19"/>
      <c r="C3084" s="19"/>
      <c r="D3084" s="19"/>
      <c r="E3084" s="19"/>
      <c r="F3084" s="19"/>
      <c r="G3084" s="19"/>
      <c r="H3084" s="19"/>
      <c r="I3084" s="20" t="s">
        <v>3900</v>
      </c>
    </row>
    <row r="3085" ht="12.75" customHeight="1">
      <c r="A3085" s="21"/>
      <c r="B3085" s="21"/>
      <c r="C3085" s="21"/>
      <c r="D3085" s="21"/>
      <c r="E3085" s="21"/>
      <c r="F3085" s="21"/>
      <c r="G3085" s="21"/>
      <c r="H3085" s="21"/>
      <c r="I3085" s="29" t="s">
        <v>3901</v>
      </c>
    </row>
    <row r="3086" ht="12.75" customHeight="1">
      <c r="A3086" s="23">
        <v>2828.0</v>
      </c>
      <c r="B3086" s="24">
        <v>41312.0</v>
      </c>
      <c r="C3086" s="24" t="str">
        <f>DATE((YEAR(B3086)+3),MONTH(B3086),DAY(B3086))</f>
        <v>07.02.2016</v>
      </c>
      <c r="D3086" s="27" t="s">
        <v>3902</v>
      </c>
      <c r="E3086" s="16" t="s">
        <v>3903</v>
      </c>
      <c r="F3086" s="27" t="s">
        <v>337</v>
      </c>
      <c r="G3086" s="27" t="s">
        <v>3904</v>
      </c>
      <c r="H3086" s="16" t="s">
        <v>906</v>
      </c>
      <c r="I3086" s="28">
        <v>124498.0</v>
      </c>
    </row>
    <row r="3087" ht="39.0" customHeight="1">
      <c r="A3087" s="19"/>
      <c r="B3087" s="19"/>
      <c r="C3087" s="19"/>
      <c r="D3087" s="19"/>
      <c r="E3087" s="19"/>
      <c r="F3087" s="19"/>
      <c r="G3087" s="19"/>
      <c r="H3087" s="19"/>
      <c r="I3087" s="20" t="s">
        <v>907</v>
      </c>
    </row>
    <row r="3088" ht="12.75" customHeight="1">
      <c r="A3088" s="21"/>
      <c r="B3088" s="21"/>
      <c r="C3088" s="21"/>
      <c r="D3088" s="21"/>
      <c r="E3088" s="21"/>
      <c r="F3088" s="21"/>
      <c r="G3088" s="21"/>
      <c r="H3088" s="21"/>
      <c r="I3088" s="29" t="s">
        <v>908</v>
      </c>
    </row>
    <row r="3089" ht="12.75" customHeight="1">
      <c r="A3089" s="23">
        <v>2829.0</v>
      </c>
      <c r="B3089" s="24">
        <v>41323.0</v>
      </c>
      <c r="C3089" s="24" t="str">
        <f>DATE((YEAR(B3089)+3),MONTH(B3089),DAY(B3089))</f>
        <v>18.02.2016</v>
      </c>
      <c r="D3089" s="27" t="s">
        <v>3905</v>
      </c>
      <c r="E3089" s="16" t="s">
        <v>3906</v>
      </c>
      <c r="F3089" s="27" t="s">
        <v>1094</v>
      </c>
      <c r="G3089" s="27" t="s">
        <v>3637</v>
      </c>
      <c r="H3089" s="27" t="s">
        <v>3490</v>
      </c>
      <c r="I3089" s="28">
        <v>195009.0</v>
      </c>
    </row>
    <row r="3090" ht="39.0" customHeight="1">
      <c r="A3090" s="19"/>
      <c r="B3090" s="19"/>
      <c r="C3090" s="19"/>
      <c r="D3090" s="19"/>
      <c r="E3090" s="19"/>
      <c r="F3090" s="19"/>
      <c r="G3090" s="19"/>
      <c r="H3090" s="19"/>
      <c r="I3090" s="20" t="s">
        <v>3491</v>
      </c>
    </row>
    <row r="3091" ht="12.75" customHeight="1">
      <c r="A3091" s="21"/>
      <c r="B3091" s="21"/>
      <c r="C3091" s="21"/>
      <c r="D3091" s="21"/>
      <c r="E3091" s="21"/>
      <c r="F3091" s="21"/>
      <c r="G3091" s="21"/>
      <c r="H3091" s="21"/>
      <c r="I3091" s="29" t="s">
        <v>3492</v>
      </c>
    </row>
    <row r="3092" ht="12.75" customHeight="1">
      <c r="A3092" s="23">
        <v>2830.0</v>
      </c>
      <c r="B3092" s="24">
        <v>41323.0</v>
      </c>
      <c r="C3092" s="24" t="str">
        <f>DATE((YEAR(B3092)+3),MONTH(B3092),DAY(B3092))</f>
        <v>18.02.2016</v>
      </c>
      <c r="D3092" s="27" t="s">
        <v>3907</v>
      </c>
      <c r="E3092" s="16" t="s">
        <v>3908</v>
      </c>
      <c r="F3092" s="27" t="s">
        <v>15</v>
      </c>
      <c r="G3092" s="27" t="s">
        <v>3909</v>
      </c>
      <c r="H3092" s="27" t="s">
        <v>3910</v>
      </c>
      <c r="I3092" s="28">
        <v>620137.0</v>
      </c>
    </row>
    <row r="3093" ht="24.0" customHeight="1">
      <c r="A3093" s="19"/>
      <c r="B3093" s="19"/>
      <c r="C3093" s="19"/>
      <c r="D3093" s="19"/>
      <c r="E3093" s="19"/>
      <c r="F3093" s="19"/>
      <c r="G3093" s="19"/>
      <c r="H3093" s="19"/>
      <c r="I3093" s="20" t="s">
        <v>3911</v>
      </c>
    </row>
    <row r="3094" ht="12.75" customHeight="1">
      <c r="A3094" s="21"/>
      <c r="B3094" s="21"/>
      <c r="C3094" s="21"/>
      <c r="D3094" s="21"/>
      <c r="E3094" s="21"/>
      <c r="F3094" s="21"/>
      <c r="G3094" s="21"/>
      <c r="H3094" s="21"/>
      <c r="I3094" s="29" t="s">
        <v>3912</v>
      </c>
    </row>
    <row r="3095" ht="12.75" customHeight="1">
      <c r="A3095" s="23">
        <v>2831.0</v>
      </c>
      <c r="B3095" s="24">
        <v>41324.0</v>
      </c>
      <c r="C3095" s="24" t="str">
        <f>DATE((YEAR(B3095)+3),MONTH(B3095),DAY(B3095))</f>
        <v>19.02.2016</v>
      </c>
      <c r="D3095" s="27" t="s">
        <v>3913</v>
      </c>
      <c r="E3095" s="16" t="s">
        <v>3914</v>
      </c>
      <c r="F3095" s="15" t="s">
        <v>15</v>
      </c>
      <c r="G3095" s="16" t="s">
        <v>3915</v>
      </c>
      <c r="H3095" s="16" t="s">
        <v>3916</v>
      </c>
      <c r="I3095" s="28">
        <v>121096.0</v>
      </c>
    </row>
    <row r="3096" ht="39.0" customHeight="1">
      <c r="A3096" s="19"/>
      <c r="B3096" s="19"/>
      <c r="C3096" s="19"/>
      <c r="D3096" s="19"/>
      <c r="E3096" s="19"/>
      <c r="F3096" s="19"/>
      <c r="G3096" s="19"/>
      <c r="H3096" s="19"/>
      <c r="I3096" s="20" t="s">
        <v>3917</v>
      </c>
    </row>
    <row r="3097" ht="12.75" customHeight="1">
      <c r="A3097" s="21"/>
      <c r="B3097" s="21"/>
      <c r="C3097" s="21"/>
      <c r="D3097" s="21"/>
      <c r="E3097" s="21"/>
      <c r="F3097" s="21"/>
      <c r="G3097" s="21"/>
      <c r="H3097" s="21"/>
      <c r="I3097" s="29" t="s">
        <v>3918</v>
      </c>
    </row>
    <row r="3098" ht="12.75" customHeight="1">
      <c r="A3098" s="23">
        <v>2832.0</v>
      </c>
      <c r="B3098" s="24">
        <v>41324.0</v>
      </c>
      <c r="C3098" s="24" t="str">
        <f>DATE((YEAR(B3098)+3),MONTH(B3098),DAY(B3098))</f>
        <v>19.02.2016</v>
      </c>
      <c r="D3098" s="27" t="s">
        <v>3919</v>
      </c>
      <c r="E3098" s="16" t="s">
        <v>3920</v>
      </c>
      <c r="F3098" s="27" t="s">
        <v>198</v>
      </c>
      <c r="G3098" s="16" t="s">
        <v>2545</v>
      </c>
      <c r="H3098" s="27" t="s">
        <v>561</v>
      </c>
      <c r="I3098" s="28">
        <v>123557.0</v>
      </c>
    </row>
    <row r="3099" ht="36.0" customHeight="1">
      <c r="A3099" s="19"/>
      <c r="B3099" s="19"/>
      <c r="C3099" s="19"/>
      <c r="D3099" s="19"/>
      <c r="E3099" s="19"/>
      <c r="F3099" s="19"/>
      <c r="G3099" s="19"/>
      <c r="H3099" s="19"/>
      <c r="I3099" s="20" t="s">
        <v>562</v>
      </c>
    </row>
    <row r="3100" ht="12.75" customHeight="1">
      <c r="A3100" s="21"/>
      <c r="B3100" s="21"/>
      <c r="C3100" s="21"/>
      <c r="D3100" s="21"/>
      <c r="E3100" s="21"/>
      <c r="F3100" s="21"/>
      <c r="G3100" s="21"/>
      <c r="H3100" s="21"/>
      <c r="I3100" s="29" t="s">
        <v>563</v>
      </c>
    </row>
    <row r="3101" ht="12.75" customHeight="1">
      <c r="A3101" s="23">
        <v>2833.0</v>
      </c>
      <c r="B3101" s="24">
        <v>41325.0</v>
      </c>
      <c r="C3101" s="24" t="str">
        <f>DATE((YEAR(B3101)+3),MONTH(B3101),DAY(B3101))</f>
        <v>20.02.2016</v>
      </c>
      <c r="D3101" s="27" t="s">
        <v>3919</v>
      </c>
      <c r="E3101" s="16" t="s">
        <v>3921</v>
      </c>
      <c r="F3101" s="27" t="s">
        <v>3922</v>
      </c>
      <c r="G3101" s="16" t="s">
        <v>2545</v>
      </c>
      <c r="H3101" s="27" t="s">
        <v>561</v>
      </c>
      <c r="I3101" s="28">
        <v>123557.0</v>
      </c>
    </row>
    <row r="3102" ht="36.0" customHeight="1">
      <c r="A3102" s="19"/>
      <c r="B3102" s="19"/>
      <c r="C3102" s="19"/>
      <c r="D3102" s="19"/>
      <c r="E3102" s="19"/>
      <c r="F3102" s="19"/>
      <c r="G3102" s="19"/>
      <c r="H3102" s="19"/>
      <c r="I3102" s="20" t="s">
        <v>562</v>
      </c>
    </row>
    <row r="3103" ht="12.75" customHeight="1">
      <c r="A3103" s="21"/>
      <c r="B3103" s="21"/>
      <c r="C3103" s="21"/>
      <c r="D3103" s="21"/>
      <c r="E3103" s="21"/>
      <c r="F3103" s="21"/>
      <c r="G3103" s="21"/>
      <c r="H3103" s="21"/>
      <c r="I3103" s="29" t="s">
        <v>563</v>
      </c>
    </row>
    <row r="3104" ht="12.75" customHeight="1">
      <c r="A3104" s="23">
        <v>2834.0</v>
      </c>
      <c r="B3104" s="24">
        <v>41326.0</v>
      </c>
      <c r="C3104" s="24" t="str">
        <f>DATE((YEAR(B3104)+3),MONTH(B3104),DAY(B3104))</f>
        <v>21.02.2016</v>
      </c>
      <c r="D3104" s="27" t="s">
        <v>3923</v>
      </c>
      <c r="E3104" s="16" t="s">
        <v>3924</v>
      </c>
      <c r="F3104" s="27" t="s">
        <v>15</v>
      </c>
      <c r="G3104" s="16" t="s">
        <v>3925</v>
      </c>
      <c r="H3104" s="16" t="s">
        <v>145</v>
      </c>
      <c r="I3104" s="28">
        <v>190000.0</v>
      </c>
    </row>
    <row r="3105" ht="24.0" customHeight="1">
      <c r="A3105" s="19"/>
      <c r="B3105" s="19"/>
      <c r="C3105" s="19"/>
      <c r="D3105" s="19"/>
      <c r="E3105" s="19"/>
      <c r="F3105" s="19"/>
      <c r="G3105" s="19"/>
      <c r="H3105" s="19"/>
      <c r="I3105" s="20" t="s">
        <v>2044</v>
      </c>
    </row>
    <row r="3106" ht="12.75" customHeight="1">
      <c r="A3106" s="21"/>
      <c r="B3106" s="21"/>
      <c r="C3106" s="21"/>
      <c r="D3106" s="21"/>
      <c r="E3106" s="21"/>
      <c r="F3106" s="21"/>
      <c r="G3106" s="21"/>
      <c r="H3106" s="21"/>
      <c r="I3106" s="29" t="s">
        <v>141</v>
      </c>
    </row>
    <row r="3107" ht="12.75" customHeight="1">
      <c r="A3107" s="23">
        <v>2835.0</v>
      </c>
      <c r="B3107" s="24">
        <v>41331.0</v>
      </c>
      <c r="C3107" s="24" t="str">
        <f>DATE((YEAR(B3107)+3),MONTH(B3107),DAY(B3107))</f>
        <v>26.02.2016</v>
      </c>
      <c r="D3107" s="27" t="s">
        <v>3926</v>
      </c>
      <c r="E3107" s="16" t="s">
        <v>3927</v>
      </c>
      <c r="F3107" s="16" t="s">
        <v>639</v>
      </c>
      <c r="G3107" s="16" t="s">
        <v>3928</v>
      </c>
      <c r="H3107" s="16" t="s">
        <v>3929</v>
      </c>
      <c r="I3107" s="28">
        <v>107140.0</v>
      </c>
    </row>
    <row r="3108" ht="32.25" customHeight="1">
      <c r="A3108" s="19"/>
      <c r="B3108" s="19"/>
      <c r="C3108" s="19"/>
      <c r="D3108" s="19"/>
      <c r="E3108" s="19"/>
      <c r="F3108" s="19"/>
      <c r="G3108" s="19"/>
      <c r="H3108" s="19"/>
      <c r="I3108" s="20" t="s">
        <v>3930</v>
      </c>
    </row>
    <row r="3109" ht="12.75" customHeight="1">
      <c r="A3109" s="21"/>
      <c r="B3109" s="21"/>
      <c r="C3109" s="21"/>
      <c r="D3109" s="21"/>
      <c r="E3109" s="21"/>
      <c r="F3109" s="21"/>
      <c r="G3109" s="21"/>
      <c r="H3109" s="21"/>
      <c r="I3109" s="29" t="s">
        <v>3931</v>
      </c>
    </row>
    <row r="3110" ht="12.75" customHeight="1">
      <c r="A3110" s="23">
        <v>2836.0</v>
      </c>
      <c r="B3110" s="24">
        <v>41332.0</v>
      </c>
      <c r="C3110" s="24" t="str">
        <f>DATE((YEAR(B3110)+3+3),MONTH(B3110),DAY(B3110))</f>
        <v>27.02.2019</v>
      </c>
      <c r="D3110" s="27" t="s">
        <v>3932</v>
      </c>
      <c r="E3110" s="16" t="s">
        <v>3933</v>
      </c>
      <c r="F3110" s="27" t="s">
        <v>15</v>
      </c>
      <c r="G3110" s="27" t="s">
        <v>1333</v>
      </c>
      <c r="H3110" s="27" t="s">
        <v>301</v>
      </c>
      <c r="I3110" s="28">
        <v>121069.0</v>
      </c>
    </row>
    <row r="3111" ht="36.0" customHeight="1">
      <c r="A3111" s="19"/>
      <c r="B3111" s="19"/>
      <c r="C3111" s="19"/>
      <c r="D3111" s="19"/>
      <c r="E3111" s="19"/>
      <c r="F3111" s="19"/>
      <c r="G3111" s="19"/>
      <c r="H3111" s="19"/>
      <c r="I3111" s="20" t="s">
        <v>3934</v>
      </c>
    </row>
    <row r="3112" ht="12.75" customHeight="1">
      <c r="A3112" s="21"/>
      <c r="B3112" s="21"/>
      <c r="C3112" s="21"/>
      <c r="D3112" s="21"/>
      <c r="E3112" s="21"/>
      <c r="F3112" s="21"/>
      <c r="G3112" s="21"/>
      <c r="H3112" s="21"/>
      <c r="I3112" s="29" t="s">
        <v>3935</v>
      </c>
    </row>
    <row r="3113" ht="13.5" customHeight="1">
      <c r="A3113" s="23">
        <v>2837.0</v>
      </c>
      <c r="B3113" s="24">
        <v>41334.0</v>
      </c>
      <c r="C3113" s="24" t="str">
        <f>DATE((YEAR(B3113)+3),MONTH(B3113),DAY(B3113))</f>
        <v>01.03.2016</v>
      </c>
      <c r="D3113" s="27" t="s">
        <v>3936</v>
      </c>
      <c r="E3113" s="16" t="s">
        <v>3937</v>
      </c>
      <c r="F3113" s="27" t="s">
        <v>620</v>
      </c>
      <c r="G3113" s="27" t="s">
        <v>3938</v>
      </c>
      <c r="H3113" s="27" t="s">
        <v>1792</v>
      </c>
      <c r="I3113" s="28">
        <v>141070.0</v>
      </c>
    </row>
    <row r="3114" ht="38.25" customHeight="1">
      <c r="A3114" s="19"/>
      <c r="B3114" s="19"/>
      <c r="C3114" s="19"/>
      <c r="D3114" s="19"/>
      <c r="E3114" s="19"/>
      <c r="F3114" s="19"/>
      <c r="G3114" s="19"/>
      <c r="H3114" s="19"/>
      <c r="I3114" s="20" t="s">
        <v>378</v>
      </c>
    </row>
    <row r="3115" ht="13.5" customHeight="1">
      <c r="A3115" s="21"/>
      <c r="B3115" s="21"/>
      <c r="C3115" s="21"/>
      <c r="D3115" s="21"/>
      <c r="E3115" s="21"/>
      <c r="F3115" s="21"/>
      <c r="G3115" s="21"/>
      <c r="H3115" s="21"/>
      <c r="I3115" s="29" t="s">
        <v>1793</v>
      </c>
    </row>
    <row r="3116" ht="12.75" customHeight="1">
      <c r="A3116" s="23">
        <v>2838.0</v>
      </c>
      <c r="B3116" s="24">
        <v>41334.0</v>
      </c>
      <c r="C3116" s="24" t="str">
        <f>DATE((YEAR(B3116)+3),MONTH(B3116),DAY(B3116))</f>
        <v>01.03.2016</v>
      </c>
      <c r="D3116" s="27" t="s">
        <v>3939</v>
      </c>
      <c r="E3116" s="16" t="s">
        <v>3940</v>
      </c>
      <c r="F3116" s="27" t="s">
        <v>15</v>
      </c>
      <c r="G3116" s="16" t="s">
        <v>2545</v>
      </c>
      <c r="H3116" s="27" t="s">
        <v>3941</v>
      </c>
      <c r="I3116" s="28">
        <v>115114.0</v>
      </c>
    </row>
    <row r="3117" ht="27.75" customHeight="1">
      <c r="A3117" s="19"/>
      <c r="B3117" s="19"/>
      <c r="C3117" s="19"/>
      <c r="D3117" s="19"/>
      <c r="E3117" s="19"/>
      <c r="F3117" s="19"/>
      <c r="G3117" s="19"/>
      <c r="H3117" s="19"/>
      <c r="I3117" s="20" t="s">
        <v>3942</v>
      </c>
    </row>
    <row r="3118" ht="12.75" customHeight="1">
      <c r="A3118" s="21"/>
      <c r="B3118" s="21"/>
      <c r="C3118" s="21"/>
      <c r="D3118" s="21"/>
      <c r="E3118" s="21"/>
      <c r="F3118" s="21"/>
      <c r="G3118" s="21"/>
      <c r="H3118" s="21"/>
      <c r="I3118" s="29" t="s">
        <v>3943</v>
      </c>
    </row>
    <row r="3119" ht="12.75" customHeight="1">
      <c r="A3119" s="23" t="s">
        <v>3944</v>
      </c>
      <c r="B3119" s="24">
        <v>41360.0</v>
      </c>
      <c r="C3119" s="24" t="str">
        <f>DATE((YEAR(B3119)+3),MONTH(B3119),DAY(B3119))</f>
        <v>27.03.2016</v>
      </c>
      <c r="D3119" s="27" t="s">
        <v>3945</v>
      </c>
      <c r="E3119" s="16" t="s">
        <v>3946</v>
      </c>
      <c r="F3119" s="27" t="s">
        <v>15</v>
      </c>
      <c r="G3119" s="16" t="s">
        <v>3947</v>
      </c>
      <c r="H3119" s="27" t="s">
        <v>1132</v>
      </c>
      <c r="I3119" s="28">
        <v>141090.0</v>
      </c>
    </row>
    <row r="3120" ht="36.0" customHeight="1">
      <c r="A3120" s="19"/>
      <c r="B3120" s="19"/>
      <c r="C3120" s="19"/>
      <c r="D3120" s="19"/>
      <c r="E3120" s="19"/>
      <c r="F3120" s="19"/>
      <c r="G3120" s="19"/>
      <c r="H3120" s="19"/>
      <c r="I3120" s="20" t="s">
        <v>248</v>
      </c>
    </row>
    <row r="3121" ht="12.75" customHeight="1">
      <c r="A3121" s="21"/>
      <c r="B3121" s="21"/>
      <c r="C3121" s="21"/>
      <c r="D3121" s="21"/>
      <c r="E3121" s="21"/>
      <c r="F3121" s="21"/>
      <c r="G3121" s="21"/>
      <c r="H3121" s="21"/>
      <c r="I3121" s="29" t="s">
        <v>1133</v>
      </c>
    </row>
    <row r="3122" ht="12.75" customHeight="1">
      <c r="A3122" s="23">
        <v>2840.0</v>
      </c>
      <c r="B3122" s="24">
        <v>41346.0</v>
      </c>
      <c r="C3122" s="24" t="str">
        <f>DATE((YEAR(B3122)+3),MONTH(B3122),DAY(B3122))</f>
        <v>13.03.2016</v>
      </c>
      <c r="D3122" s="27" t="s">
        <v>3948</v>
      </c>
      <c r="E3122" s="16" t="s">
        <v>3949</v>
      </c>
      <c r="F3122" s="27" t="s">
        <v>15</v>
      </c>
      <c r="G3122" s="27" t="s">
        <v>2650</v>
      </c>
      <c r="H3122" s="41" t="s">
        <v>666</v>
      </c>
      <c r="I3122" s="28">
        <v>123363.0</v>
      </c>
    </row>
    <row r="3123" ht="36.75" customHeight="1">
      <c r="A3123" s="19"/>
      <c r="B3123" s="19"/>
      <c r="C3123" s="19"/>
      <c r="D3123" s="19"/>
      <c r="E3123" s="19"/>
      <c r="F3123" s="19"/>
      <c r="G3123" s="19"/>
      <c r="H3123" s="19"/>
      <c r="I3123" s="20" t="s">
        <v>667</v>
      </c>
    </row>
    <row r="3124" ht="12.75" customHeight="1">
      <c r="A3124" s="21"/>
      <c r="B3124" s="21"/>
      <c r="C3124" s="21"/>
      <c r="D3124" s="21"/>
      <c r="E3124" s="21"/>
      <c r="F3124" s="21"/>
      <c r="G3124" s="21"/>
      <c r="H3124" s="21"/>
      <c r="I3124" s="29" t="s">
        <v>668</v>
      </c>
    </row>
    <row r="3125" ht="12.75" customHeight="1">
      <c r="A3125" s="23">
        <v>2841.0</v>
      </c>
      <c r="B3125" s="24">
        <v>41361.0</v>
      </c>
      <c r="C3125" s="24" t="str">
        <f>DATE((YEAR(B3125)+3),MONTH(B3125),DAY(B3125))</f>
        <v>28.03.2016</v>
      </c>
      <c r="D3125" s="27" t="s">
        <v>3950</v>
      </c>
      <c r="E3125" s="16" t="s">
        <v>3951</v>
      </c>
      <c r="F3125" s="27" t="s">
        <v>3952</v>
      </c>
      <c r="G3125" s="27" t="s">
        <v>3953</v>
      </c>
      <c r="H3125" s="27" t="s">
        <v>2968</v>
      </c>
      <c r="I3125" s="28">
        <v>124498.0</v>
      </c>
    </row>
    <row r="3126" ht="24.0" customHeight="1">
      <c r="A3126" s="19"/>
      <c r="B3126" s="19"/>
      <c r="C3126" s="19"/>
      <c r="D3126" s="19"/>
      <c r="E3126" s="19"/>
      <c r="F3126" s="19"/>
      <c r="G3126" s="19"/>
      <c r="H3126" s="19"/>
      <c r="I3126" s="20" t="s">
        <v>2969</v>
      </c>
    </row>
    <row r="3127" ht="12.75" customHeight="1">
      <c r="A3127" s="21"/>
      <c r="B3127" s="21"/>
      <c r="C3127" s="21"/>
      <c r="D3127" s="21"/>
      <c r="E3127" s="21"/>
      <c r="F3127" s="21"/>
      <c r="G3127" s="21"/>
      <c r="H3127" s="21"/>
      <c r="I3127" s="29" t="s">
        <v>2970</v>
      </c>
    </row>
    <row r="3128" ht="12.75" customHeight="1">
      <c r="A3128" s="23">
        <v>2842.0</v>
      </c>
      <c r="B3128" s="24">
        <v>41345.0</v>
      </c>
      <c r="C3128" s="24" t="str">
        <f>DATE((YEAR(B3128)+3),MONTH(B3128),DAY(B3128))</f>
        <v>12.03.2016</v>
      </c>
      <c r="D3128" s="27" t="s">
        <v>3954</v>
      </c>
      <c r="E3128" s="16" t="s">
        <v>3955</v>
      </c>
      <c r="F3128" s="27" t="s">
        <v>683</v>
      </c>
      <c r="G3128" s="16" t="s">
        <v>3533</v>
      </c>
      <c r="H3128" s="27" t="s">
        <v>561</v>
      </c>
      <c r="I3128" s="28">
        <v>123557.0</v>
      </c>
    </row>
    <row r="3129" ht="36.0" customHeight="1">
      <c r="A3129" s="19"/>
      <c r="B3129" s="19"/>
      <c r="C3129" s="19"/>
      <c r="D3129" s="19"/>
      <c r="E3129" s="19"/>
      <c r="F3129" s="19"/>
      <c r="G3129" s="19"/>
      <c r="H3129" s="19"/>
      <c r="I3129" s="20" t="s">
        <v>562</v>
      </c>
    </row>
    <row r="3130" ht="12.75" customHeight="1">
      <c r="A3130" s="21"/>
      <c r="B3130" s="21"/>
      <c r="C3130" s="21"/>
      <c r="D3130" s="21"/>
      <c r="E3130" s="21"/>
      <c r="F3130" s="21"/>
      <c r="G3130" s="21"/>
      <c r="H3130" s="21"/>
      <c r="I3130" s="29" t="s">
        <v>563</v>
      </c>
    </row>
    <row r="3131" ht="12.75" customHeight="1">
      <c r="A3131" s="23">
        <v>2843.0</v>
      </c>
      <c r="B3131" s="24">
        <v>41346.0</v>
      </c>
      <c r="C3131" s="24" t="str">
        <f>DATE((YEAR(B3131)+3),MONTH(B3131),DAY(B3131))</f>
        <v>13.03.2016</v>
      </c>
      <c r="D3131" s="27" t="s">
        <v>3956</v>
      </c>
      <c r="E3131" s="16" t="s">
        <v>3957</v>
      </c>
      <c r="F3131" s="25" t="s">
        <v>15</v>
      </c>
      <c r="G3131" s="16" t="s">
        <v>3915</v>
      </c>
      <c r="H3131" s="16" t="s">
        <v>3899</v>
      </c>
      <c r="I3131" s="28">
        <v>119991.0</v>
      </c>
    </row>
    <row r="3132" ht="24.0" customHeight="1">
      <c r="A3132" s="19"/>
      <c r="B3132" s="19"/>
      <c r="C3132" s="19"/>
      <c r="D3132" s="19"/>
      <c r="E3132" s="19"/>
      <c r="F3132" s="19"/>
      <c r="G3132" s="19"/>
      <c r="H3132" s="19"/>
      <c r="I3132" s="20" t="s">
        <v>3958</v>
      </c>
    </row>
    <row r="3133" ht="12.75" customHeight="1">
      <c r="A3133" s="21"/>
      <c r="B3133" s="21"/>
      <c r="C3133" s="21"/>
      <c r="D3133" s="21"/>
      <c r="E3133" s="21"/>
      <c r="F3133" s="21"/>
      <c r="G3133" s="21"/>
      <c r="H3133" s="21"/>
      <c r="I3133" s="22" t="s">
        <v>3901</v>
      </c>
    </row>
    <row r="3134" ht="12.75" customHeight="1">
      <c r="A3134" s="23">
        <v>2844.0</v>
      </c>
      <c r="B3134" s="24">
        <v>41348.0</v>
      </c>
      <c r="C3134" s="24" t="str">
        <f>DATE((YEAR(B3134)+3),MONTH(B3134),DAY(B3134))</f>
        <v>15.03.2016</v>
      </c>
      <c r="D3134" s="27" t="s">
        <v>3959</v>
      </c>
      <c r="E3134" s="16" t="s">
        <v>3960</v>
      </c>
      <c r="F3134" s="27" t="s">
        <v>620</v>
      </c>
      <c r="G3134" s="16" t="s">
        <v>3961</v>
      </c>
      <c r="H3134" s="27" t="s">
        <v>3962</v>
      </c>
      <c r="I3134" s="28">
        <v>683000.0</v>
      </c>
    </row>
    <row r="3135" ht="36.0" customHeight="1">
      <c r="A3135" s="19"/>
      <c r="B3135" s="19"/>
      <c r="C3135" s="19"/>
      <c r="D3135" s="19"/>
      <c r="E3135" s="19"/>
      <c r="F3135" s="19"/>
      <c r="G3135" s="19"/>
      <c r="H3135" s="19"/>
      <c r="I3135" s="20" t="s">
        <v>3963</v>
      </c>
    </row>
    <row r="3136" ht="12.75" customHeight="1">
      <c r="A3136" s="21"/>
      <c r="B3136" s="21"/>
      <c r="C3136" s="21"/>
      <c r="D3136" s="21"/>
      <c r="E3136" s="21"/>
      <c r="F3136" s="21"/>
      <c r="G3136" s="21"/>
      <c r="H3136" s="21"/>
      <c r="I3136" s="29" t="s">
        <v>3964</v>
      </c>
    </row>
    <row r="3137" ht="12.75" customHeight="1">
      <c r="A3137" s="23">
        <v>2845.0</v>
      </c>
      <c r="B3137" s="24">
        <v>41351.0</v>
      </c>
      <c r="C3137" s="24" t="str">
        <f>DATE((YEAR(B3137)+3),MONTH(B3137),DAY(B3137))</f>
        <v>18.03.2016</v>
      </c>
      <c r="D3137" s="27" t="s">
        <v>3965</v>
      </c>
      <c r="E3137" s="16" t="s">
        <v>3966</v>
      </c>
      <c r="F3137" s="15" t="s">
        <v>15</v>
      </c>
      <c r="G3137" s="16" t="s">
        <v>3967</v>
      </c>
      <c r="H3137" s="53" t="s">
        <v>117</v>
      </c>
      <c r="I3137" s="47">
        <v>129515.0</v>
      </c>
    </row>
    <row r="3138" ht="24.0" customHeight="1">
      <c r="A3138" s="19"/>
      <c r="B3138" s="19"/>
      <c r="C3138" s="19"/>
      <c r="D3138" s="19"/>
      <c r="E3138" s="19"/>
      <c r="F3138" s="19"/>
      <c r="G3138" s="19"/>
      <c r="H3138" s="19"/>
      <c r="I3138" s="48" t="s">
        <v>118</v>
      </c>
    </row>
    <row r="3139" ht="12.75" customHeight="1">
      <c r="A3139" s="21"/>
      <c r="B3139" s="21"/>
      <c r="C3139" s="21"/>
      <c r="D3139" s="21"/>
      <c r="E3139" s="21"/>
      <c r="F3139" s="21"/>
      <c r="G3139" s="21"/>
      <c r="H3139" s="21"/>
      <c r="I3139" s="49" t="s">
        <v>123</v>
      </c>
    </row>
    <row r="3140" ht="12.75" customHeight="1">
      <c r="A3140" s="23" t="s">
        <v>3968</v>
      </c>
      <c r="B3140" s="24">
        <v>41351.0</v>
      </c>
      <c r="C3140" s="24" t="str">
        <f>DATE((YEAR(B3140)+3),MONTH(B3140),DAY(B3140))</f>
        <v>18.03.2016</v>
      </c>
      <c r="D3140" s="27" t="s">
        <v>3969</v>
      </c>
      <c r="E3140" s="16" t="s">
        <v>3970</v>
      </c>
      <c r="F3140" s="27" t="s">
        <v>15</v>
      </c>
      <c r="G3140" s="16" t="s">
        <v>3971</v>
      </c>
      <c r="H3140" s="27" t="s">
        <v>1116</v>
      </c>
      <c r="I3140" s="28">
        <v>115201.0</v>
      </c>
    </row>
    <row r="3141" ht="39.75" customHeight="1">
      <c r="A3141" s="19"/>
      <c r="B3141" s="19"/>
      <c r="C3141" s="19"/>
      <c r="D3141" s="19"/>
      <c r="E3141" s="19"/>
      <c r="F3141" s="19"/>
      <c r="G3141" s="19"/>
      <c r="H3141" s="19"/>
      <c r="I3141" s="20" t="s">
        <v>2870</v>
      </c>
    </row>
    <row r="3142" ht="12.75" customHeight="1">
      <c r="A3142" s="21"/>
      <c r="B3142" s="21"/>
      <c r="C3142" s="21"/>
      <c r="D3142" s="21"/>
      <c r="E3142" s="21"/>
      <c r="F3142" s="21"/>
      <c r="G3142" s="21"/>
      <c r="H3142" s="21"/>
      <c r="I3142" s="29" t="s">
        <v>1118</v>
      </c>
    </row>
    <row r="3143" ht="12.75" customHeight="1">
      <c r="A3143" s="23">
        <v>2847.0</v>
      </c>
      <c r="B3143" s="24">
        <v>41351.0</v>
      </c>
      <c r="C3143" s="24" t="str">
        <f>DATE((YEAR(B3143)+3),MONTH(B3143),DAY(B3143))</f>
        <v>18.03.2016</v>
      </c>
      <c r="D3143" s="27" t="s">
        <v>3972</v>
      </c>
      <c r="E3143" s="16" t="s">
        <v>3973</v>
      </c>
      <c r="F3143" s="27" t="s">
        <v>978</v>
      </c>
      <c r="G3143" s="16" t="s">
        <v>3533</v>
      </c>
      <c r="H3143" s="27" t="s">
        <v>561</v>
      </c>
      <c r="I3143" s="28">
        <v>123557.0</v>
      </c>
    </row>
    <row r="3144" ht="39.0" customHeight="1">
      <c r="A3144" s="19"/>
      <c r="B3144" s="19"/>
      <c r="C3144" s="19"/>
      <c r="D3144" s="19"/>
      <c r="E3144" s="19"/>
      <c r="F3144" s="19"/>
      <c r="G3144" s="19"/>
      <c r="H3144" s="19"/>
      <c r="I3144" s="20" t="s">
        <v>562</v>
      </c>
    </row>
    <row r="3145" ht="12.75" customHeight="1">
      <c r="A3145" s="21"/>
      <c r="B3145" s="21"/>
      <c r="C3145" s="21"/>
      <c r="D3145" s="21"/>
      <c r="E3145" s="21"/>
      <c r="F3145" s="21"/>
      <c r="G3145" s="21"/>
      <c r="H3145" s="21"/>
      <c r="I3145" s="29" t="s">
        <v>563</v>
      </c>
    </row>
    <row r="3146" ht="12.75" customHeight="1">
      <c r="A3146" s="23">
        <v>2848.0</v>
      </c>
      <c r="B3146" s="24">
        <v>41351.0</v>
      </c>
      <c r="C3146" s="24" t="str">
        <f>DATE((YEAR(B3146)+3),MONTH(B3146),DAY(B3146))</f>
        <v>18.03.2016</v>
      </c>
      <c r="D3146" s="27" t="s">
        <v>3974</v>
      </c>
      <c r="E3146" s="16" t="s">
        <v>3975</v>
      </c>
      <c r="F3146" s="16" t="s">
        <v>337</v>
      </c>
      <c r="G3146" s="27" t="s">
        <v>3074</v>
      </c>
      <c r="H3146" s="16" t="s">
        <v>906</v>
      </c>
      <c r="I3146" s="28">
        <v>124498.0</v>
      </c>
    </row>
    <row r="3147" ht="36.0" customHeight="1">
      <c r="A3147" s="19"/>
      <c r="B3147" s="19"/>
      <c r="C3147" s="19"/>
      <c r="D3147" s="19"/>
      <c r="E3147" s="19"/>
      <c r="F3147" s="19"/>
      <c r="G3147" s="19"/>
      <c r="H3147" s="19"/>
      <c r="I3147" s="20" t="s">
        <v>907</v>
      </c>
    </row>
    <row r="3148" ht="12.75" customHeight="1">
      <c r="A3148" s="21"/>
      <c r="B3148" s="21"/>
      <c r="C3148" s="21"/>
      <c r="D3148" s="21"/>
      <c r="E3148" s="21"/>
      <c r="F3148" s="21"/>
      <c r="G3148" s="21"/>
      <c r="H3148" s="21"/>
      <c r="I3148" s="29" t="s">
        <v>908</v>
      </c>
    </row>
    <row r="3149" ht="12.75" customHeight="1">
      <c r="A3149" s="23" t="s">
        <v>3976</v>
      </c>
      <c r="B3149" s="24">
        <v>41354.0</v>
      </c>
      <c r="C3149" s="24" t="str">
        <f>DATE((YEAR(B3149)+3),MONTH(B3149),DAY(B3149))</f>
        <v>21.03.2016</v>
      </c>
      <c r="D3149" s="27" t="s">
        <v>3977</v>
      </c>
      <c r="E3149" s="16" t="s">
        <v>3978</v>
      </c>
      <c r="F3149" s="27" t="s">
        <v>15</v>
      </c>
      <c r="G3149" s="16" t="s">
        <v>3979</v>
      </c>
      <c r="H3149" s="27" t="s">
        <v>3980</v>
      </c>
      <c r="I3149" s="28">
        <v>105066.0</v>
      </c>
    </row>
    <row r="3150" ht="33.75" customHeight="1">
      <c r="A3150" s="19"/>
      <c r="B3150" s="19"/>
      <c r="C3150" s="19"/>
      <c r="D3150" s="19"/>
      <c r="E3150" s="19"/>
      <c r="F3150" s="19"/>
      <c r="G3150" s="19"/>
      <c r="H3150" s="19"/>
      <c r="I3150" s="20" t="s">
        <v>3981</v>
      </c>
    </row>
    <row r="3151" ht="18.75" customHeight="1">
      <c r="A3151" s="21"/>
      <c r="B3151" s="21"/>
      <c r="C3151" s="21"/>
      <c r="D3151" s="21"/>
      <c r="E3151" s="21"/>
      <c r="F3151" s="21"/>
      <c r="G3151" s="21"/>
      <c r="H3151" s="21"/>
      <c r="I3151" s="29" t="s">
        <v>3982</v>
      </c>
    </row>
    <row r="3152" ht="12.75" customHeight="1">
      <c r="A3152" s="23">
        <v>2850.0</v>
      </c>
      <c r="B3152" s="24">
        <v>41352.0</v>
      </c>
      <c r="C3152" s="24" t="str">
        <f>DATE((YEAR(B3152)+3),MONTH(B3152),DAY(B3152))</f>
        <v>19.03.2016</v>
      </c>
      <c r="D3152" s="27" t="s">
        <v>3983</v>
      </c>
      <c r="E3152" s="16" t="s">
        <v>1140</v>
      </c>
      <c r="F3152" s="16" t="s">
        <v>15</v>
      </c>
      <c r="G3152" s="27" t="s">
        <v>1141</v>
      </c>
      <c r="H3152" s="16" t="s">
        <v>657</v>
      </c>
      <c r="I3152" s="28">
        <v>440000.0</v>
      </c>
    </row>
    <row r="3153" ht="24.0" customHeight="1">
      <c r="A3153" s="19"/>
      <c r="B3153" s="19"/>
      <c r="C3153" s="19"/>
      <c r="D3153" s="19"/>
      <c r="E3153" s="19"/>
      <c r="F3153" s="19"/>
      <c r="G3153" s="19"/>
      <c r="H3153" s="19"/>
      <c r="I3153" s="20" t="s">
        <v>658</v>
      </c>
    </row>
    <row r="3154" ht="12.75" customHeight="1">
      <c r="A3154" s="21"/>
      <c r="B3154" s="21"/>
      <c r="C3154" s="21"/>
      <c r="D3154" s="21"/>
      <c r="E3154" s="21"/>
      <c r="F3154" s="21"/>
      <c r="G3154" s="21"/>
      <c r="H3154" s="21"/>
      <c r="I3154" s="29" t="s">
        <v>659</v>
      </c>
    </row>
    <row r="3155" ht="12.75" customHeight="1">
      <c r="A3155" s="23" t="s">
        <v>3984</v>
      </c>
      <c r="B3155" s="24">
        <v>41354.0</v>
      </c>
      <c r="C3155" s="24" t="str">
        <f>DATE((YEAR(B3155)+3),MONTH(B3155),DAY(B3155))</f>
        <v>21.03.2016</v>
      </c>
      <c r="D3155" s="27" t="s">
        <v>3985</v>
      </c>
      <c r="E3155" s="16" t="s">
        <v>3986</v>
      </c>
      <c r="F3155" s="27" t="s">
        <v>639</v>
      </c>
      <c r="G3155" s="16" t="s">
        <v>3529</v>
      </c>
      <c r="H3155" s="27" t="s">
        <v>3987</v>
      </c>
      <c r="I3155" s="28">
        <v>101990.0</v>
      </c>
    </row>
    <row r="3156" ht="36.0" customHeight="1">
      <c r="A3156" s="19"/>
      <c r="B3156" s="19"/>
      <c r="C3156" s="19"/>
      <c r="D3156" s="19"/>
      <c r="E3156" s="19"/>
      <c r="F3156" s="19"/>
      <c r="G3156" s="19"/>
      <c r="H3156" s="19"/>
      <c r="I3156" s="20" t="s">
        <v>3988</v>
      </c>
    </row>
    <row r="3157" ht="12.75" customHeight="1">
      <c r="A3157" s="21"/>
      <c r="B3157" s="21"/>
      <c r="C3157" s="21"/>
      <c r="D3157" s="21"/>
      <c r="E3157" s="21"/>
      <c r="F3157" s="21"/>
      <c r="G3157" s="21"/>
      <c r="H3157" s="21"/>
      <c r="I3157" s="29" t="s">
        <v>3989</v>
      </c>
    </row>
    <row r="3158" ht="12.75" customHeight="1">
      <c r="A3158" s="23">
        <v>2852.0</v>
      </c>
      <c r="B3158" s="24">
        <v>41354.0</v>
      </c>
      <c r="C3158" s="24" t="str">
        <f>DATE((YEAR(B3158)+3),MONTH(B3158),DAY(B3158))</f>
        <v>21.03.2016</v>
      </c>
      <c r="D3158" s="27" t="s">
        <v>3990</v>
      </c>
      <c r="E3158" s="16" t="s">
        <v>3991</v>
      </c>
      <c r="F3158" s="27" t="s">
        <v>15</v>
      </c>
      <c r="G3158" s="16" t="s">
        <v>1333</v>
      </c>
      <c r="H3158" s="27" t="s">
        <v>3992</v>
      </c>
      <c r="I3158" s="28">
        <v>142703.0</v>
      </c>
    </row>
    <row r="3159" ht="36.0" customHeight="1">
      <c r="A3159" s="19"/>
      <c r="B3159" s="19"/>
      <c r="C3159" s="19"/>
      <c r="D3159" s="19"/>
      <c r="E3159" s="19"/>
      <c r="F3159" s="19"/>
      <c r="G3159" s="19"/>
      <c r="H3159" s="19"/>
      <c r="I3159" s="20" t="s">
        <v>3993</v>
      </c>
    </row>
    <row r="3160" ht="12.75" customHeight="1">
      <c r="A3160" s="21"/>
      <c r="B3160" s="21"/>
      <c r="C3160" s="21"/>
      <c r="D3160" s="21"/>
      <c r="E3160" s="21"/>
      <c r="F3160" s="21"/>
      <c r="G3160" s="21"/>
      <c r="H3160" s="21"/>
      <c r="I3160" s="29" t="s">
        <v>870</v>
      </c>
    </row>
    <row r="3161" ht="12.75" customHeight="1">
      <c r="A3161" s="23" t="s">
        <v>3994</v>
      </c>
      <c r="B3161" s="24">
        <v>41358.0</v>
      </c>
      <c r="C3161" s="24" t="str">
        <f>DATE((YEAR(B3161)+3),MONTH(B3161),DAY(B3161))</f>
        <v>25.03.2016</v>
      </c>
      <c r="D3161" s="27" t="s">
        <v>3995</v>
      </c>
      <c r="E3161" s="16" t="s">
        <v>3996</v>
      </c>
      <c r="F3161" s="16" t="s">
        <v>639</v>
      </c>
      <c r="G3161" s="16" t="s">
        <v>2821</v>
      </c>
      <c r="H3161" s="16" t="s">
        <v>3997</v>
      </c>
      <c r="I3161" s="28">
        <v>115191.0</v>
      </c>
    </row>
    <row r="3162" ht="36.0" customHeight="1">
      <c r="A3162" s="19"/>
      <c r="B3162" s="19"/>
      <c r="C3162" s="19"/>
      <c r="D3162" s="19"/>
      <c r="E3162" s="19"/>
      <c r="F3162" s="19"/>
      <c r="G3162" s="19"/>
      <c r="H3162" s="19"/>
      <c r="I3162" s="20" t="s">
        <v>3998</v>
      </c>
    </row>
    <row r="3163" ht="12.75" customHeight="1">
      <c r="A3163" s="21"/>
      <c r="B3163" s="21"/>
      <c r="C3163" s="21"/>
      <c r="D3163" s="21"/>
      <c r="E3163" s="21"/>
      <c r="F3163" s="21"/>
      <c r="G3163" s="21"/>
      <c r="H3163" s="21"/>
      <c r="I3163" s="29" t="s">
        <v>3999</v>
      </c>
    </row>
    <row r="3164" ht="12.75" customHeight="1">
      <c r="A3164" s="23" t="s">
        <v>4000</v>
      </c>
      <c r="B3164" s="24">
        <v>41359.0</v>
      </c>
      <c r="C3164" s="24" t="str">
        <f>DATE((YEAR(B3164)+3),MONTH(B3164),DAY(B3164))</f>
        <v>26.03.2016</v>
      </c>
      <c r="D3164" s="27" t="s">
        <v>4001</v>
      </c>
      <c r="E3164" s="16" t="s">
        <v>4002</v>
      </c>
      <c r="F3164" s="27" t="s">
        <v>15</v>
      </c>
      <c r="G3164" s="16" t="s">
        <v>4003</v>
      </c>
      <c r="H3164" s="16" t="s">
        <v>4004</v>
      </c>
      <c r="I3164" s="28">
        <v>121309.0</v>
      </c>
    </row>
    <row r="3165" ht="24.0" customHeight="1">
      <c r="A3165" s="19"/>
      <c r="B3165" s="19"/>
      <c r="C3165" s="19"/>
      <c r="D3165" s="19"/>
      <c r="E3165" s="19"/>
      <c r="F3165" s="19"/>
      <c r="G3165" s="19"/>
      <c r="H3165" s="19"/>
      <c r="I3165" s="20" t="s">
        <v>4005</v>
      </c>
    </row>
    <row r="3166" ht="12.75" customHeight="1">
      <c r="A3166" s="21"/>
      <c r="B3166" s="21"/>
      <c r="C3166" s="21"/>
      <c r="D3166" s="21"/>
      <c r="E3166" s="21"/>
      <c r="F3166" s="21"/>
      <c r="G3166" s="21"/>
      <c r="H3166" s="21"/>
      <c r="I3166" s="29" t="s">
        <v>4006</v>
      </c>
    </row>
    <row r="3167" ht="12.75" customHeight="1">
      <c r="A3167" s="23" t="s">
        <v>4007</v>
      </c>
      <c r="B3167" s="24">
        <v>41358.0</v>
      </c>
      <c r="C3167" s="24" t="str">
        <f>DATE((YEAR(B3167)+3),MONTH(B3167),DAY(B3167))</f>
        <v>25.03.2016</v>
      </c>
      <c r="D3167" s="27" t="s">
        <v>4008</v>
      </c>
      <c r="E3167" s="16" t="s">
        <v>4009</v>
      </c>
      <c r="F3167" s="16" t="s">
        <v>337</v>
      </c>
      <c r="G3167" s="16" t="s">
        <v>4010</v>
      </c>
      <c r="H3167" s="16" t="s">
        <v>4011</v>
      </c>
      <c r="I3167" s="28">
        <v>125040.0</v>
      </c>
    </row>
    <row r="3168" ht="24.0" customHeight="1">
      <c r="A3168" s="19"/>
      <c r="B3168" s="19"/>
      <c r="C3168" s="19"/>
      <c r="D3168" s="19"/>
      <c r="E3168" s="19"/>
      <c r="F3168" s="19"/>
      <c r="G3168" s="19"/>
      <c r="H3168" s="19"/>
      <c r="I3168" s="20" t="s">
        <v>4012</v>
      </c>
    </row>
    <row r="3169" ht="12.75" customHeight="1">
      <c r="A3169" s="21"/>
      <c r="B3169" s="21"/>
      <c r="C3169" s="21"/>
      <c r="D3169" s="21"/>
      <c r="E3169" s="21"/>
      <c r="F3169" s="21"/>
      <c r="G3169" s="21"/>
      <c r="H3169" s="21"/>
      <c r="I3169" s="29" t="s">
        <v>4013</v>
      </c>
    </row>
    <row r="3170" ht="12.75" customHeight="1">
      <c r="A3170" s="23">
        <v>2856.0</v>
      </c>
      <c r="B3170" s="24">
        <v>41358.0</v>
      </c>
      <c r="C3170" s="24" t="str">
        <f>DATE((YEAR(B3170)+3),MONTH(B3170),DAY(B3170))</f>
        <v>25.03.2016</v>
      </c>
      <c r="D3170" s="27" t="s">
        <v>4014</v>
      </c>
      <c r="E3170" s="16" t="s">
        <v>4015</v>
      </c>
      <c r="F3170" s="27" t="s">
        <v>198</v>
      </c>
      <c r="G3170" s="16" t="s">
        <v>4016</v>
      </c>
      <c r="H3170" s="27" t="s">
        <v>561</v>
      </c>
      <c r="I3170" s="28">
        <v>123557.0</v>
      </c>
    </row>
    <row r="3171" ht="36.0" customHeight="1">
      <c r="A3171" s="19"/>
      <c r="B3171" s="19"/>
      <c r="C3171" s="19"/>
      <c r="D3171" s="19"/>
      <c r="E3171" s="19"/>
      <c r="F3171" s="19"/>
      <c r="G3171" s="19"/>
      <c r="H3171" s="19"/>
      <c r="I3171" s="20" t="s">
        <v>562</v>
      </c>
    </row>
    <row r="3172" ht="12.75" customHeight="1">
      <c r="A3172" s="21"/>
      <c r="B3172" s="21"/>
      <c r="C3172" s="21"/>
      <c r="D3172" s="21"/>
      <c r="E3172" s="21"/>
      <c r="F3172" s="21"/>
      <c r="G3172" s="21"/>
      <c r="H3172" s="21"/>
      <c r="I3172" s="29" t="s">
        <v>563</v>
      </c>
    </row>
    <row r="3173" ht="12.75" customHeight="1">
      <c r="A3173" s="23">
        <v>2857.0</v>
      </c>
      <c r="B3173" s="24">
        <v>41359.0</v>
      </c>
      <c r="C3173" s="24" t="str">
        <f>DATE((YEAR(B3173)+3),MONTH(B3173),DAY(B3173))</f>
        <v>26.03.2016</v>
      </c>
      <c r="D3173" s="27" t="s">
        <v>4017</v>
      </c>
      <c r="E3173" s="16" t="s">
        <v>4018</v>
      </c>
      <c r="F3173" s="27" t="s">
        <v>978</v>
      </c>
      <c r="G3173" s="27" t="s">
        <v>2545</v>
      </c>
      <c r="H3173" s="16" t="s">
        <v>645</v>
      </c>
      <c r="I3173" s="28">
        <v>107143.0</v>
      </c>
      <c r="J3173" s="18"/>
      <c r="K3173" s="18"/>
      <c r="L3173" s="18"/>
      <c r="M3173" s="18"/>
      <c r="N3173" s="18"/>
      <c r="O3173" s="18"/>
      <c r="P3173" s="18"/>
      <c r="Q3173" s="18"/>
      <c r="R3173" s="18"/>
      <c r="S3173" s="18"/>
      <c r="T3173" s="18"/>
      <c r="U3173" s="18"/>
      <c r="V3173" s="18"/>
      <c r="W3173" s="18"/>
      <c r="X3173" s="18"/>
      <c r="Y3173" s="18"/>
      <c r="Z3173" s="18"/>
    </row>
    <row r="3174" ht="24.0" customHeight="1">
      <c r="A3174" s="19"/>
      <c r="B3174" s="19"/>
      <c r="C3174" s="19"/>
      <c r="D3174" s="19"/>
      <c r="E3174" s="19"/>
      <c r="F3174" s="19"/>
      <c r="G3174" s="19"/>
      <c r="H3174" s="19"/>
      <c r="I3174" s="20" t="s">
        <v>2222</v>
      </c>
      <c r="J3174" s="18"/>
      <c r="K3174" s="18"/>
      <c r="L3174" s="18"/>
      <c r="M3174" s="18"/>
      <c r="N3174" s="18"/>
      <c r="O3174" s="18"/>
      <c r="P3174" s="18"/>
      <c r="Q3174" s="18"/>
      <c r="R3174" s="18"/>
      <c r="S3174" s="18"/>
      <c r="T3174" s="18"/>
      <c r="U3174" s="18"/>
      <c r="V3174" s="18"/>
      <c r="W3174" s="18"/>
      <c r="X3174" s="18"/>
      <c r="Y3174" s="18"/>
      <c r="Z3174" s="18"/>
    </row>
    <row r="3175" ht="12.75" customHeight="1">
      <c r="A3175" s="21"/>
      <c r="B3175" s="21"/>
      <c r="C3175" s="21"/>
      <c r="D3175" s="21"/>
      <c r="E3175" s="21"/>
      <c r="F3175" s="21"/>
      <c r="G3175" s="21"/>
      <c r="H3175" s="21"/>
      <c r="I3175" s="29" t="s">
        <v>3820</v>
      </c>
      <c r="J3175" s="18"/>
      <c r="K3175" s="18"/>
      <c r="L3175" s="18"/>
      <c r="M3175" s="18"/>
      <c r="N3175" s="18"/>
      <c r="O3175" s="18"/>
      <c r="P3175" s="18"/>
      <c r="Q3175" s="18"/>
      <c r="R3175" s="18"/>
      <c r="S3175" s="18"/>
      <c r="T3175" s="18"/>
      <c r="U3175" s="18"/>
      <c r="V3175" s="18"/>
      <c r="W3175" s="18"/>
      <c r="X3175" s="18"/>
      <c r="Y3175" s="18"/>
      <c r="Z3175" s="18"/>
    </row>
    <row r="3176" ht="12.75" customHeight="1">
      <c r="A3176" s="23">
        <v>2858.0</v>
      </c>
      <c r="B3176" s="24">
        <v>41360.0</v>
      </c>
      <c r="C3176" s="24" t="str">
        <f>DATE((YEAR(B3176)+3),MONTH(B3176),DAY(B3176))</f>
        <v>27.03.2016</v>
      </c>
      <c r="D3176" s="27" t="s">
        <v>4019</v>
      </c>
      <c r="E3176" s="16" t="s">
        <v>4020</v>
      </c>
      <c r="F3176" s="16" t="s">
        <v>1074</v>
      </c>
      <c r="G3176" s="27" t="s">
        <v>4021</v>
      </c>
      <c r="H3176" s="27" t="s">
        <v>1594</v>
      </c>
      <c r="I3176" s="28">
        <v>129272.0</v>
      </c>
    </row>
    <row r="3177" ht="60.75" customHeight="1">
      <c r="A3177" s="19"/>
      <c r="B3177" s="19"/>
      <c r="C3177" s="19"/>
      <c r="D3177" s="19"/>
      <c r="E3177" s="19"/>
      <c r="F3177" s="19"/>
      <c r="G3177" s="19"/>
      <c r="H3177" s="19"/>
      <c r="I3177" s="20" t="s">
        <v>1595</v>
      </c>
    </row>
    <row r="3178" ht="12.75" customHeight="1">
      <c r="A3178" s="21"/>
      <c r="B3178" s="21"/>
      <c r="C3178" s="21"/>
      <c r="D3178" s="21"/>
      <c r="E3178" s="21"/>
      <c r="F3178" s="21"/>
      <c r="G3178" s="21"/>
      <c r="H3178" s="21"/>
      <c r="I3178" s="29" t="s">
        <v>1596</v>
      </c>
    </row>
    <row r="3179" ht="12.75" customHeight="1">
      <c r="A3179" s="23">
        <v>2859.0</v>
      </c>
      <c r="B3179" s="24">
        <v>41362.0</v>
      </c>
      <c r="C3179" s="24" t="str">
        <f>DATE((YEAR(B3179)+3),MONTH(B3179),DAY(B3179))</f>
        <v>29.03.2016</v>
      </c>
      <c r="D3179" s="27" t="s">
        <v>4022</v>
      </c>
      <c r="E3179" s="16" t="s">
        <v>4023</v>
      </c>
      <c r="F3179" s="27" t="s">
        <v>15</v>
      </c>
      <c r="G3179" s="27" t="s">
        <v>3232</v>
      </c>
      <c r="H3179" s="27" t="s">
        <v>3233</v>
      </c>
      <c r="I3179" s="28">
        <v>170023.0</v>
      </c>
    </row>
    <row r="3180" ht="24.0" customHeight="1">
      <c r="A3180" s="19"/>
      <c r="B3180" s="19"/>
      <c r="C3180" s="19"/>
      <c r="D3180" s="19"/>
      <c r="E3180" s="19"/>
      <c r="F3180" s="19"/>
      <c r="G3180" s="19"/>
      <c r="H3180" s="19"/>
      <c r="I3180" s="20" t="s">
        <v>3234</v>
      </c>
    </row>
    <row r="3181" ht="12.75" customHeight="1">
      <c r="A3181" s="21"/>
      <c r="B3181" s="21"/>
      <c r="C3181" s="21"/>
      <c r="D3181" s="21"/>
      <c r="E3181" s="21"/>
      <c r="F3181" s="21"/>
      <c r="G3181" s="21"/>
      <c r="H3181" s="21"/>
      <c r="I3181" s="29" t="s">
        <v>1362</v>
      </c>
    </row>
    <row r="3182" ht="12.75" customHeight="1">
      <c r="A3182" s="23">
        <v>2860.0</v>
      </c>
      <c r="B3182" s="24">
        <v>41366.0</v>
      </c>
      <c r="C3182" s="24" t="str">
        <f>DATE((YEAR(B3182)+3),MONTH(B3182),DAY(B3182))</f>
        <v>02.04.2016</v>
      </c>
      <c r="D3182" s="27" t="s">
        <v>4024</v>
      </c>
      <c r="E3182" s="16" t="s">
        <v>4025</v>
      </c>
      <c r="F3182" s="27" t="s">
        <v>15</v>
      </c>
      <c r="G3182" s="27" t="s">
        <v>4026</v>
      </c>
      <c r="H3182" s="27" t="s">
        <v>1792</v>
      </c>
      <c r="I3182" s="28">
        <v>141070.0</v>
      </c>
      <c r="J3182" s="18"/>
      <c r="K3182" s="18"/>
      <c r="L3182" s="18"/>
      <c r="M3182" s="18"/>
      <c r="N3182" s="18"/>
      <c r="O3182" s="18"/>
      <c r="P3182" s="18"/>
      <c r="Q3182" s="18"/>
      <c r="R3182" s="18"/>
      <c r="S3182" s="18"/>
      <c r="T3182" s="18"/>
      <c r="U3182" s="18"/>
      <c r="V3182" s="18"/>
      <c r="W3182" s="18"/>
      <c r="X3182" s="18"/>
      <c r="Y3182" s="18"/>
      <c r="Z3182" s="18"/>
    </row>
    <row r="3183" ht="36.0" customHeight="1">
      <c r="A3183" s="19"/>
      <c r="B3183" s="19"/>
      <c r="C3183" s="19"/>
      <c r="D3183" s="19"/>
      <c r="E3183" s="19"/>
      <c r="F3183" s="19"/>
      <c r="G3183" s="19"/>
      <c r="H3183" s="19"/>
      <c r="I3183" s="20" t="s">
        <v>378</v>
      </c>
      <c r="J3183" s="18"/>
      <c r="K3183" s="18"/>
      <c r="L3183" s="18"/>
      <c r="M3183" s="18"/>
      <c r="N3183" s="18"/>
      <c r="O3183" s="18"/>
      <c r="P3183" s="18"/>
      <c r="Q3183" s="18"/>
      <c r="R3183" s="18"/>
      <c r="S3183" s="18"/>
      <c r="T3183" s="18"/>
      <c r="U3183" s="18"/>
      <c r="V3183" s="18"/>
      <c r="W3183" s="18"/>
      <c r="X3183" s="18"/>
      <c r="Y3183" s="18"/>
      <c r="Z3183" s="18"/>
    </row>
    <row r="3184" ht="12.75" customHeight="1">
      <c r="A3184" s="21"/>
      <c r="B3184" s="21"/>
      <c r="C3184" s="21"/>
      <c r="D3184" s="21"/>
      <c r="E3184" s="21"/>
      <c r="F3184" s="21"/>
      <c r="G3184" s="21"/>
      <c r="H3184" s="21"/>
      <c r="I3184" s="29" t="s">
        <v>1793</v>
      </c>
      <c r="J3184" s="18"/>
      <c r="K3184" s="18"/>
      <c r="L3184" s="18"/>
      <c r="M3184" s="18"/>
      <c r="N3184" s="18"/>
      <c r="O3184" s="18"/>
      <c r="P3184" s="18"/>
      <c r="Q3184" s="18"/>
      <c r="R3184" s="18"/>
      <c r="S3184" s="18"/>
      <c r="T3184" s="18"/>
      <c r="U3184" s="18"/>
      <c r="V3184" s="18"/>
      <c r="W3184" s="18"/>
      <c r="X3184" s="18"/>
      <c r="Y3184" s="18"/>
      <c r="Z3184" s="18"/>
    </row>
    <row r="3185" ht="12.75" customHeight="1">
      <c r="A3185" s="23">
        <v>2861.0</v>
      </c>
      <c r="B3185" s="24">
        <v>41367.0</v>
      </c>
      <c r="C3185" s="24" t="str">
        <f>DATE((YEAR(B3185)+3),MONTH(B3185),DAY(B3185))</f>
        <v>03.04.2016</v>
      </c>
      <c r="D3185" s="27" t="s">
        <v>4027</v>
      </c>
      <c r="E3185" s="16" t="s">
        <v>4028</v>
      </c>
      <c r="F3185" s="16" t="s">
        <v>15</v>
      </c>
      <c r="G3185" s="27" t="s">
        <v>1145</v>
      </c>
      <c r="H3185" s="27" t="s">
        <v>2084</v>
      </c>
      <c r="I3185" s="28">
        <v>117926.0</v>
      </c>
    </row>
    <row r="3186" ht="39.0" customHeight="1">
      <c r="A3186" s="19"/>
      <c r="B3186" s="19"/>
      <c r="C3186" s="19"/>
      <c r="D3186" s="19"/>
      <c r="E3186" s="19"/>
      <c r="F3186" s="19"/>
      <c r="G3186" s="19"/>
      <c r="H3186" s="19"/>
      <c r="I3186" s="20" t="s">
        <v>2085</v>
      </c>
    </row>
    <row r="3187" ht="12.75" customHeight="1">
      <c r="A3187" s="21"/>
      <c r="B3187" s="21"/>
      <c r="C3187" s="21"/>
      <c r="D3187" s="21"/>
      <c r="E3187" s="21"/>
      <c r="F3187" s="21"/>
      <c r="G3187" s="21"/>
      <c r="H3187" s="21"/>
      <c r="I3187" s="29" t="s">
        <v>2086</v>
      </c>
    </row>
    <row r="3188" ht="12.75" customHeight="1">
      <c r="A3188" s="23">
        <v>2862.0</v>
      </c>
      <c r="B3188" s="24">
        <v>41374.0</v>
      </c>
      <c r="C3188" s="24" t="str">
        <f>DATE((YEAR(B3188)+3),MONTH(B3188),DAY(B3188))</f>
        <v>10.04.2016</v>
      </c>
      <c r="D3188" s="27" t="s">
        <v>4029</v>
      </c>
      <c r="E3188" s="16" t="s">
        <v>4030</v>
      </c>
      <c r="F3188" s="27" t="s">
        <v>15</v>
      </c>
      <c r="G3188" s="27" t="s">
        <v>3244</v>
      </c>
      <c r="H3188" s="27" t="s">
        <v>608</v>
      </c>
      <c r="I3188" s="28">
        <v>125438.0</v>
      </c>
    </row>
    <row r="3189" ht="39.0" customHeight="1">
      <c r="A3189" s="19"/>
      <c r="B3189" s="19"/>
      <c r="C3189" s="19"/>
      <c r="D3189" s="19"/>
      <c r="E3189" s="19"/>
      <c r="F3189" s="19"/>
      <c r="G3189" s="19"/>
      <c r="H3189" s="19"/>
      <c r="I3189" s="20" t="s">
        <v>609</v>
      </c>
    </row>
    <row r="3190" ht="12.75" customHeight="1">
      <c r="A3190" s="21"/>
      <c r="B3190" s="21"/>
      <c r="C3190" s="21"/>
      <c r="D3190" s="21"/>
      <c r="E3190" s="21"/>
      <c r="F3190" s="21"/>
      <c r="G3190" s="21"/>
      <c r="H3190" s="21"/>
      <c r="I3190" s="29" t="s">
        <v>1268</v>
      </c>
    </row>
    <row r="3191" ht="12.75" customHeight="1">
      <c r="A3191" s="23">
        <v>2863.0</v>
      </c>
      <c r="B3191" s="24">
        <v>41374.0</v>
      </c>
      <c r="C3191" s="24" t="str">
        <f>DATE((YEAR(B3191)+3),MONTH(B3191),DAY(B3191))</f>
        <v>10.04.2016</v>
      </c>
      <c r="D3191" s="27" t="s">
        <v>3422</v>
      </c>
      <c r="E3191" s="16" t="s">
        <v>4031</v>
      </c>
      <c r="F3191" s="27" t="s">
        <v>620</v>
      </c>
      <c r="G3191" s="27" t="s">
        <v>4032</v>
      </c>
      <c r="H3191" s="16" t="s">
        <v>2886</v>
      </c>
      <c r="I3191" s="28">
        <v>197183.0</v>
      </c>
    </row>
    <row r="3192" ht="39.0" customHeight="1">
      <c r="A3192" s="19"/>
      <c r="B3192" s="19"/>
      <c r="C3192" s="19"/>
      <c r="D3192" s="19"/>
      <c r="E3192" s="19"/>
      <c r="F3192" s="19"/>
      <c r="G3192" s="19"/>
      <c r="H3192" s="19"/>
      <c r="I3192" s="20" t="s">
        <v>4033</v>
      </c>
    </row>
    <row r="3193" ht="12.75" customHeight="1">
      <c r="A3193" s="21"/>
      <c r="B3193" s="21"/>
      <c r="C3193" s="21"/>
      <c r="D3193" s="21"/>
      <c r="E3193" s="21"/>
      <c r="F3193" s="21"/>
      <c r="G3193" s="21"/>
      <c r="H3193" s="21"/>
      <c r="I3193" s="29" t="s">
        <v>2888</v>
      </c>
    </row>
    <row r="3194" ht="12.75" customHeight="1">
      <c r="A3194" s="23">
        <v>2864.0</v>
      </c>
      <c r="B3194" s="24">
        <v>41376.0</v>
      </c>
      <c r="C3194" s="24" t="str">
        <f>DATE((YEAR(B3194)+3),MONTH(B3194),DAY(B3194))</f>
        <v>12.04.2016</v>
      </c>
      <c r="D3194" s="27" t="s">
        <v>4034</v>
      </c>
      <c r="E3194" s="16" t="s">
        <v>4035</v>
      </c>
      <c r="F3194" s="27" t="s">
        <v>337</v>
      </c>
      <c r="G3194" s="27" t="s">
        <v>2362</v>
      </c>
      <c r="H3194" s="16" t="s">
        <v>4036</v>
      </c>
      <c r="I3194" s="28">
        <v>105484.0</v>
      </c>
    </row>
    <row r="3195" ht="39.0" customHeight="1">
      <c r="A3195" s="19"/>
      <c r="B3195" s="19"/>
      <c r="C3195" s="19"/>
      <c r="D3195" s="19"/>
      <c r="E3195" s="19"/>
      <c r="F3195" s="19"/>
      <c r="G3195" s="19"/>
      <c r="H3195" s="19"/>
      <c r="I3195" s="20" t="s">
        <v>4037</v>
      </c>
    </row>
    <row r="3196" ht="12.75" customHeight="1">
      <c r="A3196" s="21"/>
      <c r="B3196" s="21"/>
      <c r="C3196" s="21"/>
      <c r="D3196" s="21"/>
      <c r="E3196" s="21"/>
      <c r="F3196" s="21"/>
      <c r="G3196" s="21"/>
      <c r="H3196" s="21"/>
      <c r="I3196" s="29" t="s">
        <v>1913</v>
      </c>
    </row>
    <row r="3197" ht="12.75" customHeight="1">
      <c r="A3197" s="23">
        <v>2865.0</v>
      </c>
      <c r="B3197" s="24">
        <v>41379.0</v>
      </c>
      <c r="C3197" s="24" t="str">
        <f>DATE((YEAR(B3197)+3),MONTH(B3197),DAY(B3197))</f>
        <v>15.04.2016</v>
      </c>
      <c r="D3197" s="27" t="s">
        <v>4038</v>
      </c>
      <c r="E3197" s="16" t="s">
        <v>4039</v>
      </c>
      <c r="F3197" s="27" t="s">
        <v>337</v>
      </c>
      <c r="G3197" s="27" t="s">
        <v>4040</v>
      </c>
      <c r="H3197" s="27" t="s">
        <v>3735</v>
      </c>
      <c r="I3197" s="28">
        <v>614068.0</v>
      </c>
    </row>
    <row r="3198" ht="24.0" customHeight="1">
      <c r="A3198" s="19"/>
      <c r="B3198" s="19"/>
      <c r="C3198" s="19"/>
      <c r="D3198" s="19"/>
      <c r="E3198" s="19"/>
      <c r="F3198" s="19"/>
      <c r="G3198" s="19"/>
      <c r="H3198" s="19"/>
      <c r="I3198" s="20" t="s">
        <v>3736</v>
      </c>
    </row>
    <row r="3199" ht="12.75" customHeight="1">
      <c r="A3199" s="21"/>
      <c r="B3199" s="21"/>
      <c r="C3199" s="21"/>
      <c r="D3199" s="21"/>
      <c r="E3199" s="21"/>
      <c r="F3199" s="21"/>
      <c r="G3199" s="21"/>
      <c r="H3199" s="21"/>
      <c r="I3199" s="29" t="s">
        <v>3737</v>
      </c>
    </row>
    <row r="3200" ht="12.75" customHeight="1">
      <c r="A3200" s="23">
        <v>2866.0</v>
      </c>
      <c r="B3200" s="24">
        <v>41453.0</v>
      </c>
      <c r="C3200" s="24" t="str">
        <f>DATE((YEAR(B3200)+3),MONTH(B3200),DAY(B3200))</f>
        <v>28.06.2016</v>
      </c>
      <c r="D3200" s="27" t="s">
        <v>4041</v>
      </c>
      <c r="E3200" s="16" t="s">
        <v>4042</v>
      </c>
      <c r="F3200" s="27" t="s">
        <v>337</v>
      </c>
      <c r="G3200" s="27" t="s">
        <v>4043</v>
      </c>
      <c r="H3200" s="53" t="s">
        <v>4044</v>
      </c>
      <c r="I3200" s="47">
        <v>127015.0</v>
      </c>
    </row>
    <row r="3201" ht="36.0" customHeight="1">
      <c r="A3201" s="19"/>
      <c r="B3201" s="19"/>
      <c r="C3201" s="19"/>
      <c r="D3201" s="19"/>
      <c r="E3201" s="19"/>
      <c r="F3201" s="19"/>
      <c r="G3201" s="19"/>
      <c r="H3201" s="19"/>
      <c r="I3201" s="48" t="s">
        <v>3141</v>
      </c>
    </row>
    <row r="3202" ht="12.75" customHeight="1">
      <c r="A3202" s="21"/>
      <c r="B3202" s="21"/>
      <c r="C3202" s="21"/>
      <c r="D3202" s="21"/>
      <c r="E3202" s="21"/>
      <c r="F3202" s="21"/>
      <c r="G3202" s="21"/>
      <c r="H3202" s="21"/>
      <c r="I3202" s="49" t="s">
        <v>3303</v>
      </c>
    </row>
    <row r="3203" ht="12.75" customHeight="1">
      <c r="A3203" s="23">
        <v>2867.0</v>
      </c>
      <c r="B3203" s="24">
        <v>41453.0</v>
      </c>
      <c r="C3203" s="24" t="str">
        <f>DATE((YEAR(B3203)+3),MONTH(B3203),DAY(B3203))</f>
        <v>28.06.2016</v>
      </c>
      <c r="D3203" s="27" t="s">
        <v>4045</v>
      </c>
      <c r="E3203" s="16" t="s">
        <v>4046</v>
      </c>
      <c r="F3203" s="27" t="s">
        <v>337</v>
      </c>
      <c r="G3203" s="27" t="s">
        <v>4043</v>
      </c>
      <c r="H3203" s="53" t="s">
        <v>4044</v>
      </c>
      <c r="I3203" s="47">
        <v>127015.0</v>
      </c>
    </row>
    <row r="3204" ht="39.0" customHeight="1">
      <c r="A3204" s="19"/>
      <c r="B3204" s="19"/>
      <c r="C3204" s="19"/>
      <c r="D3204" s="19"/>
      <c r="E3204" s="19"/>
      <c r="F3204" s="19"/>
      <c r="G3204" s="19"/>
      <c r="H3204" s="19"/>
      <c r="I3204" s="48" t="s">
        <v>3141</v>
      </c>
    </row>
    <row r="3205" ht="12.75" customHeight="1">
      <c r="A3205" s="21"/>
      <c r="B3205" s="21"/>
      <c r="C3205" s="21"/>
      <c r="D3205" s="21"/>
      <c r="E3205" s="21"/>
      <c r="F3205" s="21"/>
      <c r="G3205" s="21"/>
      <c r="H3205" s="21"/>
      <c r="I3205" s="49" t="s">
        <v>3303</v>
      </c>
    </row>
    <row r="3206" ht="12.75" customHeight="1">
      <c r="A3206" s="23">
        <v>2868.0</v>
      </c>
      <c r="B3206" s="24">
        <v>41453.0</v>
      </c>
      <c r="C3206" s="24" t="str">
        <f>DATE((YEAR(B3206)+3),MONTH(B3206),DAY(B3206))</f>
        <v>28.06.2016</v>
      </c>
      <c r="D3206" s="27" t="s">
        <v>4047</v>
      </c>
      <c r="E3206" s="16" t="s">
        <v>4048</v>
      </c>
      <c r="F3206" s="27" t="s">
        <v>337</v>
      </c>
      <c r="G3206" s="27" t="s">
        <v>4043</v>
      </c>
      <c r="H3206" s="53" t="s">
        <v>4044</v>
      </c>
      <c r="I3206" s="47">
        <v>127015.0</v>
      </c>
    </row>
    <row r="3207" ht="36.0" customHeight="1">
      <c r="A3207" s="19"/>
      <c r="B3207" s="19"/>
      <c r="C3207" s="19"/>
      <c r="D3207" s="19"/>
      <c r="E3207" s="19"/>
      <c r="F3207" s="19"/>
      <c r="G3207" s="19"/>
      <c r="H3207" s="19"/>
      <c r="I3207" s="48" t="s">
        <v>3141</v>
      </c>
    </row>
    <row r="3208" ht="12.75" customHeight="1">
      <c r="A3208" s="21"/>
      <c r="B3208" s="21"/>
      <c r="C3208" s="21"/>
      <c r="D3208" s="21"/>
      <c r="E3208" s="21"/>
      <c r="F3208" s="21"/>
      <c r="G3208" s="21"/>
      <c r="H3208" s="21"/>
      <c r="I3208" s="49" t="s">
        <v>3303</v>
      </c>
    </row>
    <row r="3209" ht="12.75" customHeight="1">
      <c r="A3209" s="23">
        <v>2869.0</v>
      </c>
      <c r="B3209" s="24">
        <v>41453.0</v>
      </c>
      <c r="C3209" s="24" t="str">
        <f>DATE((YEAR(B3209)+3),MONTH(B3209),DAY(B3209))</f>
        <v>28.06.2016</v>
      </c>
      <c r="D3209" s="27" t="s">
        <v>4049</v>
      </c>
      <c r="E3209" s="16" t="s">
        <v>4050</v>
      </c>
      <c r="F3209" s="27" t="s">
        <v>337</v>
      </c>
      <c r="G3209" s="27" t="s">
        <v>4043</v>
      </c>
      <c r="H3209" s="53" t="s">
        <v>4044</v>
      </c>
      <c r="I3209" s="47">
        <v>127015.0</v>
      </c>
    </row>
    <row r="3210" ht="36.0" customHeight="1">
      <c r="A3210" s="19"/>
      <c r="B3210" s="19"/>
      <c r="C3210" s="19"/>
      <c r="D3210" s="19"/>
      <c r="E3210" s="19"/>
      <c r="F3210" s="19"/>
      <c r="G3210" s="19"/>
      <c r="H3210" s="19"/>
      <c r="I3210" s="48" t="s">
        <v>3141</v>
      </c>
    </row>
    <row r="3211" ht="12.75" customHeight="1">
      <c r="A3211" s="21"/>
      <c r="B3211" s="21"/>
      <c r="C3211" s="21"/>
      <c r="D3211" s="21"/>
      <c r="E3211" s="21"/>
      <c r="F3211" s="21"/>
      <c r="G3211" s="21"/>
      <c r="H3211" s="21"/>
      <c r="I3211" s="49" t="s">
        <v>3303</v>
      </c>
    </row>
    <row r="3212" ht="12.75" customHeight="1">
      <c r="A3212" s="23">
        <v>2870.0</v>
      </c>
      <c r="B3212" s="24">
        <v>41393.0</v>
      </c>
      <c r="C3212" s="24" t="str">
        <f>DATE((YEAR(B3212)+3),MONTH(B3212),DAY(B3212))</f>
        <v>29.04.2016</v>
      </c>
      <c r="D3212" s="27" t="s">
        <v>4051</v>
      </c>
      <c r="E3212" s="16" t="s">
        <v>4052</v>
      </c>
      <c r="F3212" s="27" t="s">
        <v>15</v>
      </c>
      <c r="G3212" s="27" t="s">
        <v>4053</v>
      </c>
      <c r="H3212" s="27" t="s">
        <v>209</v>
      </c>
      <c r="I3212" s="28">
        <v>194021.0</v>
      </c>
    </row>
    <row r="3213" ht="36.0" customHeight="1">
      <c r="A3213" s="19"/>
      <c r="B3213" s="19"/>
      <c r="C3213" s="19"/>
      <c r="D3213" s="19"/>
      <c r="E3213" s="19"/>
      <c r="F3213" s="19"/>
      <c r="G3213" s="19"/>
      <c r="H3213" s="19"/>
      <c r="I3213" s="20" t="s">
        <v>1199</v>
      </c>
    </row>
    <row r="3214" ht="12.75" customHeight="1">
      <c r="A3214" s="21"/>
      <c r="B3214" s="21"/>
      <c r="C3214" s="21"/>
      <c r="D3214" s="21"/>
      <c r="E3214" s="21"/>
      <c r="F3214" s="21"/>
      <c r="G3214" s="21"/>
      <c r="H3214" s="21"/>
      <c r="I3214" s="29" t="s">
        <v>1200</v>
      </c>
    </row>
    <row r="3215" ht="12.75" customHeight="1">
      <c r="A3215" s="23">
        <v>2871.0</v>
      </c>
      <c r="B3215" s="24">
        <v>41393.0</v>
      </c>
      <c r="C3215" s="24" t="str">
        <f>DATE((YEAR(B3215)+3),MONTH(B3215),DAY(B3215))</f>
        <v>29.04.2016</v>
      </c>
      <c r="D3215" s="27" t="s">
        <v>4054</v>
      </c>
      <c r="E3215" s="16" t="s">
        <v>4055</v>
      </c>
      <c r="F3215" s="27" t="s">
        <v>620</v>
      </c>
      <c r="G3215" s="16" t="s">
        <v>2552</v>
      </c>
      <c r="H3215" s="27" t="s">
        <v>561</v>
      </c>
      <c r="I3215" s="28">
        <v>123557.0</v>
      </c>
    </row>
    <row r="3216" ht="36.0" customHeight="1">
      <c r="A3216" s="19"/>
      <c r="B3216" s="19"/>
      <c r="C3216" s="19"/>
      <c r="D3216" s="19"/>
      <c r="E3216" s="19"/>
      <c r="F3216" s="19"/>
      <c r="G3216" s="19"/>
      <c r="H3216" s="19"/>
      <c r="I3216" s="20" t="s">
        <v>562</v>
      </c>
    </row>
    <row r="3217" ht="12.75" customHeight="1">
      <c r="A3217" s="21"/>
      <c r="B3217" s="21"/>
      <c r="C3217" s="21"/>
      <c r="D3217" s="21"/>
      <c r="E3217" s="21"/>
      <c r="F3217" s="21"/>
      <c r="G3217" s="21"/>
      <c r="H3217" s="21"/>
      <c r="I3217" s="29" t="s">
        <v>563</v>
      </c>
    </row>
    <row r="3218" ht="12.75" customHeight="1">
      <c r="A3218" s="23">
        <v>2872.0</v>
      </c>
      <c r="B3218" s="24">
        <v>41394.0</v>
      </c>
      <c r="C3218" s="24" t="str">
        <f>DATE((YEAR(B3218)+3),MONTH(B3218),DAY(B3218))</f>
        <v>30.04.2016</v>
      </c>
      <c r="D3218" s="27" t="s">
        <v>4056</v>
      </c>
      <c r="E3218" s="16" t="s">
        <v>4057</v>
      </c>
      <c r="F3218" s="27" t="s">
        <v>2744</v>
      </c>
      <c r="G3218" s="16" t="s">
        <v>2936</v>
      </c>
      <c r="H3218" s="16" t="s">
        <v>2707</v>
      </c>
      <c r="I3218" s="28">
        <v>119331.0</v>
      </c>
    </row>
    <row r="3219" ht="24.0" customHeight="1">
      <c r="A3219" s="19"/>
      <c r="B3219" s="19"/>
      <c r="C3219" s="19"/>
      <c r="D3219" s="19"/>
      <c r="E3219" s="19"/>
      <c r="F3219" s="19"/>
      <c r="G3219" s="19"/>
      <c r="H3219" s="19"/>
      <c r="I3219" s="20" t="s">
        <v>2994</v>
      </c>
    </row>
    <row r="3220" ht="12.75" customHeight="1">
      <c r="A3220" s="21"/>
      <c r="B3220" s="21"/>
      <c r="C3220" s="21"/>
      <c r="D3220" s="21"/>
      <c r="E3220" s="21"/>
      <c r="F3220" s="21"/>
      <c r="G3220" s="21"/>
      <c r="H3220" s="21"/>
      <c r="I3220" s="29" t="s">
        <v>2995</v>
      </c>
    </row>
    <row r="3221" ht="12.75" customHeight="1">
      <c r="A3221" s="23">
        <v>2873.0</v>
      </c>
      <c r="B3221" s="24">
        <v>41394.0</v>
      </c>
      <c r="C3221" s="24" t="str">
        <f>DATE((YEAR(B3221)+3),MONTH(B3221),DAY(B3221))</f>
        <v>30.04.2016</v>
      </c>
      <c r="D3221" s="27" t="s">
        <v>4058</v>
      </c>
      <c r="E3221" s="16" t="s">
        <v>4059</v>
      </c>
      <c r="F3221" s="27" t="s">
        <v>15</v>
      </c>
      <c r="G3221" s="27" t="s">
        <v>2313</v>
      </c>
      <c r="H3221" s="27" t="s">
        <v>2314</v>
      </c>
      <c r="I3221" s="28">
        <v>105066.0</v>
      </c>
    </row>
    <row r="3222" ht="36.0" customHeight="1">
      <c r="A3222" s="19"/>
      <c r="B3222" s="19"/>
      <c r="C3222" s="19"/>
      <c r="D3222" s="19"/>
      <c r="E3222" s="19"/>
      <c r="F3222" s="19"/>
      <c r="G3222" s="19"/>
      <c r="H3222" s="19"/>
      <c r="I3222" s="20" t="s">
        <v>2315</v>
      </c>
    </row>
    <row r="3223" ht="12.75" customHeight="1">
      <c r="A3223" s="21"/>
      <c r="B3223" s="21"/>
      <c r="C3223" s="21"/>
      <c r="D3223" s="21"/>
      <c r="E3223" s="21"/>
      <c r="F3223" s="21"/>
      <c r="G3223" s="21"/>
      <c r="H3223" s="21"/>
      <c r="I3223" s="29" t="s">
        <v>2316</v>
      </c>
    </row>
    <row r="3224" ht="12.75" customHeight="1">
      <c r="A3224" s="23">
        <v>2874.0</v>
      </c>
      <c r="B3224" s="24">
        <v>41401.0</v>
      </c>
      <c r="C3224" s="24" t="str">
        <f>DATE((YEAR(B3224)+3),MONTH(B3224),DAY(B3224))</f>
        <v>07.05.2016</v>
      </c>
      <c r="D3224" s="27" t="s">
        <v>4060</v>
      </c>
      <c r="E3224" s="16" t="s">
        <v>4061</v>
      </c>
      <c r="F3224" s="27" t="s">
        <v>3192</v>
      </c>
      <c r="G3224" s="16" t="s">
        <v>4062</v>
      </c>
      <c r="H3224" s="27" t="s">
        <v>3631</v>
      </c>
      <c r="I3224" s="28">
        <v>105066.0</v>
      </c>
    </row>
    <row r="3225" ht="36.0" customHeight="1">
      <c r="A3225" s="19"/>
      <c r="B3225" s="19"/>
      <c r="C3225" s="19"/>
      <c r="D3225" s="19"/>
      <c r="E3225" s="19"/>
      <c r="F3225" s="19"/>
      <c r="G3225" s="19"/>
      <c r="H3225" s="19"/>
      <c r="I3225" s="20" t="s">
        <v>4063</v>
      </c>
    </row>
    <row r="3226" ht="12.75" customHeight="1">
      <c r="A3226" s="21"/>
      <c r="B3226" s="21"/>
      <c r="C3226" s="21"/>
      <c r="D3226" s="21"/>
      <c r="E3226" s="21"/>
      <c r="F3226" s="21"/>
      <c r="G3226" s="21"/>
      <c r="H3226" s="21"/>
      <c r="I3226" s="29" t="s">
        <v>4064</v>
      </c>
    </row>
    <row r="3227" ht="12.75" customHeight="1">
      <c r="A3227" s="23">
        <v>2875.0</v>
      </c>
      <c r="B3227" s="24">
        <v>41402.0</v>
      </c>
      <c r="C3227" s="24" t="str">
        <f>DATE((YEAR(B3227)+3),MONTH(B3227),DAY(B3227))</f>
        <v>08.05.2016</v>
      </c>
      <c r="D3227" s="27" t="s">
        <v>4065</v>
      </c>
      <c r="E3227" s="16" t="s">
        <v>4066</v>
      </c>
      <c r="F3227" s="27" t="s">
        <v>337</v>
      </c>
      <c r="G3227" s="16" t="s">
        <v>4067</v>
      </c>
      <c r="H3227" s="27" t="s">
        <v>4068</v>
      </c>
      <c r="I3227" s="28">
        <v>197348.0</v>
      </c>
    </row>
    <row r="3228" ht="24.0" customHeight="1">
      <c r="A3228" s="19"/>
      <c r="B3228" s="19"/>
      <c r="C3228" s="19"/>
      <c r="D3228" s="19"/>
      <c r="E3228" s="19"/>
      <c r="F3228" s="19"/>
      <c r="G3228" s="19"/>
      <c r="H3228" s="19"/>
      <c r="I3228" s="20" t="s">
        <v>4069</v>
      </c>
    </row>
    <row r="3229" ht="12.75" customHeight="1">
      <c r="A3229" s="21"/>
      <c r="B3229" s="21"/>
      <c r="C3229" s="21"/>
      <c r="D3229" s="21"/>
      <c r="E3229" s="21"/>
      <c r="F3229" s="21"/>
      <c r="G3229" s="21"/>
      <c r="H3229" s="21"/>
      <c r="I3229" s="29" t="s">
        <v>4070</v>
      </c>
    </row>
    <row r="3230" ht="12.75" customHeight="1">
      <c r="A3230" s="23">
        <v>2876.0</v>
      </c>
      <c r="B3230" s="24">
        <v>41402.0</v>
      </c>
      <c r="C3230" s="24" t="str">
        <f>DATE((YEAR(B3230)+3),MONTH(B3230),DAY(B3230))</f>
        <v>08.05.2016</v>
      </c>
      <c r="D3230" s="27" t="s">
        <v>4071</v>
      </c>
      <c r="E3230" s="16" t="s">
        <v>4072</v>
      </c>
      <c r="F3230" s="27" t="s">
        <v>1803</v>
      </c>
      <c r="G3230" s="16" t="s">
        <v>4032</v>
      </c>
      <c r="H3230" s="27" t="s">
        <v>561</v>
      </c>
      <c r="I3230" s="28">
        <v>123557.0</v>
      </c>
    </row>
    <row r="3231" ht="48.0" customHeight="1">
      <c r="A3231" s="19"/>
      <c r="B3231" s="19"/>
      <c r="C3231" s="19"/>
      <c r="D3231" s="19"/>
      <c r="E3231" s="19"/>
      <c r="F3231" s="19"/>
      <c r="G3231" s="19"/>
      <c r="H3231" s="19"/>
      <c r="I3231" s="20" t="s">
        <v>562</v>
      </c>
    </row>
    <row r="3232" ht="12.75" customHeight="1">
      <c r="A3232" s="21"/>
      <c r="B3232" s="21"/>
      <c r="C3232" s="21"/>
      <c r="D3232" s="21"/>
      <c r="E3232" s="21"/>
      <c r="F3232" s="21"/>
      <c r="G3232" s="21"/>
      <c r="H3232" s="21"/>
      <c r="I3232" s="29" t="s">
        <v>563</v>
      </c>
    </row>
    <row r="3233" ht="12.75" customHeight="1">
      <c r="A3233" s="23">
        <v>2877.0</v>
      </c>
      <c r="B3233" s="24">
        <v>41402.0</v>
      </c>
      <c r="C3233" s="24" t="str">
        <f>DATE((YEAR(B3233)+3),MONTH(B3233),DAY(B3233))</f>
        <v>08.05.2016</v>
      </c>
      <c r="D3233" s="27" t="s">
        <v>1269</v>
      </c>
      <c r="E3233" s="16" t="s">
        <v>4073</v>
      </c>
      <c r="F3233" s="27" t="s">
        <v>2457</v>
      </c>
      <c r="G3233" s="16" t="s">
        <v>4062</v>
      </c>
      <c r="H3233" s="27" t="s">
        <v>3631</v>
      </c>
      <c r="I3233" s="28">
        <v>105066.0</v>
      </c>
    </row>
    <row r="3234" ht="36.0" customHeight="1">
      <c r="A3234" s="19"/>
      <c r="B3234" s="19"/>
      <c r="C3234" s="19"/>
      <c r="D3234" s="19"/>
      <c r="E3234" s="19"/>
      <c r="F3234" s="19"/>
      <c r="G3234" s="19"/>
      <c r="H3234" s="19"/>
      <c r="I3234" s="20" t="s">
        <v>4063</v>
      </c>
    </row>
    <row r="3235" ht="12.75" customHeight="1">
      <c r="A3235" s="21"/>
      <c r="B3235" s="21"/>
      <c r="C3235" s="21"/>
      <c r="D3235" s="21"/>
      <c r="E3235" s="21"/>
      <c r="F3235" s="21"/>
      <c r="G3235" s="21"/>
      <c r="H3235" s="21"/>
      <c r="I3235" s="29" t="s">
        <v>4064</v>
      </c>
    </row>
    <row r="3236" ht="12.75" customHeight="1">
      <c r="A3236" s="23">
        <v>2878.0</v>
      </c>
      <c r="B3236" s="24">
        <v>41408.0</v>
      </c>
      <c r="C3236" s="24" t="str">
        <f>DATE((YEAR(B3236)+3),MONTH(B3236),DAY(B3236))</f>
        <v>14.05.2016</v>
      </c>
      <c r="D3236" s="27" t="s">
        <v>4074</v>
      </c>
      <c r="E3236" s="16" t="s">
        <v>4075</v>
      </c>
      <c r="F3236" s="27" t="s">
        <v>337</v>
      </c>
      <c r="G3236" s="16" t="s">
        <v>4076</v>
      </c>
      <c r="H3236" s="27" t="s">
        <v>2373</v>
      </c>
      <c r="I3236" s="28">
        <v>127560.0</v>
      </c>
    </row>
    <row r="3237" ht="33.75" customHeight="1">
      <c r="A3237" s="19"/>
      <c r="B3237" s="19"/>
      <c r="C3237" s="19"/>
      <c r="D3237" s="19"/>
      <c r="E3237" s="19"/>
      <c r="F3237" s="19"/>
      <c r="G3237" s="19"/>
      <c r="H3237" s="19"/>
      <c r="I3237" s="20" t="s">
        <v>4077</v>
      </c>
    </row>
    <row r="3238" ht="12.75" customHeight="1">
      <c r="A3238" s="21"/>
      <c r="B3238" s="21"/>
      <c r="C3238" s="21"/>
      <c r="D3238" s="21"/>
      <c r="E3238" s="21"/>
      <c r="F3238" s="21"/>
      <c r="G3238" s="21"/>
      <c r="H3238" s="21"/>
      <c r="I3238" s="29" t="s">
        <v>2375</v>
      </c>
    </row>
    <row r="3239" ht="12.75" customHeight="1">
      <c r="A3239" s="23">
        <v>2879.0</v>
      </c>
      <c r="B3239" s="24">
        <v>41409.0</v>
      </c>
      <c r="C3239" s="24" t="str">
        <f>DATE((YEAR(B3239)+3),MONTH(B3239),DAY(B3239))</f>
        <v>15.05.2016</v>
      </c>
      <c r="D3239" s="27" t="s">
        <v>4078</v>
      </c>
      <c r="E3239" s="16" t="s">
        <v>4079</v>
      </c>
      <c r="F3239" s="27" t="s">
        <v>337</v>
      </c>
      <c r="G3239" s="16" t="s">
        <v>116</v>
      </c>
      <c r="H3239" s="27" t="s">
        <v>4080</v>
      </c>
      <c r="I3239" s="28"/>
    </row>
    <row r="3240" ht="24.0" customHeight="1">
      <c r="A3240" s="19"/>
      <c r="B3240" s="19"/>
      <c r="C3240" s="19"/>
      <c r="D3240" s="19"/>
      <c r="E3240" s="19"/>
      <c r="F3240" s="19"/>
      <c r="G3240" s="19"/>
      <c r="H3240" s="19"/>
      <c r="I3240" s="20" t="s">
        <v>4081</v>
      </c>
    </row>
    <row r="3241" ht="12.75" customHeight="1">
      <c r="A3241" s="21"/>
      <c r="B3241" s="21"/>
      <c r="C3241" s="21"/>
      <c r="D3241" s="21"/>
      <c r="E3241" s="21"/>
      <c r="F3241" s="21"/>
      <c r="G3241" s="21"/>
      <c r="H3241" s="21"/>
      <c r="I3241" s="29" t="s">
        <v>4082</v>
      </c>
    </row>
    <row r="3242" ht="12.75" customHeight="1">
      <c r="A3242" s="23">
        <v>2880.0</v>
      </c>
      <c r="B3242" s="24">
        <v>41410.0</v>
      </c>
      <c r="C3242" s="24" t="str">
        <f>DATE((YEAR(B3242)+3),MONTH(B3242),DAY(B3242))</f>
        <v>16.05.2016</v>
      </c>
      <c r="D3242" s="27" t="s">
        <v>958</v>
      </c>
      <c r="E3242" s="16" t="s">
        <v>4083</v>
      </c>
      <c r="F3242" s="27" t="s">
        <v>15</v>
      </c>
      <c r="G3242" s="16" t="s">
        <v>2552</v>
      </c>
      <c r="H3242" s="27" t="s">
        <v>1183</v>
      </c>
      <c r="I3242" s="28">
        <v>119034.0</v>
      </c>
    </row>
    <row r="3243" ht="36.0" customHeight="1">
      <c r="A3243" s="19"/>
      <c r="B3243" s="19"/>
      <c r="C3243" s="19"/>
      <c r="D3243" s="19"/>
      <c r="E3243" s="19"/>
      <c r="F3243" s="19"/>
      <c r="G3243" s="19"/>
      <c r="H3243" s="19"/>
      <c r="I3243" s="20" t="s">
        <v>1184</v>
      </c>
    </row>
    <row r="3244" ht="12.75" customHeight="1">
      <c r="A3244" s="21"/>
      <c r="B3244" s="21"/>
      <c r="C3244" s="21"/>
      <c r="D3244" s="21"/>
      <c r="E3244" s="21"/>
      <c r="F3244" s="21"/>
      <c r="G3244" s="21"/>
      <c r="H3244" s="21"/>
      <c r="I3244" s="29" t="s">
        <v>1185</v>
      </c>
    </row>
    <row r="3245" ht="12.75" customHeight="1">
      <c r="A3245" s="23">
        <v>2881.0</v>
      </c>
      <c r="B3245" s="24">
        <v>41416.0</v>
      </c>
      <c r="C3245" s="24" t="str">
        <f>DATE((YEAR(B3245)+3),MONTH(B3245),DAY(B3245))</f>
        <v>22.05.2016</v>
      </c>
      <c r="D3245" s="27" t="s">
        <v>4084</v>
      </c>
      <c r="E3245" s="16" t="s">
        <v>4085</v>
      </c>
      <c r="F3245" s="16" t="s">
        <v>15</v>
      </c>
      <c r="G3245" s="16" t="s">
        <v>3872</v>
      </c>
      <c r="H3245" s="16" t="s">
        <v>1567</v>
      </c>
      <c r="I3245" s="28">
        <v>121471.0</v>
      </c>
    </row>
    <row r="3246" ht="24.0" customHeight="1">
      <c r="A3246" s="19"/>
      <c r="B3246" s="19"/>
      <c r="C3246" s="19"/>
      <c r="D3246" s="19"/>
      <c r="E3246" s="19"/>
      <c r="F3246" s="19"/>
      <c r="G3246" s="19"/>
      <c r="H3246" s="19"/>
      <c r="I3246" s="20" t="s">
        <v>1568</v>
      </c>
    </row>
    <row r="3247" ht="12.75" customHeight="1">
      <c r="A3247" s="21"/>
      <c r="B3247" s="21"/>
      <c r="C3247" s="21"/>
      <c r="D3247" s="21"/>
      <c r="E3247" s="21"/>
      <c r="F3247" s="21"/>
      <c r="G3247" s="21"/>
      <c r="H3247" s="21"/>
      <c r="I3247" s="22" t="s">
        <v>1569</v>
      </c>
    </row>
    <row r="3248" ht="12.75" customHeight="1">
      <c r="A3248" s="23">
        <v>2882.0</v>
      </c>
      <c r="B3248" s="24">
        <v>41416.0</v>
      </c>
      <c r="C3248" s="24" t="str">
        <f>DATE((YEAR(B3248)+3),MONTH(B3248),DAY(B3248))</f>
        <v>22.05.2016</v>
      </c>
      <c r="D3248" s="27" t="s">
        <v>4086</v>
      </c>
      <c r="E3248" s="16" t="s">
        <v>4087</v>
      </c>
      <c r="F3248" s="16" t="s">
        <v>15</v>
      </c>
      <c r="G3248" s="16" t="s">
        <v>3872</v>
      </c>
      <c r="H3248" s="16" t="s">
        <v>1567</v>
      </c>
      <c r="I3248" s="28">
        <v>121471.0</v>
      </c>
    </row>
    <row r="3249" ht="24.0" customHeight="1">
      <c r="A3249" s="19"/>
      <c r="B3249" s="19"/>
      <c r="C3249" s="19"/>
      <c r="D3249" s="19"/>
      <c r="E3249" s="19"/>
      <c r="F3249" s="19"/>
      <c r="G3249" s="19"/>
      <c r="H3249" s="19"/>
      <c r="I3249" s="20" t="s">
        <v>1568</v>
      </c>
    </row>
    <row r="3250" ht="12.75" customHeight="1">
      <c r="A3250" s="21"/>
      <c r="B3250" s="21"/>
      <c r="C3250" s="21"/>
      <c r="D3250" s="21"/>
      <c r="E3250" s="21"/>
      <c r="F3250" s="21"/>
      <c r="G3250" s="21"/>
      <c r="H3250" s="21"/>
      <c r="I3250" s="22" t="s">
        <v>1569</v>
      </c>
    </row>
    <row r="3251" ht="12.75" customHeight="1">
      <c r="A3251" s="23">
        <v>2883.0</v>
      </c>
      <c r="B3251" s="24">
        <v>41416.0</v>
      </c>
      <c r="C3251" s="24" t="str">
        <f>DATE((YEAR(B3251)+3),MONTH(B3251),DAY(B3251))</f>
        <v>22.05.2016</v>
      </c>
      <c r="D3251" s="27" t="s">
        <v>4088</v>
      </c>
      <c r="E3251" s="16" t="s">
        <v>4089</v>
      </c>
      <c r="F3251" s="16" t="s">
        <v>15</v>
      </c>
      <c r="G3251" s="16" t="s">
        <v>3872</v>
      </c>
      <c r="H3251" s="16" t="s">
        <v>1567</v>
      </c>
      <c r="I3251" s="28">
        <v>121471.0</v>
      </c>
    </row>
    <row r="3252" ht="24.0" customHeight="1">
      <c r="A3252" s="19"/>
      <c r="B3252" s="19"/>
      <c r="C3252" s="19"/>
      <c r="D3252" s="19"/>
      <c r="E3252" s="19"/>
      <c r="F3252" s="19"/>
      <c r="G3252" s="19"/>
      <c r="H3252" s="19"/>
      <c r="I3252" s="20" t="s">
        <v>1568</v>
      </c>
    </row>
    <row r="3253" ht="12.75" customHeight="1">
      <c r="A3253" s="21"/>
      <c r="B3253" s="21"/>
      <c r="C3253" s="21"/>
      <c r="D3253" s="21"/>
      <c r="E3253" s="21"/>
      <c r="F3253" s="21"/>
      <c r="G3253" s="21"/>
      <c r="H3253" s="21"/>
      <c r="I3253" s="22" t="s">
        <v>1569</v>
      </c>
    </row>
    <row r="3254" ht="12.75" customHeight="1">
      <c r="A3254" s="23">
        <v>2884.0</v>
      </c>
      <c r="B3254" s="50">
        <v>41429.0</v>
      </c>
      <c r="C3254" s="50" t="str">
        <f>DATE((YEAR(B3254)+3),MONTH(B3254),DAY(B3254))</f>
        <v>04.06.2016</v>
      </c>
      <c r="D3254" s="52" t="s">
        <v>4090</v>
      </c>
      <c r="E3254" s="53" t="s">
        <v>4091</v>
      </c>
      <c r="F3254" s="52" t="s">
        <v>15</v>
      </c>
      <c r="G3254" s="52" t="s">
        <v>4092</v>
      </c>
      <c r="H3254" s="52" t="s">
        <v>1116</v>
      </c>
      <c r="I3254" s="47">
        <v>117420.0</v>
      </c>
    </row>
    <row r="3255" ht="36.0" customHeight="1">
      <c r="A3255" s="19"/>
      <c r="B3255" s="19"/>
      <c r="C3255" s="19"/>
      <c r="D3255" s="19"/>
      <c r="E3255" s="19"/>
      <c r="F3255" s="19"/>
      <c r="G3255" s="19"/>
      <c r="H3255" s="19"/>
      <c r="I3255" s="48" t="s">
        <v>1238</v>
      </c>
    </row>
    <row r="3256" ht="12.75" customHeight="1">
      <c r="A3256" s="21"/>
      <c r="B3256" s="21"/>
      <c r="C3256" s="21"/>
      <c r="D3256" s="21"/>
      <c r="E3256" s="21"/>
      <c r="F3256" s="21"/>
      <c r="G3256" s="21"/>
      <c r="H3256" s="21"/>
      <c r="I3256" s="49" t="s">
        <v>1118</v>
      </c>
    </row>
    <row r="3257" ht="12.75" customHeight="1">
      <c r="A3257" s="23">
        <v>2885.0</v>
      </c>
      <c r="B3257" s="50">
        <v>41429.0</v>
      </c>
      <c r="C3257" s="50" t="str">
        <f>DATE((YEAR(B3257)+3),MONTH(B3257),DAY(B3257))</f>
        <v>04.06.2016</v>
      </c>
      <c r="D3257" s="52" t="s">
        <v>4093</v>
      </c>
      <c r="E3257" s="53" t="s">
        <v>4094</v>
      </c>
      <c r="F3257" s="52" t="s">
        <v>15</v>
      </c>
      <c r="G3257" s="52" t="s">
        <v>4092</v>
      </c>
      <c r="H3257" s="52" t="s">
        <v>1116</v>
      </c>
      <c r="I3257" s="47">
        <v>117420.0</v>
      </c>
      <c r="J3257" s="18"/>
      <c r="K3257" s="18"/>
      <c r="L3257" s="18"/>
      <c r="M3257" s="18"/>
      <c r="N3257" s="18"/>
      <c r="O3257" s="18"/>
      <c r="P3257" s="18"/>
      <c r="Q3257" s="18"/>
      <c r="R3257" s="18"/>
      <c r="S3257" s="18"/>
      <c r="T3257" s="18"/>
      <c r="U3257" s="18"/>
      <c r="V3257" s="18"/>
      <c r="W3257" s="18"/>
      <c r="X3257" s="18"/>
      <c r="Y3257" s="18"/>
      <c r="Z3257" s="18"/>
    </row>
    <row r="3258" ht="36.0" customHeight="1">
      <c r="A3258" s="19"/>
      <c r="B3258" s="19"/>
      <c r="C3258" s="19"/>
      <c r="D3258" s="19"/>
      <c r="E3258" s="19"/>
      <c r="F3258" s="19"/>
      <c r="G3258" s="19"/>
      <c r="H3258" s="19"/>
      <c r="I3258" s="48" t="s">
        <v>1238</v>
      </c>
      <c r="J3258" s="18"/>
      <c r="K3258" s="18"/>
      <c r="L3258" s="18"/>
      <c r="M3258" s="18"/>
      <c r="N3258" s="18"/>
      <c r="O3258" s="18"/>
      <c r="P3258" s="18"/>
      <c r="Q3258" s="18"/>
      <c r="R3258" s="18"/>
      <c r="S3258" s="18"/>
      <c r="T3258" s="18"/>
      <c r="U3258" s="18"/>
      <c r="V3258" s="18"/>
      <c r="W3258" s="18"/>
      <c r="X3258" s="18"/>
      <c r="Y3258" s="18"/>
      <c r="Z3258" s="18"/>
    </row>
    <row r="3259" ht="12.75" customHeight="1">
      <c r="A3259" s="21"/>
      <c r="B3259" s="21"/>
      <c r="C3259" s="21"/>
      <c r="D3259" s="21"/>
      <c r="E3259" s="21"/>
      <c r="F3259" s="21"/>
      <c r="G3259" s="21"/>
      <c r="H3259" s="21"/>
      <c r="I3259" s="49" t="s">
        <v>1118</v>
      </c>
      <c r="J3259" s="18"/>
      <c r="K3259" s="18"/>
      <c r="L3259" s="18"/>
      <c r="M3259" s="18"/>
      <c r="N3259" s="18"/>
      <c r="O3259" s="18"/>
      <c r="P3259" s="18"/>
      <c r="Q3259" s="18"/>
      <c r="R3259" s="18"/>
      <c r="S3259" s="18"/>
      <c r="T3259" s="18"/>
      <c r="U3259" s="18"/>
      <c r="V3259" s="18"/>
      <c r="W3259" s="18"/>
      <c r="X3259" s="18"/>
      <c r="Y3259" s="18"/>
      <c r="Z3259" s="18"/>
    </row>
    <row r="3260" ht="12.75" customHeight="1">
      <c r="A3260" s="23">
        <v>2886.0</v>
      </c>
      <c r="B3260" s="50">
        <v>41429.0</v>
      </c>
      <c r="C3260" s="50" t="str">
        <f>DATE((YEAR(B3260)+3),MONTH(B3260),DAY(B3260))</f>
        <v>04.06.2016</v>
      </c>
      <c r="D3260" s="52" t="s">
        <v>4095</v>
      </c>
      <c r="E3260" s="53" t="s">
        <v>4096</v>
      </c>
      <c r="F3260" s="52" t="s">
        <v>15</v>
      </c>
      <c r="G3260" s="52" t="s">
        <v>4092</v>
      </c>
      <c r="H3260" s="52" t="s">
        <v>1116</v>
      </c>
      <c r="I3260" s="47">
        <v>117420.0</v>
      </c>
    </row>
    <row r="3261" ht="36.0" customHeight="1">
      <c r="A3261" s="19"/>
      <c r="B3261" s="19"/>
      <c r="C3261" s="19"/>
      <c r="D3261" s="19"/>
      <c r="E3261" s="19"/>
      <c r="F3261" s="19"/>
      <c r="G3261" s="19"/>
      <c r="H3261" s="19"/>
      <c r="I3261" s="48" t="s">
        <v>1238</v>
      </c>
    </row>
    <row r="3262" ht="12.75" customHeight="1">
      <c r="A3262" s="21"/>
      <c r="B3262" s="21"/>
      <c r="C3262" s="21"/>
      <c r="D3262" s="21"/>
      <c r="E3262" s="21"/>
      <c r="F3262" s="21"/>
      <c r="G3262" s="21"/>
      <c r="H3262" s="21"/>
      <c r="I3262" s="49" t="s">
        <v>1118</v>
      </c>
    </row>
    <row r="3263" ht="12.75" customHeight="1">
      <c r="A3263" s="23">
        <v>2887.0</v>
      </c>
      <c r="B3263" s="24">
        <v>41435.0</v>
      </c>
      <c r="C3263" s="24" t="str">
        <f>DATE((YEAR(B3263)+3),MONTH(B3263),DAY(B3263))</f>
        <v>10.06.2016</v>
      </c>
      <c r="D3263" s="27" t="s">
        <v>2019</v>
      </c>
      <c r="E3263" s="16" t="s">
        <v>4097</v>
      </c>
      <c r="F3263" s="27" t="s">
        <v>344</v>
      </c>
      <c r="G3263" s="16" t="s">
        <v>2552</v>
      </c>
      <c r="H3263" s="27" t="s">
        <v>561</v>
      </c>
      <c r="I3263" s="28">
        <v>123557.0</v>
      </c>
    </row>
    <row r="3264" ht="36.0" customHeight="1">
      <c r="A3264" s="19"/>
      <c r="B3264" s="19"/>
      <c r="C3264" s="19"/>
      <c r="D3264" s="19"/>
      <c r="E3264" s="19"/>
      <c r="F3264" s="19"/>
      <c r="G3264" s="19"/>
      <c r="H3264" s="19"/>
      <c r="I3264" s="20" t="s">
        <v>562</v>
      </c>
    </row>
    <row r="3265" ht="12.75" customHeight="1">
      <c r="A3265" s="21"/>
      <c r="B3265" s="21"/>
      <c r="C3265" s="21"/>
      <c r="D3265" s="21"/>
      <c r="E3265" s="21"/>
      <c r="F3265" s="21"/>
      <c r="G3265" s="21"/>
      <c r="H3265" s="21"/>
      <c r="I3265" s="29" t="s">
        <v>563</v>
      </c>
    </row>
    <row r="3266" ht="12.75" customHeight="1">
      <c r="A3266" s="23">
        <v>2888.0</v>
      </c>
      <c r="B3266" s="24">
        <v>41417.0</v>
      </c>
      <c r="C3266" s="24" t="str">
        <f>DATE((YEAR(B3266)+3),MONTH(B3266),DAY(B3266))</f>
        <v>23.05.2016</v>
      </c>
      <c r="D3266" s="27" t="s">
        <v>4098</v>
      </c>
      <c r="E3266" s="16" t="s">
        <v>4099</v>
      </c>
      <c r="F3266" s="27" t="s">
        <v>15</v>
      </c>
      <c r="G3266" s="27" t="s">
        <v>733</v>
      </c>
      <c r="H3266" s="16" t="s">
        <v>1688</v>
      </c>
      <c r="I3266" s="28">
        <v>127550.0</v>
      </c>
    </row>
    <row r="3267" ht="24.0" customHeight="1">
      <c r="A3267" s="19"/>
      <c r="B3267" s="19"/>
      <c r="C3267" s="19"/>
      <c r="D3267" s="19"/>
      <c r="E3267" s="19"/>
      <c r="F3267" s="19"/>
      <c r="G3267" s="19"/>
      <c r="H3267" s="19"/>
      <c r="I3267" s="20" t="s">
        <v>1689</v>
      </c>
    </row>
    <row r="3268" ht="12.75" customHeight="1">
      <c r="A3268" s="21"/>
      <c r="B3268" s="21"/>
      <c r="C3268" s="21"/>
      <c r="D3268" s="21"/>
      <c r="E3268" s="21"/>
      <c r="F3268" s="21"/>
      <c r="G3268" s="21"/>
      <c r="H3268" s="21"/>
      <c r="I3268" s="29" t="s">
        <v>1690</v>
      </c>
    </row>
    <row r="3269" ht="12.75" customHeight="1">
      <c r="A3269" s="23">
        <v>2889.0</v>
      </c>
      <c r="B3269" s="24">
        <v>41416.0</v>
      </c>
      <c r="C3269" s="24" t="str">
        <f>DATE((YEAR(B3269)+3),MONTH(B3269),DAY(B3269))</f>
        <v>22.05.2016</v>
      </c>
      <c r="D3269" s="27" t="s">
        <v>4100</v>
      </c>
      <c r="E3269" s="16" t="s">
        <v>4101</v>
      </c>
      <c r="F3269" s="16" t="s">
        <v>15</v>
      </c>
      <c r="G3269" s="16" t="s">
        <v>3872</v>
      </c>
      <c r="H3269" s="16" t="s">
        <v>1567</v>
      </c>
      <c r="I3269" s="28">
        <v>121471.0</v>
      </c>
    </row>
    <row r="3270" ht="24.0" customHeight="1">
      <c r="A3270" s="19"/>
      <c r="B3270" s="19"/>
      <c r="C3270" s="19"/>
      <c r="D3270" s="19"/>
      <c r="E3270" s="19"/>
      <c r="F3270" s="19"/>
      <c r="G3270" s="19"/>
      <c r="H3270" s="19"/>
      <c r="I3270" s="20" t="s">
        <v>1568</v>
      </c>
    </row>
    <row r="3271" ht="12.75" customHeight="1">
      <c r="A3271" s="21"/>
      <c r="B3271" s="21"/>
      <c r="C3271" s="21"/>
      <c r="D3271" s="21"/>
      <c r="E3271" s="21"/>
      <c r="F3271" s="21"/>
      <c r="G3271" s="21"/>
      <c r="H3271" s="21"/>
      <c r="I3271" s="22" t="s">
        <v>1569</v>
      </c>
    </row>
    <row r="3272" ht="12.75" customHeight="1">
      <c r="A3272" s="23">
        <v>2890.0</v>
      </c>
      <c r="B3272" s="24">
        <v>41416.0</v>
      </c>
      <c r="C3272" s="24" t="str">
        <f>DATE((YEAR(B3272)+3),MONTH(B3272),DAY(B3272))</f>
        <v>22.05.2016</v>
      </c>
      <c r="D3272" s="27" t="s">
        <v>4102</v>
      </c>
      <c r="E3272" s="16" t="s">
        <v>4103</v>
      </c>
      <c r="F3272" s="16" t="s">
        <v>15</v>
      </c>
      <c r="G3272" s="16" t="s">
        <v>3872</v>
      </c>
      <c r="H3272" s="16" t="s">
        <v>1567</v>
      </c>
      <c r="I3272" s="28">
        <v>121471.0</v>
      </c>
    </row>
    <row r="3273" ht="24.0" customHeight="1">
      <c r="A3273" s="19"/>
      <c r="B3273" s="19"/>
      <c r="C3273" s="19"/>
      <c r="D3273" s="19"/>
      <c r="E3273" s="19"/>
      <c r="F3273" s="19"/>
      <c r="G3273" s="19"/>
      <c r="H3273" s="19"/>
      <c r="I3273" s="20" t="s">
        <v>1568</v>
      </c>
    </row>
    <row r="3274" ht="12.75" customHeight="1">
      <c r="A3274" s="21"/>
      <c r="B3274" s="21"/>
      <c r="C3274" s="21"/>
      <c r="D3274" s="21"/>
      <c r="E3274" s="21"/>
      <c r="F3274" s="21"/>
      <c r="G3274" s="21"/>
      <c r="H3274" s="21"/>
      <c r="I3274" s="22" t="s">
        <v>1569</v>
      </c>
    </row>
    <row r="3275" ht="12.75" customHeight="1">
      <c r="A3275" s="23">
        <v>2891.0</v>
      </c>
      <c r="B3275" s="24">
        <v>41416.0</v>
      </c>
      <c r="C3275" s="24" t="str">
        <f>DATE((YEAR(B3275)+3),MONTH(B3275),DAY(B3275))</f>
        <v>22.05.2016</v>
      </c>
      <c r="D3275" s="27" t="s">
        <v>4104</v>
      </c>
      <c r="E3275" s="16" t="s">
        <v>4105</v>
      </c>
      <c r="F3275" s="16" t="s">
        <v>15</v>
      </c>
      <c r="G3275" s="16" t="s">
        <v>3872</v>
      </c>
      <c r="H3275" s="16" t="s">
        <v>1567</v>
      </c>
      <c r="I3275" s="28">
        <v>121471.0</v>
      </c>
    </row>
    <row r="3276" ht="24.0" customHeight="1">
      <c r="A3276" s="19"/>
      <c r="B3276" s="19"/>
      <c r="C3276" s="19"/>
      <c r="D3276" s="19"/>
      <c r="E3276" s="19"/>
      <c r="F3276" s="19"/>
      <c r="G3276" s="19"/>
      <c r="H3276" s="19"/>
      <c r="I3276" s="20" t="s">
        <v>1568</v>
      </c>
    </row>
    <row r="3277" ht="12.75" customHeight="1">
      <c r="A3277" s="21"/>
      <c r="B3277" s="21"/>
      <c r="C3277" s="21"/>
      <c r="D3277" s="21"/>
      <c r="E3277" s="21"/>
      <c r="F3277" s="21"/>
      <c r="G3277" s="21"/>
      <c r="H3277" s="21"/>
      <c r="I3277" s="22" t="s">
        <v>1569</v>
      </c>
    </row>
    <row r="3278" ht="12.75" customHeight="1">
      <c r="A3278" s="23">
        <v>2892.0</v>
      </c>
      <c r="B3278" s="24">
        <v>41416.0</v>
      </c>
      <c r="C3278" s="24" t="str">
        <f>DATE((YEAR(B3278)+3),MONTH(B3278),DAY(B3278))</f>
        <v>22.05.2016</v>
      </c>
      <c r="D3278" s="27" t="s">
        <v>4106</v>
      </c>
      <c r="E3278" s="16" t="s">
        <v>4107</v>
      </c>
      <c r="F3278" s="16" t="s">
        <v>15</v>
      </c>
      <c r="G3278" s="16" t="s">
        <v>3872</v>
      </c>
      <c r="H3278" s="16" t="s">
        <v>1567</v>
      </c>
      <c r="I3278" s="28">
        <v>121471.0</v>
      </c>
    </row>
    <row r="3279" ht="24.0" customHeight="1">
      <c r="A3279" s="19"/>
      <c r="B3279" s="19"/>
      <c r="C3279" s="19"/>
      <c r="D3279" s="19"/>
      <c r="E3279" s="19"/>
      <c r="F3279" s="19"/>
      <c r="G3279" s="19"/>
      <c r="H3279" s="19"/>
      <c r="I3279" s="20" t="s">
        <v>1568</v>
      </c>
    </row>
    <row r="3280" ht="12.75" customHeight="1">
      <c r="A3280" s="21"/>
      <c r="B3280" s="21"/>
      <c r="C3280" s="21"/>
      <c r="D3280" s="21"/>
      <c r="E3280" s="21"/>
      <c r="F3280" s="21"/>
      <c r="G3280" s="21"/>
      <c r="H3280" s="21"/>
      <c r="I3280" s="22" t="s">
        <v>1569</v>
      </c>
    </row>
    <row r="3281" ht="12.75" customHeight="1">
      <c r="A3281" s="23">
        <v>2893.0</v>
      </c>
      <c r="B3281" s="24">
        <v>41418.0</v>
      </c>
      <c r="C3281" s="24" t="str">
        <f>DATE((YEAR(B3281)+3),MONTH(B3281),DAY(B3281))</f>
        <v>24.05.2016</v>
      </c>
      <c r="D3281" s="27" t="s">
        <v>4108</v>
      </c>
      <c r="E3281" s="16" t="s">
        <v>4109</v>
      </c>
      <c r="F3281" s="27" t="s">
        <v>337</v>
      </c>
      <c r="G3281" s="27" t="s">
        <v>116</v>
      </c>
      <c r="H3281" s="16" t="s">
        <v>2754</v>
      </c>
      <c r="I3281" s="28">
        <v>121087.0</v>
      </c>
    </row>
    <row r="3282" ht="36.0" customHeight="1">
      <c r="A3282" s="19"/>
      <c r="B3282" s="19"/>
      <c r="C3282" s="19"/>
      <c r="D3282" s="19"/>
      <c r="E3282" s="19"/>
      <c r="F3282" s="19"/>
      <c r="G3282" s="19"/>
      <c r="H3282" s="19"/>
      <c r="I3282" s="20" t="s">
        <v>2755</v>
      </c>
    </row>
    <row r="3283" ht="12.75" customHeight="1">
      <c r="A3283" s="21"/>
      <c r="B3283" s="21"/>
      <c r="C3283" s="21"/>
      <c r="D3283" s="21"/>
      <c r="E3283" s="21"/>
      <c r="F3283" s="21"/>
      <c r="G3283" s="21"/>
      <c r="H3283" s="21"/>
      <c r="I3283" s="29" t="s">
        <v>2756</v>
      </c>
    </row>
    <row r="3284" ht="12.75" customHeight="1">
      <c r="A3284" s="23">
        <v>2894.0</v>
      </c>
      <c r="B3284" s="24">
        <v>41421.0</v>
      </c>
      <c r="C3284" s="24" t="str">
        <f>DATE((YEAR(B3284)+3),MONTH(B3284),DAY(B3284))</f>
        <v>27.05.2016</v>
      </c>
      <c r="D3284" s="27" t="s">
        <v>1772</v>
      </c>
      <c r="E3284" s="16" t="s">
        <v>4110</v>
      </c>
      <c r="F3284" s="27" t="s">
        <v>978</v>
      </c>
      <c r="G3284" s="27" t="s">
        <v>4111</v>
      </c>
      <c r="H3284" s="27" t="s">
        <v>1631</v>
      </c>
      <c r="I3284" s="28">
        <v>105187.0</v>
      </c>
    </row>
    <row r="3285" ht="24.0" customHeight="1">
      <c r="A3285" s="19"/>
      <c r="B3285" s="19"/>
      <c r="C3285" s="19"/>
      <c r="D3285" s="19"/>
      <c r="E3285" s="19"/>
      <c r="F3285" s="19"/>
      <c r="G3285" s="19"/>
      <c r="H3285" s="19"/>
      <c r="I3285" s="20" t="s">
        <v>1632</v>
      </c>
    </row>
    <row r="3286" ht="12.75" customHeight="1">
      <c r="A3286" s="21"/>
      <c r="B3286" s="21"/>
      <c r="C3286" s="21"/>
      <c r="D3286" s="21"/>
      <c r="E3286" s="21"/>
      <c r="F3286" s="21"/>
      <c r="G3286" s="21"/>
      <c r="H3286" s="21"/>
      <c r="I3286" s="29" t="s">
        <v>1737</v>
      </c>
    </row>
    <row r="3287" ht="12.75" customHeight="1">
      <c r="A3287" s="23">
        <v>2895.0</v>
      </c>
      <c r="B3287" s="24">
        <v>41421.0</v>
      </c>
      <c r="C3287" s="24" t="str">
        <f>DATE((YEAR(B3287)+3),MONTH(B3287),DAY(B3287))</f>
        <v>27.05.2016</v>
      </c>
      <c r="D3287" s="27" t="s">
        <v>3422</v>
      </c>
      <c r="E3287" s="16" t="s">
        <v>4112</v>
      </c>
      <c r="F3287" s="27" t="s">
        <v>620</v>
      </c>
      <c r="G3287" s="27" t="s">
        <v>4113</v>
      </c>
      <c r="H3287" s="27" t="s">
        <v>4114</v>
      </c>
      <c r="I3287" s="26">
        <v>420107.0</v>
      </c>
    </row>
    <row r="3288" ht="36.0" customHeight="1">
      <c r="A3288" s="19"/>
      <c r="B3288" s="19"/>
      <c r="C3288" s="19"/>
      <c r="D3288" s="19"/>
      <c r="E3288" s="19"/>
      <c r="F3288" s="19"/>
      <c r="G3288" s="19"/>
      <c r="H3288" s="19"/>
      <c r="I3288" s="20" t="s">
        <v>4115</v>
      </c>
    </row>
    <row r="3289" ht="12.75" customHeight="1">
      <c r="A3289" s="21"/>
      <c r="B3289" s="21"/>
      <c r="C3289" s="21"/>
      <c r="D3289" s="21"/>
      <c r="E3289" s="21"/>
      <c r="F3289" s="21"/>
      <c r="G3289" s="21"/>
      <c r="H3289" s="21"/>
      <c r="I3289" s="29" t="s">
        <v>4116</v>
      </c>
    </row>
    <row r="3290" ht="12.75" customHeight="1">
      <c r="A3290" s="23">
        <v>2896.0</v>
      </c>
      <c r="B3290" s="24">
        <v>41422.0</v>
      </c>
      <c r="C3290" s="24" t="str">
        <f>DATE((YEAR(B3290)+3),MONTH(B3290),DAY(B3290))</f>
        <v>28.05.2016</v>
      </c>
      <c r="D3290" s="27" t="s">
        <v>4117</v>
      </c>
      <c r="E3290" s="16" t="s">
        <v>4118</v>
      </c>
      <c r="F3290" s="27" t="s">
        <v>1775</v>
      </c>
      <c r="G3290" s="27" t="s">
        <v>4119</v>
      </c>
      <c r="H3290" s="27" t="s">
        <v>4120</v>
      </c>
      <c r="I3290" s="55">
        <v>426032.0</v>
      </c>
    </row>
    <row r="3291" ht="26.25" customHeight="1">
      <c r="A3291" s="19"/>
      <c r="B3291" s="19"/>
      <c r="C3291" s="19"/>
      <c r="D3291" s="19"/>
      <c r="E3291" s="19"/>
      <c r="F3291" s="19"/>
      <c r="G3291" s="19"/>
      <c r="H3291" s="19"/>
      <c r="I3291" s="20" t="s">
        <v>4121</v>
      </c>
    </row>
    <row r="3292" ht="12.75" customHeight="1">
      <c r="A3292" s="21"/>
      <c r="B3292" s="21"/>
      <c r="C3292" s="21"/>
      <c r="D3292" s="21"/>
      <c r="E3292" s="21"/>
      <c r="F3292" s="21"/>
      <c r="G3292" s="21"/>
      <c r="H3292" s="21"/>
      <c r="I3292" s="29" t="s">
        <v>2255</v>
      </c>
    </row>
    <row r="3293" ht="13.5" customHeight="1">
      <c r="A3293" s="23">
        <v>2897.0</v>
      </c>
      <c r="B3293" s="24">
        <v>41429.0</v>
      </c>
      <c r="C3293" s="24" t="str">
        <f>DATE((YEAR(B3293)+3),MONTH(B3293),DAY(B3293))</f>
        <v>04.06.2016</v>
      </c>
      <c r="D3293" s="27" t="s">
        <v>958</v>
      </c>
      <c r="E3293" s="16" t="s">
        <v>4122</v>
      </c>
      <c r="F3293" s="16" t="s">
        <v>978</v>
      </c>
      <c r="G3293" s="16" t="s">
        <v>1342</v>
      </c>
      <c r="H3293" s="27" t="s">
        <v>2071</v>
      </c>
      <c r="I3293" s="28">
        <v>141091.0</v>
      </c>
      <c r="J3293" s="18"/>
      <c r="K3293" s="18"/>
      <c r="L3293" s="18"/>
      <c r="M3293" s="18"/>
      <c r="N3293" s="18"/>
      <c r="O3293" s="18"/>
      <c r="P3293" s="18"/>
      <c r="Q3293" s="18"/>
      <c r="R3293" s="18"/>
      <c r="S3293" s="18"/>
      <c r="T3293" s="18"/>
      <c r="U3293" s="18"/>
      <c r="V3293" s="18"/>
      <c r="W3293" s="18"/>
      <c r="X3293" s="18"/>
      <c r="Y3293" s="18"/>
      <c r="Z3293" s="18"/>
    </row>
    <row r="3294" ht="36.0" customHeight="1">
      <c r="A3294" s="19"/>
      <c r="B3294" s="19"/>
      <c r="C3294" s="19"/>
      <c r="D3294" s="19"/>
      <c r="E3294" s="19"/>
      <c r="F3294" s="19"/>
      <c r="G3294" s="19"/>
      <c r="H3294" s="19"/>
      <c r="I3294" s="20" t="s">
        <v>3245</v>
      </c>
      <c r="J3294" s="18"/>
      <c r="K3294" s="18"/>
      <c r="L3294" s="18"/>
      <c r="M3294" s="18"/>
      <c r="N3294" s="18"/>
      <c r="O3294" s="18"/>
      <c r="P3294" s="18"/>
      <c r="Q3294" s="18"/>
      <c r="R3294" s="18"/>
      <c r="S3294" s="18"/>
      <c r="T3294" s="18"/>
      <c r="U3294" s="18"/>
      <c r="V3294" s="18"/>
      <c r="W3294" s="18"/>
      <c r="X3294" s="18"/>
      <c r="Y3294" s="18"/>
      <c r="Z3294" s="18"/>
    </row>
    <row r="3295" ht="12.75" customHeight="1">
      <c r="A3295" s="21"/>
      <c r="B3295" s="21"/>
      <c r="C3295" s="21"/>
      <c r="D3295" s="21"/>
      <c r="E3295" s="21"/>
      <c r="F3295" s="21"/>
      <c r="G3295" s="21"/>
      <c r="H3295" s="21"/>
      <c r="I3295" s="29" t="s">
        <v>2073</v>
      </c>
      <c r="J3295" s="18"/>
      <c r="K3295" s="18"/>
      <c r="L3295" s="18"/>
      <c r="M3295" s="18"/>
      <c r="N3295" s="18"/>
      <c r="O3295" s="18"/>
      <c r="P3295" s="18"/>
      <c r="Q3295" s="18"/>
      <c r="R3295" s="18"/>
      <c r="S3295" s="18"/>
      <c r="T3295" s="18"/>
      <c r="U3295" s="18"/>
      <c r="V3295" s="18"/>
      <c r="W3295" s="18"/>
      <c r="X3295" s="18"/>
      <c r="Y3295" s="18"/>
      <c r="Z3295" s="18"/>
    </row>
    <row r="3296" ht="12.75" customHeight="1">
      <c r="A3296" s="23">
        <v>2898.0</v>
      </c>
      <c r="B3296" s="24">
        <v>41429.0</v>
      </c>
      <c r="C3296" s="24" t="str">
        <f>DATE((YEAR(B3296)+3),MONTH(B3296),DAY(B3296))</f>
        <v>04.06.2016</v>
      </c>
      <c r="D3296" s="27" t="s">
        <v>4123</v>
      </c>
      <c r="E3296" s="16" t="s">
        <v>4124</v>
      </c>
      <c r="F3296" s="27" t="s">
        <v>2744</v>
      </c>
      <c r="G3296" s="16" t="s">
        <v>2936</v>
      </c>
      <c r="H3296" s="16" t="s">
        <v>2707</v>
      </c>
      <c r="I3296" s="28">
        <v>119331.0</v>
      </c>
    </row>
    <row r="3297" ht="27.0" customHeight="1">
      <c r="A3297" s="19"/>
      <c r="B3297" s="19"/>
      <c r="C3297" s="19"/>
      <c r="D3297" s="19"/>
      <c r="E3297" s="19"/>
      <c r="F3297" s="19"/>
      <c r="G3297" s="19"/>
      <c r="H3297" s="19"/>
      <c r="I3297" s="20" t="s">
        <v>2994</v>
      </c>
    </row>
    <row r="3298" ht="12.75" customHeight="1">
      <c r="A3298" s="21"/>
      <c r="B3298" s="21"/>
      <c r="C3298" s="21"/>
      <c r="D3298" s="21"/>
      <c r="E3298" s="21"/>
      <c r="F3298" s="21"/>
      <c r="G3298" s="21"/>
      <c r="H3298" s="21"/>
      <c r="I3298" s="29" t="s">
        <v>2995</v>
      </c>
    </row>
    <row r="3299" ht="12.75" customHeight="1">
      <c r="A3299" s="23">
        <v>2899.0</v>
      </c>
      <c r="B3299" s="24">
        <v>41438.0</v>
      </c>
      <c r="C3299" s="24" t="str">
        <f>DATE((YEAR(B3299)+3+3),MONTH(B3299),DAY(B3299))</f>
        <v>13.06.2019</v>
      </c>
      <c r="D3299" s="27" t="s">
        <v>1050</v>
      </c>
      <c r="E3299" s="16" t="s">
        <v>4125</v>
      </c>
      <c r="F3299" s="27" t="s">
        <v>15</v>
      </c>
      <c r="G3299" s="27" t="s">
        <v>4126</v>
      </c>
      <c r="H3299" s="27" t="s">
        <v>887</v>
      </c>
      <c r="I3299" s="28">
        <v>140402.0</v>
      </c>
    </row>
    <row r="3300" ht="38.25" customHeight="1">
      <c r="A3300" s="19"/>
      <c r="B3300" s="19"/>
      <c r="C3300" s="19"/>
      <c r="D3300" s="19"/>
      <c r="E3300" s="19"/>
      <c r="F3300" s="19"/>
      <c r="G3300" s="19"/>
      <c r="H3300" s="19"/>
      <c r="I3300" s="20" t="s">
        <v>888</v>
      </c>
    </row>
    <row r="3301" ht="12.75" customHeight="1">
      <c r="A3301" s="21"/>
      <c r="B3301" s="21"/>
      <c r="C3301" s="21"/>
      <c r="D3301" s="21"/>
      <c r="E3301" s="21"/>
      <c r="F3301" s="21"/>
      <c r="G3301" s="21"/>
      <c r="H3301" s="21"/>
      <c r="I3301" s="29" t="s">
        <v>4127</v>
      </c>
    </row>
    <row r="3302" ht="12.75" customHeight="1">
      <c r="A3302" s="23">
        <v>2900.0</v>
      </c>
      <c r="B3302" s="24">
        <v>41438.0</v>
      </c>
      <c r="C3302" s="50" t="str">
        <f>DATE((YEAR(B3302)+3),MONTH(B3302),DAY(B3302))</f>
        <v>13.06.2016</v>
      </c>
      <c r="D3302" s="52" t="s">
        <v>4128</v>
      </c>
      <c r="E3302" s="53" t="s">
        <v>4129</v>
      </c>
      <c r="F3302" s="52" t="s">
        <v>15</v>
      </c>
      <c r="G3302" s="52" t="s">
        <v>1403</v>
      </c>
      <c r="H3302" s="52" t="s">
        <v>1116</v>
      </c>
      <c r="I3302" s="47">
        <v>117420.0</v>
      </c>
    </row>
    <row r="3303" ht="36.0" customHeight="1">
      <c r="A3303" s="19"/>
      <c r="B3303" s="19"/>
      <c r="C3303" s="19"/>
      <c r="D3303" s="19"/>
      <c r="E3303" s="19"/>
      <c r="F3303" s="19"/>
      <c r="G3303" s="19"/>
      <c r="H3303" s="19"/>
      <c r="I3303" s="48" t="s">
        <v>1238</v>
      </c>
    </row>
    <row r="3304" ht="12.75" customHeight="1">
      <c r="A3304" s="21"/>
      <c r="B3304" s="21"/>
      <c r="C3304" s="21"/>
      <c r="D3304" s="21"/>
      <c r="E3304" s="21"/>
      <c r="F3304" s="21"/>
      <c r="G3304" s="21"/>
      <c r="H3304" s="21"/>
      <c r="I3304" s="49" t="s">
        <v>1118</v>
      </c>
    </row>
    <row r="3305" ht="12.75" customHeight="1">
      <c r="A3305" s="23">
        <v>2901.0</v>
      </c>
      <c r="B3305" s="24">
        <v>41456.0</v>
      </c>
      <c r="C3305" s="24" t="str">
        <f>DATE((YEAR(B3305)+3),MONTH(B3305),DAY(B3305))</f>
        <v>01.07.2016</v>
      </c>
      <c r="D3305" s="27" t="s">
        <v>4130</v>
      </c>
      <c r="E3305" s="16" t="s">
        <v>4131</v>
      </c>
      <c r="F3305" s="27" t="s">
        <v>337</v>
      </c>
      <c r="G3305" s="27" t="s">
        <v>4043</v>
      </c>
      <c r="H3305" s="53" t="s">
        <v>4044</v>
      </c>
      <c r="I3305" s="47">
        <v>127015.0</v>
      </c>
    </row>
    <row r="3306" ht="36.0" customHeight="1">
      <c r="A3306" s="19"/>
      <c r="B3306" s="19"/>
      <c r="C3306" s="19"/>
      <c r="D3306" s="19"/>
      <c r="E3306" s="19"/>
      <c r="F3306" s="19"/>
      <c r="G3306" s="19"/>
      <c r="H3306" s="19"/>
      <c r="I3306" s="48" t="s">
        <v>3141</v>
      </c>
    </row>
    <row r="3307" ht="12.75" customHeight="1">
      <c r="A3307" s="21"/>
      <c r="B3307" s="21"/>
      <c r="C3307" s="21"/>
      <c r="D3307" s="21"/>
      <c r="E3307" s="21"/>
      <c r="F3307" s="21"/>
      <c r="G3307" s="21"/>
      <c r="H3307" s="21"/>
      <c r="I3307" s="49" t="s">
        <v>3303</v>
      </c>
    </row>
    <row r="3308" ht="12.75" customHeight="1">
      <c r="A3308" s="23">
        <v>2902.0</v>
      </c>
      <c r="B3308" s="24">
        <v>41439.0</v>
      </c>
      <c r="C3308" s="24" t="str">
        <f>DATE((YEAR(B3308)+3),MONTH(B3308),DAY(B3308))</f>
        <v>14.06.2016</v>
      </c>
      <c r="D3308" s="27" t="s">
        <v>4132</v>
      </c>
      <c r="E3308" s="16" t="s">
        <v>4133</v>
      </c>
      <c r="F3308" s="27" t="s">
        <v>337</v>
      </c>
      <c r="G3308" s="27" t="s">
        <v>4043</v>
      </c>
      <c r="H3308" s="53" t="s">
        <v>4044</v>
      </c>
      <c r="I3308" s="47">
        <v>127015.0</v>
      </c>
    </row>
    <row r="3309" ht="36.0" customHeight="1">
      <c r="A3309" s="19"/>
      <c r="B3309" s="19"/>
      <c r="C3309" s="19"/>
      <c r="D3309" s="19"/>
      <c r="E3309" s="19"/>
      <c r="F3309" s="19"/>
      <c r="G3309" s="19"/>
      <c r="H3309" s="19"/>
      <c r="I3309" s="48" t="s">
        <v>3141</v>
      </c>
    </row>
    <row r="3310" ht="12.75" customHeight="1">
      <c r="A3310" s="21"/>
      <c r="B3310" s="21"/>
      <c r="C3310" s="21"/>
      <c r="D3310" s="21"/>
      <c r="E3310" s="21"/>
      <c r="F3310" s="21"/>
      <c r="G3310" s="21"/>
      <c r="H3310" s="21"/>
      <c r="I3310" s="49" t="s">
        <v>3303</v>
      </c>
    </row>
    <row r="3311" ht="12.75" customHeight="1">
      <c r="A3311" s="23">
        <v>2903.0</v>
      </c>
      <c r="B3311" s="24">
        <v>41453.0</v>
      </c>
      <c r="C3311" s="24" t="str">
        <f>DATE((YEAR(B3311)+3),MONTH(B3311),DAY(B3311))</f>
        <v>28.06.2016</v>
      </c>
      <c r="D3311" s="27" t="s">
        <v>4134</v>
      </c>
      <c r="E3311" s="16" t="s">
        <v>4135</v>
      </c>
      <c r="F3311" s="27" t="s">
        <v>337</v>
      </c>
      <c r="G3311" s="27" t="s">
        <v>4043</v>
      </c>
      <c r="H3311" s="53" t="s">
        <v>4044</v>
      </c>
      <c r="I3311" s="47">
        <v>127015.0</v>
      </c>
    </row>
    <row r="3312" ht="36.0" customHeight="1">
      <c r="A3312" s="19"/>
      <c r="B3312" s="19"/>
      <c r="C3312" s="19"/>
      <c r="D3312" s="19"/>
      <c r="E3312" s="19"/>
      <c r="F3312" s="19"/>
      <c r="G3312" s="19"/>
      <c r="H3312" s="19"/>
      <c r="I3312" s="48" t="s">
        <v>3141</v>
      </c>
    </row>
    <row r="3313" ht="12.75" customHeight="1">
      <c r="A3313" s="21"/>
      <c r="B3313" s="21"/>
      <c r="C3313" s="21"/>
      <c r="D3313" s="21"/>
      <c r="E3313" s="21"/>
      <c r="F3313" s="21"/>
      <c r="G3313" s="21"/>
      <c r="H3313" s="21"/>
      <c r="I3313" s="49" t="s">
        <v>3303</v>
      </c>
    </row>
    <row r="3314" ht="12.75" customHeight="1">
      <c r="A3314" s="23">
        <v>2904.0</v>
      </c>
      <c r="B3314" s="24">
        <v>41439.0</v>
      </c>
      <c r="C3314" s="24" t="str">
        <f>DATE((YEAR(B3314)+3),MONTH(B3314),DAY(B3314))</f>
        <v>14.06.2016</v>
      </c>
      <c r="D3314" s="27" t="s">
        <v>4136</v>
      </c>
      <c r="E3314" s="16" t="s">
        <v>4137</v>
      </c>
      <c r="F3314" s="27" t="s">
        <v>1899</v>
      </c>
      <c r="G3314" s="16" t="s">
        <v>2552</v>
      </c>
      <c r="H3314" s="27" t="s">
        <v>561</v>
      </c>
      <c r="I3314" s="28">
        <v>123557.0</v>
      </c>
    </row>
    <row r="3315" ht="40.5" customHeight="1">
      <c r="A3315" s="19"/>
      <c r="B3315" s="19"/>
      <c r="C3315" s="19"/>
      <c r="D3315" s="19"/>
      <c r="E3315" s="19"/>
      <c r="F3315" s="19"/>
      <c r="G3315" s="19"/>
      <c r="H3315" s="19"/>
      <c r="I3315" s="20" t="s">
        <v>562</v>
      </c>
    </row>
    <row r="3316" ht="12.75" customHeight="1">
      <c r="A3316" s="21"/>
      <c r="B3316" s="21"/>
      <c r="C3316" s="21"/>
      <c r="D3316" s="21"/>
      <c r="E3316" s="21"/>
      <c r="F3316" s="21"/>
      <c r="G3316" s="21"/>
      <c r="H3316" s="21"/>
      <c r="I3316" s="29" t="s">
        <v>563</v>
      </c>
    </row>
    <row r="3317" ht="12.75" customHeight="1">
      <c r="A3317" s="23">
        <v>2905.0</v>
      </c>
      <c r="B3317" s="24">
        <v>41439.0</v>
      </c>
      <c r="C3317" s="24" t="str">
        <f>DATE((YEAR(B3317)+3),MONTH(B3317),DAY(B3317))</f>
        <v>14.06.2016</v>
      </c>
      <c r="D3317" s="27" t="s">
        <v>4138</v>
      </c>
      <c r="E3317" s="16" t="s">
        <v>4139</v>
      </c>
      <c r="F3317" s="27" t="s">
        <v>862</v>
      </c>
      <c r="G3317" s="27" t="s">
        <v>3074</v>
      </c>
      <c r="H3317" s="27" t="s">
        <v>3735</v>
      </c>
      <c r="I3317" s="28">
        <v>614068.0</v>
      </c>
    </row>
    <row r="3318" ht="28.5" customHeight="1">
      <c r="A3318" s="19"/>
      <c r="B3318" s="19"/>
      <c r="C3318" s="19"/>
      <c r="D3318" s="19"/>
      <c r="E3318" s="19"/>
      <c r="F3318" s="19"/>
      <c r="G3318" s="19"/>
      <c r="H3318" s="19"/>
      <c r="I3318" s="20" t="s">
        <v>3736</v>
      </c>
    </row>
    <row r="3319" ht="12.75" customHeight="1">
      <c r="A3319" s="21"/>
      <c r="B3319" s="21"/>
      <c r="C3319" s="21"/>
      <c r="D3319" s="21"/>
      <c r="E3319" s="21"/>
      <c r="F3319" s="21"/>
      <c r="G3319" s="21"/>
      <c r="H3319" s="21"/>
      <c r="I3319" s="29" t="s">
        <v>3737</v>
      </c>
    </row>
    <row r="3320" ht="12.75" customHeight="1">
      <c r="A3320" s="23">
        <v>2906.0</v>
      </c>
      <c r="B3320" s="24">
        <v>41443.0</v>
      </c>
      <c r="C3320" s="24" t="str">
        <f>DATE((YEAR(B3320)+3),MONTH(B3320),DAY(B3320))</f>
        <v>18.06.2016</v>
      </c>
      <c r="D3320" s="27" t="s">
        <v>1693</v>
      </c>
      <c r="E3320" s="16" t="s">
        <v>4140</v>
      </c>
      <c r="F3320" s="27" t="s">
        <v>337</v>
      </c>
      <c r="G3320" s="16" t="s">
        <v>4141</v>
      </c>
      <c r="H3320" s="27" t="s">
        <v>3631</v>
      </c>
      <c r="I3320" s="28">
        <v>105066.0</v>
      </c>
    </row>
    <row r="3321" ht="38.25" customHeight="1">
      <c r="A3321" s="19"/>
      <c r="B3321" s="19"/>
      <c r="C3321" s="19"/>
      <c r="D3321" s="19"/>
      <c r="E3321" s="19"/>
      <c r="F3321" s="19"/>
      <c r="G3321" s="19"/>
      <c r="H3321" s="19"/>
      <c r="I3321" s="20" t="s">
        <v>4063</v>
      </c>
    </row>
    <row r="3322" ht="12.75" customHeight="1">
      <c r="A3322" s="21"/>
      <c r="B3322" s="21"/>
      <c r="C3322" s="21"/>
      <c r="D3322" s="21"/>
      <c r="E3322" s="21"/>
      <c r="F3322" s="21"/>
      <c r="G3322" s="21"/>
      <c r="H3322" s="21"/>
      <c r="I3322" s="29" t="s">
        <v>4064</v>
      </c>
    </row>
    <row r="3323" ht="12.75" customHeight="1">
      <c r="A3323" s="23">
        <v>2907.0</v>
      </c>
      <c r="B3323" s="24">
        <v>41446.0</v>
      </c>
      <c r="C3323" s="24" t="str">
        <f>DATE((YEAR(B3323)+3),MONTH(B3323),DAY(B3323))</f>
        <v>21.06.2016</v>
      </c>
      <c r="D3323" s="27" t="s">
        <v>4142</v>
      </c>
      <c r="E3323" s="16" t="s">
        <v>4143</v>
      </c>
      <c r="F3323" s="27" t="s">
        <v>15</v>
      </c>
      <c r="G3323" s="16" t="s">
        <v>2936</v>
      </c>
      <c r="H3323" s="16" t="s">
        <v>2745</v>
      </c>
      <c r="I3323" s="28">
        <v>115280.0</v>
      </c>
    </row>
    <row r="3324" ht="36.0" customHeight="1">
      <c r="A3324" s="19"/>
      <c r="B3324" s="19"/>
      <c r="C3324" s="19"/>
      <c r="D3324" s="19"/>
      <c r="E3324" s="19"/>
      <c r="F3324" s="19"/>
      <c r="G3324" s="19"/>
      <c r="H3324" s="19"/>
      <c r="I3324" s="20" t="s">
        <v>3092</v>
      </c>
    </row>
    <row r="3325" ht="12.75" customHeight="1">
      <c r="A3325" s="21"/>
      <c r="B3325" s="21"/>
      <c r="C3325" s="21"/>
      <c r="D3325" s="21"/>
      <c r="E3325" s="21"/>
      <c r="F3325" s="21"/>
      <c r="G3325" s="21"/>
      <c r="H3325" s="21"/>
      <c r="I3325" s="29" t="s">
        <v>1124</v>
      </c>
    </row>
    <row r="3326" ht="12.75" customHeight="1">
      <c r="A3326" s="23">
        <v>2908.0</v>
      </c>
      <c r="B3326" s="24">
        <v>41446.0</v>
      </c>
      <c r="C3326" s="24" t="str">
        <f>DATE((YEAR(B3326)+3),MONTH(B3326),DAY(B3326))</f>
        <v>21.06.2016</v>
      </c>
      <c r="D3326" s="27" t="s">
        <v>4144</v>
      </c>
      <c r="E3326" s="16" t="s">
        <v>4145</v>
      </c>
      <c r="F3326" s="27" t="s">
        <v>15</v>
      </c>
      <c r="G3326" s="27" t="s">
        <v>2293</v>
      </c>
      <c r="H3326" s="27" t="s">
        <v>4146</v>
      </c>
      <c r="I3326" s="28">
        <v>125315.0</v>
      </c>
    </row>
    <row r="3327" ht="48.0" customHeight="1">
      <c r="A3327" s="19"/>
      <c r="B3327" s="19"/>
      <c r="C3327" s="19"/>
      <c r="D3327" s="19"/>
      <c r="E3327" s="19"/>
      <c r="F3327" s="19"/>
      <c r="G3327" s="19"/>
      <c r="H3327" s="19"/>
      <c r="I3327" s="20" t="s">
        <v>4147</v>
      </c>
    </row>
    <row r="3328" ht="12.75" customHeight="1">
      <c r="A3328" s="21"/>
      <c r="B3328" s="21"/>
      <c r="C3328" s="21"/>
      <c r="D3328" s="21"/>
      <c r="E3328" s="21"/>
      <c r="F3328" s="21"/>
      <c r="G3328" s="21"/>
      <c r="H3328" s="21"/>
      <c r="I3328" s="29" t="s">
        <v>4148</v>
      </c>
    </row>
    <row r="3329" ht="12.75" customHeight="1">
      <c r="A3329" s="23">
        <v>2909.0</v>
      </c>
      <c r="B3329" s="24">
        <v>41449.0</v>
      </c>
      <c r="C3329" s="24" t="str">
        <f>DATE((YEAR(B3329)+3),MONTH(B3329),DAY(B3329))</f>
        <v>24.06.2016</v>
      </c>
      <c r="D3329" s="27" t="s">
        <v>4149</v>
      </c>
      <c r="E3329" s="16" t="s">
        <v>4150</v>
      </c>
      <c r="F3329" s="27" t="s">
        <v>812</v>
      </c>
      <c r="G3329" s="27" t="s">
        <v>2474</v>
      </c>
      <c r="H3329" s="27" t="s">
        <v>2640</v>
      </c>
      <c r="I3329" s="28">
        <v>105082.0</v>
      </c>
    </row>
    <row r="3330" ht="35.25" customHeight="1">
      <c r="A3330" s="19"/>
      <c r="B3330" s="19"/>
      <c r="C3330" s="19"/>
      <c r="D3330" s="19"/>
      <c r="E3330" s="19"/>
      <c r="F3330" s="19"/>
      <c r="G3330" s="19"/>
      <c r="H3330" s="19"/>
      <c r="I3330" s="20" t="s">
        <v>4151</v>
      </c>
    </row>
    <row r="3331" ht="12.75" customHeight="1">
      <c r="A3331" s="21"/>
      <c r="B3331" s="21"/>
      <c r="C3331" s="21"/>
      <c r="D3331" s="21"/>
      <c r="E3331" s="21"/>
      <c r="F3331" s="21"/>
      <c r="G3331" s="21"/>
      <c r="H3331" s="21"/>
      <c r="I3331" s="29" t="s">
        <v>4152</v>
      </c>
    </row>
    <row r="3332" ht="12.75" customHeight="1">
      <c r="A3332" s="23">
        <v>2910.0</v>
      </c>
      <c r="B3332" s="24">
        <v>41451.0</v>
      </c>
      <c r="C3332" s="24" t="str">
        <f>DATE((YEAR(B3332)+3),MONTH(B3332),DAY(B3332))</f>
        <v>26.06.2016</v>
      </c>
      <c r="D3332" s="27" t="s">
        <v>4153</v>
      </c>
      <c r="E3332" s="16" t="s">
        <v>4154</v>
      </c>
      <c r="F3332" s="27" t="s">
        <v>337</v>
      </c>
      <c r="G3332" s="16" t="s">
        <v>2372</v>
      </c>
      <c r="H3332" s="16" t="s">
        <v>1962</v>
      </c>
      <c r="I3332" s="28">
        <v>107023.0</v>
      </c>
    </row>
    <row r="3333" ht="24.75" customHeight="1">
      <c r="A3333" s="19"/>
      <c r="B3333" s="19"/>
      <c r="C3333" s="19"/>
      <c r="D3333" s="19"/>
      <c r="E3333" s="19"/>
      <c r="F3333" s="19"/>
      <c r="G3333" s="19"/>
      <c r="H3333" s="19"/>
      <c r="I3333" s="20" t="s">
        <v>4155</v>
      </c>
    </row>
    <row r="3334" ht="12.75" customHeight="1">
      <c r="A3334" s="21"/>
      <c r="B3334" s="21"/>
      <c r="C3334" s="21"/>
      <c r="D3334" s="21"/>
      <c r="E3334" s="21"/>
      <c r="F3334" s="21"/>
      <c r="G3334" s="21"/>
      <c r="H3334" s="21"/>
      <c r="I3334" s="29" t="s">
        <v>4156</v>
      </c>
    </row>
    <row r="3335" ht="12.75" customHeight="1">
      <c r="A3335" s="23">
        <v>2911.0</v>
      </c>
      <c r="B3335" s="24">
        <v>41451.0</v>
      </c>
      <c r="C3335" s="24" t="str">
        <f>DATE((YEAR(B3335)+3),MONTH(B3335),DAY(B3335))</f>
        <v>26.06.2016</v>
      </c>
      <c r="D3335" s="27" t="s">
        <v>4157</v>
      </c>
      <c r="E3335" s="16" t="s">
        <v>4158</v>
      </c>
      <c r="F3335" s="27" t="s">
        <v>15</v>
      </c>
      <c r="G3335" s="16" t="s">
        <v>4159</v>
      </c>
      <c r="H3335" s="16" t="s">
        <v>4160</v>
      </c>
      <c r="I3335" s="28">
        <v>123557.0</v>
      </c>
    </row>
    <row r="3336" ht="36.0" customHeight="1">
      <c r="A3336" s="19"/>
      <c r="B3336" s="19"/>
      <c r="C3336" s="19"/>
      <c r="D3336" s="19"/>
      <c r="E3336" s="19"/>
      <c r="F3336" s="19"/>
      <c r="G3336" s="19"/>
      <c r="H3336" s="19"/>
      <c r="I3336" s="20" t="s">
        <v>562</v>
      </c>
    </row>
    <row r="3337" ht="12.75" customHeight="1">
      <c r="A3337" s="21"/>
      <c r="B3337" s="21"/>
      <c r="C3337" s="21"/>
      <c r="D3337" s="21"/>
      <c r="E3337" s="21"/>
      <c r="F3337" s="21"/>
      <c r="G3337" s="21"/>
      <c r="H3337" s="21"/>
      <c r="I3337" s="29" t="s">
        <v>563</v>
      </c>
    </row>
    <row r="3338" ht="12.75" customHeight="1">
      <c r="A3338" s="23">
        <v>2912.0</v>
      </c>
      <c r="B3338" s="24">
        <v>41451.0</v>
      </c>
      <c r="C3338" s="24" t="str">
        <f>DATE((YEAR(B3338)+3),MONTH(B3338),DAY(B3338))</f>
        <v>26.06.2016</v>
      </c>
      <c r="D3338" s="27" t="s">
        <v>4161</v>
      </c>
      <c r="E3338" s="16" t="s">
        <v>4162</v>
      </c>
      <c r="F3338" s="27" t="s">
        <v>15</v>
      </c>
      <c r="G3338" s="16" t="s">
        <v>2830</v>
      </c>
      <c r="H3338" s="27" t="s">
        <v>4163</v>
      </c>
      <c r="I3338" s="28">
        <v>127287.0</v>
      </c>
    </row>
    <row r="3339" ht="42.0" customHeight="1">
      <c r="A3339" s="19"/>
      <c r="B3339" s="19"/>
      <c r="C3339" s="19"/>
      <c r="D3339" s="19"/>
      <c r="E3339" s="19"/>
      <c r="F3339" s="19"/>
      <c r="G3339" s="19"/>
      <c r="H3339" s="19"/>
      <c r="I3339" s="20" t="s">
        <v>2136</v>
      </c>
    </row>
    <row r="3340" ht="12.75" customHeight="1">
      <c r="A3340" s="21"/>
      <c r="B3340" s="21"/>
      <c r="C3340" s="21"/>
      <c r="D3340" s="21"/>
      <c r="E3340" s="21"/>
      <c r="F3340" s="21"/>
      <c r="G3340" s="21"/>
      <c r="H3340" s="21"/>
      <c r="I3340" s="29" t="s">
        <v>1148</v>
      </c>
    </row>
    <row r="3341" ht="12.75" customHeight="1">
      <c r="A3341" s="23">
        <v>2913.0</v>
      </c>
      <c r="B3341" s="24">
        <v>41456.0</v>
      </c>
      <c r="C3341" s="24" t="str">
        <f>DATE((YEAR(B3341)+3),MONTH(B3341),DAY(B3341))</f>
        <v>01.07.2016</v>
      </c>
      <c r="D3341" s="27" t="s">
        <v>4164</v>
      </c>
      <c r="E3341" s="16" t="s">
        <v>4165</v>
      </c>
      <c r="F3341" s="27" t="s">
        <v>337</v>
      </c>
      <c r="G3341" s="27" t="s">
        <v>4166</v>
      </c>
      <c r="H3341" s="53" t="s">
        <v>4044</v>
      </c>
      <c r="I3341" s="47">
        <v>127015.0</v>
      </c>
    </row>
    <row r="3342" ht="37.5" customHeight="1">
      <c r="A3342" s="19"/>
      <c r="B3342" s="19"/>
      <c r="C3342" s="19"/>
      <c r="D3342" s="19"/>
      <c r="E3342" s="19"/>
      <c r="F3342" s="19"/>
      <c r="G3342" s="19"/>
      <c r="H3342" s="19"/>
      <c r="I3342" s="48" t="s">
        <v>3141</v>
      </c>
    </row>
    <row r="3343" ht="16.5" customHeight="1">
      <c r="A3343" s="21"/>
      <c r="B3343" s="21"/>
      <c r="C3343" s="21"/>
      <c r="D3343" s="21"/>
      <c r="E3343" s="21"/>
      <c r="F3343" s="21"/>
      <c r="G3343" s="21"/>
      <c r="H3343" s="21"/>
      <c r="I3343" s="49" t="s">
        <v>3303</v>
      </c>
    </row>
    <row r="3344" ht="12.75" customHeight="1">
      <c r="A3344" s="23">
        <v>2914.0</v>
      </c>
      <c r="B3344" s="24">
        <v>41457.0</v>
      </c>
      <c r="C3344" s="24" t="str">
        <f>DATE((YEAR(B3344)+3),MONTH(B3344),DAY(B3344))</f>
        <v>02.07.2016</v>
      </c>
      <c r="D3344" s="27" t="s">
        <v>4167</v>
      </c>
      <c r="E3344" s="16" t="s">
        <v>4168</v>
      </c>
      <c r="F3344" s="27" t="s">
        <v>620</v>
      </c>
      <c r="G3344" s="16" t="s">
        <v>4169</v>
      </c>
      <c r="H3344" s="53" t="s">
        <v>4170</v>
      </c>
      <c r="I3344" s="28">
        <v>620026.0</v>
      </c>
    </row>
    <row r="3345" ht="24.0" customHeight="1">
      <c r="A3345" s="19"/>
      <c r="B3345" s="19"/>
      <c r="C3345" s="19"/>
      <c r="D3345" s="19"/>
      <c r="E3345" s="19"/>
      <c r="F3345" s="19"/>
      <c r="G3345" s="19"/>
      <c r="H3345" s="19"/>
      <c r="I3345" s="20" t="s">
        <v>4171</v>
      </c>
    </row>
    <row r="3346" ht="12.75" customHeight="1">
      <c r="A3346" s="21"/>
      <c r="B3346" s="21"/>
      <c r="C3346" s="21"/>
      <c r="D3346" s="21"/>
      <c r="E3346" s="21"/>
      <c r="F3346" s="21"/>
      <c r="G3346" s="21"/>
      <c r="H3346" s="21"/>
      <c r="I3346" s="29" t="s">
        <v>4172</v>
      </c>
    </row>
    <row r="3347" ht="12.75" customHeight="1">
      <c r="A3347" s="23">
        <v>2915.0</v>
      </c>
      <c r="B3347" s="24">
        <v>41458.0</v>
      </c>
      <c r="C3347" s="24" t="str">
        <f>DATE((YEAR(B3347)+3),MONTH(B3347),DAY(B3347))</f>
        <v>03.07.2016</v>
      </c>
      <c r="D3347" s="27" t="s">
        <v>4173</v>
      </c>
      <c r="E3347" s="16" t="s">
        <v>4174</v>
      </c>
      <c r="F3347" s="27" t="s">
        <v>337</v>
      </c>
      <c r="G3347" s="27" t="s">
        <v>4166</v>
      </c>
      <c r="H3347" s="53" t="s">
        <v>4044</v>
      </c>
      <c r="I3347" s="47">
        <v>127015.0</v>
      </c>
      <c r="J3347" s="51"/>
      <c r="K3347" s="51"/>
      <c r="L3347" s="51"/>
      <c r="M3347" s="51"/>
      <c r="N3347" s="51"/>
      <c r="O3347" s="51"/>
      <c r="P3347" s="51"/>
      <c r="Q3347" s="51"/>
      <c r="R3347" s="51"/>
      <c r="S3347" s="51"/>
      <c r="T3347" s="51"/>
      <c r="U3347" s="51"/>
      <c r="V3347" s="51"/>
      <c r="W3347" s="51"/>
      <c r="X3347" s="51"/>
      <c r="Y3347" s="51"/>
      <c r="Z3347" s="51"/>
    </row>
    <row r="3348" ht="36.75" customHeight="1">
      <c r="A3348" s="19"/>
      <c r="B3348" s="19"/>
      <c r="C3348" s="19"/>
      <c r="D3348" s="19"/>
      <c r="E3348" s="19"/>
      <c r="F3348" s="19"/>
      <c r="G3348" s="19"/>
      <c r="H3348" s="19"/>
      <c r="I3348" s="48" t="s">
        <v>3141</v>
      </c>
      <c r="J3348" s="51"/>
      <c r="K3348" s="51"/>
      <c r="L3348" s="51"/>
      <c r="M3348" s="51"/>
      <c r="N3348" s="51"/>
      <c r="O3348" s="51"/>
      <c r="P3348" s="51"/>
      <c r="Q3348" s="51"/>
      <c r="R3348" s="51"/>
      <c r="S3348" s="51"/>
      <c r="T3348" s="51"/>
      <c r="U3348" s="51"/>
      <c r="V3348" s="51"/>
      <c r="W3348" s="51"/>
      <c r="X3348" s="51"/>
      <c r="Y3348" s="51"/>
      <c r="Z3348" s="51"/>
    </row>
    <row r="3349" ht="12.75" customHeight="1">
      <c r="A3349" s="21"/>
      <c r="B3349" s="21"/>
      <c r="C3349" s="21"/>
      <c r="D3349" s="21"/>
      <c r="E3349" s="21"/>
      <c r="F3349" s="21"/>
      <c r="G3349" s="21"/>
      <c r="H3349" s="21"/>
      <c r="I3349" s="49" t="s">
        <v>3303</v>
      </c>
      <c r="J3349" s="51"/>
      <c r="K3349" s="51"/>
      <c r="L3349" s="51"/>
      <c r="M3349" s="51"/>
      <c r="N3349" s="51"/>
      <c r="O3349" s="51"/>
      <c r="P3349" s="51"/>
      <c r="Q3349" s="51"/>
      <c r="R3349" s="51"/>
      <c r="S3349" s="51"/>
      <c r="T3349" s="51"/>
      <c r="U3349" s="51"/>
      <c r="V3349" s="51"/>
      <c r="W3349" s="51"/>
      <c r="X3349" s="51"/>
      <c r="Y3349" s="51"/>
      <c r="Z3349" s="51"/>
    </row>
    <row r="3350" ht="12.75" customHeight="1">
      <c r="A3350" s="23" t="s">
        <v>4175</v>
      </c>
      <c r="B3350" s="24">
        <v>41458.0</v>
      </c>
      <c r="C3350" s="24" t="str">
        <f>DATE((YEAR(B3350)+3),MONTH(B3350),DAY(B3350))</f>
        <v>03.07.2016</v>
      </c>
      <c r="D3350" s="27" t="s">
        <v>4176</v>
      </c>
      <c r="E3350" s="16" t="s">
        <v>4177</v>
      </c>
      <c r="F3350" s="27" t="s">
        <v>15</v>
      </c>
      <c r="G3350" s="16" t="s">
        <v>4178</v>
      </c>
      <c r="H3350" s="27" t="s">
        <v>253</v>
      </c>
      <c r="I3350" s="28">
        <v>125047.0</v>
      </c>
    </row>
    <row r="3351" ht="35.25" customHeight="1">
      <c r="A3351" s="19"/>
      <c r="B3351" s="19"/>
      <c r="C3351" s="19"/>
      <c r="D3351" s="19"/>
      <c r="E3351" s="19"/>
      <c r="F3351" s="19"/>
      <c r="G3351" s="19"/>
      <c r="H3351" s="19"/>
      <c r="I3351" s="20" t="s">
        <v>254</v>
      </c>
    </row>
    <row r="3352" ht="12.75" customHeight="1">
      <c r="A3352" s="19"/>
      <c r="B3352" s="19"/>
      <c r="C3352" s="19"/>
      <c r="D3352" s="19"/>
      <c r="E3352" s="19"/>
      <c r="F3352" s="19"/>
      <c r="G3352" s="21"/>
      <c r="H3352" s="21"/>
      <c r="I3352" s="22" t="s">
        <v>255</v>
      </c>
    </row>
    <row r="3353" ht="12.75" customHeight="1">
      <c r="A3353" s="19"/>
      <c r="B3353" s="19"/>
      <c r="C3353" s="19"/>
      <c r="D3353" s="19"/>
      <c r="E3353" s="19"/>
      <c r="F3353" s="19"/>
      <c r="G3353" s="35"/>
      <c r="H3353" s="27" t="s">
        <v>1116</v>
      </c>
      <c r="I3353" s="28">
        <v>117420.0</v>
      </c>
    </row>
    <row r="3354" ht="35.25" customHeight="1">
      <c r="A3354" s="19"/>
      <c r="B3354" s="19"/>
      <c r="C3354" s="19"/>
      <c r="D3354" s="19"/>
      <c r="E3354" s="19"/>
      <c r="F3354" s="19"/>
      <c r="G3354" s="19"/>
      <c r="H3354" s="19"/>
      <c r="I3354" s="20" t="s">
        <v>1238</v>
      </c>
    </row>
    <row r="3355" ht="12.75" customHeight="1">
      <c r="A3355" s="21"/>
      <c r="B3355" s="21"/>
      <c r="C3355" s="21"/>
      <c r="D3355" s="21"/>
      <c r="E3355" s="21"/>
      <c r="F3355" s="21"/>
      <c r="G3355" s="21"/>
      <c r="H3355" s="21"/>
      <c r="I3355" s="29" t="s">
        <v>1118</v>
      </c>
    </row>
    <row r="3356" ht="12.75" customHeight="1">
      <c r="A3356" s="23" t="s">
        <v>4179</v>
      </c>
      <c r="B3356" s="24">
        <v>41460.0</v>
      </c>
      <c r="C3356" s="24" t="str">
        <f>DATE((YEAR(B3356)+3),MONTH(B3356),DAY(B3356))</f>
        <v>05.07.2016</v>
      </c>
      <c r="D3356" s="27" t="s">
        <v>4180</v>
      </c>
      <c r="E3356" s="16" t="s">
        <v>2495</v>
      </c>
      <c r="F3356" s="27" t="s">
        <v>3952</v>
      </c>
      <c r="G3356" s="27" t="s">
        <v>2293</v>
      </c>
      <c r="H3356" s="27" t="s">
        <v>2497</v>
      </c>
      <c r="I3356" s="28">
        <v>115184.0</v>
      </c>
    </row>
    <row r="3357" ht="35.25" customHeight="1">
      <c r="A3357" s="19"/>
      <c r="B3357" s="19"/>
      <c r="C3357" s="19"/>
      <c r="D3357" s="19"/>
      <c r="E3357" s="19"/>
      <c r="F3357" s="19"/>
      <c r="G3357" s="19"/>
      <c r="H3357" s="19"/>
      <c r="I3357" s="20" t="s">
        <v>2498</v>
      </c>
    </row>
    <row r="3358" ht="12.75" customHeight="1">
      <c r="A3358" s="21"/>
      <c r="B3358" s="21"/>
      <c r="C3358" s="21"/>
      <c r="D3358" s="21"/>
      <c r="E3358" s="21"/>
      <c r="F3358" s="21"/>
      <c r="G3358" s="21"/>
      <c r="H3358" s="21"/>
      <c r="I3358" s="29" t="s">
        <v>4181</v>
      </c>
    </row>
    <row r="3359" ht="12.75" customHeight="1">
      <c r="A3359" s="23" t="s">
        <v>4182</v>
      </c>
      <c r="B3359" s="24">
        <v>41460.0</v>
      </c>
      <c r="C3359" s="24" t="str">
        <f>DATE((YEAR(B3359)+3),MONTH(B3359),DAY(B3359))</f>
        <v>05.07.2016</v>
      </c>
      <c r="D3359" s="27" t="s">
        <v>4183</v>
      </c>
      <c r="E3359" s="16" t="s">
        <v>4184</v>
      </c>
      <c r="F3359" s="52" t="s">
        <v>15</v>
      </c>
      <c r="G3359" s="16" t="s">
        <v>3561</v>
      </c>
      <c r="H3359" s="16" t="s">
        <v>4185</v>
      </c>
      <c r="I3359" s="28">
        <v>117393.0</v>
      </c>
    </row>
    <row r="3360" ht="48.0" customHeight="1">
      <c r="A3360" s="19"/>
      <c r="B3360" s="19"/>
      <c r="C3360" s="19"/>
      <c r="D3360" s="19"/>
      <c r="E3360" s="19"/>
      <c r="F3360" s="19"/>
      <c r="G3360" s="19"/>
      <c r="H3360" s="19"/>
      <c r="I3360" s="20" t="s">
        <v>4186</v>
      </c>
    </row>
    <row r="3361" ht="12.75" customHeight="1">
      <c r="A3361" s="21"/>
      <c r="B3361" s="21"/>
      <c r="C3361" s="21"/>
      <c r="D3361" s="21"/>
      <c r="E3361" s="21"/>
      <c r="F3361" s="21"/>
      <c r="G3361" s="21"/>
      <c r="H3361" s="21"/>
      <c r="I3361" s="29" t="s">
        <v>4187</v>
      </c>
    </row>
    <row r="3362" ht="12.75" customHeight="1">
      <c r="A3362" s="23" t="s">
        <v>4188</v>
      </c>
      <c r="B3362" s="24">
        <v>41460.0</v>
      </c>
      <c r="C3362" s="24" t="str">
        <f>DATE((YEAR(B3362)+3),MONTH(B3362),DAY(B3362))</f>
        <v>05.07.2016</v>
      </c>
      <c r="D3362" s="27" t="s">
        <v>4189</v>
      </c>
      <c r="E3362" s="16" t="s">
        <v>4190</v>
      </c>
      <c r="F3362" s="52" t="s">
        <v>15</v>
      </c>
      <c r="G3362" s="16" t="s">
        <v>3561</v>
      </c>
      <c r="H3362" s="16" t="s">
        <v>4185</v>
      </c>
      <c r="I3362" s="28">
        <v>117393.0</v>
      </c>
    </row>
    <row r="3363" ht="36.0" customHeight="1">
      <c r="A3363" s="19"/>
      <c r="B3363" s="19"/>
      <c r="C3363" s="19"/>
      <c r="D3363" s="19"/>
      <c r="E3363" s="19"/>
      <c r="F3363" s="19"/>
      <c r="G3363" s="19"/>
      <c r="H3363" s="19"/>
      <c r="I3363" s="20" t="s">
        <v>4186</v>
      </c>
    </row>
    <row r="3364" ht="12.75" customHeight="1">
      <c r="A3364" s="21"/>
      <c r="B3364" s="21"/>
      <c r="C3364" s="21"/>
      <c r="D3364" s="21"/>
      <c r="E3364" s="21"/>
      <c r="F3364" s="21"/>
      <c r="G3364" s="21"/>
      <c r="H3364" s="21"/>
      <c r="I3364" s="29" t="s">
        <v>4187</v>
      </c>
    </row>
    <row r="3365" ht="12.75" customHeight="1">
      <c r="A3365" s="23" t="s">
        <v>4191</v>
      </c>
      <c r="B3365" s="24">
        <v>41460.0</v>
      </c>
      <c r="C3365" s="24" t="str">
        <f>DATE((YEAR(B3365)+3),MONTH(B3365),DAY(B3365))</f>
        <v>05.07.2016</v>
      </c>
      <c r="D3365" s="27" t="s">
        <v>4192</v>
      </c>
      <c r="E3365" s="16" t="s">
        <v>4193</v>
      </c>
      <c r="F3365" s="52" t="s">
        <v>15</v>
      </c>
      <c r="G3365" s="16" t="s">
        <v>3561</v>
      </c>
      <c r="H3365" s="16" t="s">
        <v>4185</v>
      </c>
      <c r="I3365" s="28">
        <v>117393.0</v>
      </c>
    </row>
    <row r="3366" ht="34.5" customHeight="1">
      <c r="A3366" s="19"/>
      <c r="B3366" s="19"/>
      <c r="C3366" s="19"/>
      <c r="D3366" s="19"/>
      <c r="E3366" s="19"/>
      <c r="F3366" s="19"/>
      <c r="G3366" s="19"/>
      <c r="H3366" s="19"/>
      <c r="I3366" s="20" t="s">
        <v>4186</v>
      </c>
    </row>
    <row r="3367" ht="12.75" customHeight="1">
      <c r="A3367" s="21"/>
      <c r="B3367" s="21"/>
      <c r="C3367" s="21"/>
      <c r="D3367" s="21"/>
      <c r="E3367" s="21"/>
      <c r="F3367" s="21"/>
      <c r="G3367" s="21"/>
      <c r="H3367" s="21"/>
      <c r="I3367" s="29" t="s">
        <v>4187</v>
      </c>
    </row>
    <row r="3368" ht="12.75" customHeight="1">
      <c r="A3368" s="23" t="s">
        <v>4194</v>
      </c>
      <c r="B3368" s="24">
        <v>41460.0</v>
      </c>
      <c r="C3368" s="24" t="str">
        <f>DATE((YEAR(B3368)+3),MONTH(B3368),DAY(B3368))</f>
        <v>05.07.2016</v>
      </c>
      <c r="D3368" s="27" t="s">
        <v>4195</v>
      </c>
      <c r="E3368" s="16" t="s">
        <v>4196</v>
      </c>
      <c r="F3368" s="52" t="s">
        <v>15</v>
      </c>
      <c r="G3368" s="16" t="s">
        <v>3561</v>
      </c>
      <c r="H3368" s="16" t="s">
        <v>4185</v>
      </c>
      <c r="I3368" s="28">
        <v>117393.0</v>
      </c>
    </row>
    <row r="3369" ht="42.0" customHeight="1">
      <c r="A3369" s="19"/>
      <c r="B3369" s="19"/>
      <c r="C3369" s="19"/>
      <c r="D3369" s="19"/>
      <c r="E3369" s="19"/>
      <c r="F3369" s="19"/>
      <c r="G3369" s="19"/>
      <c r="H3369" s="19"/>
      <c r="I3369" s="20" t="s">
        <v>4186</v>
      </c>
    </row>
    <row r="3370" ht="12.75" customHeight="1">
      <c r="A3370" s="21"/>
      <c r="B3370" s="21"/>
      <c r="C3370" s="21"/>
      <c r="D3370" s="21"/>
      <c r="E3370" s="21"/>
      <c r="F3370" s="21"/>
      <c r="G3370" s="21"/>
      <c r="H3370" s="21"/>
      <c r="I3370" s="29" t="s">
        <v>4187</v>
      </c>
    </row>
    <row r="3371" ht="12.75" customHeight="1">
      <c r="A3371" s="23" t="s">
        <v>4197</v>
      </c>
      <c r="B3371" s="24">
        <v>41463.0</v>
      </c>
      <c r="C3371" s="24" t="str">
        <f>DATE((YEAR(B3371)+3),MONTH(B3371),DAY(B3371))</f>
        <v>08.07.2016</v>
      </c>
      <c r="D3371" s="27" t="s">
        <v>1933</v>
      </c>
      <c r="E3371" s="16" t="s">
        <v>4198</v>
      </c>
      <c r="F3371" s="27" t="s">
        <v>15</v>
      </c>
      <c r="G3371" s="27" t="s">
        <v>4199</v>
      </c>
      <c r="H3371" s="27" t="s">
        <v>1936</v>
      </c>
      <c r="I3371" s="28">
        <v>107241.0</v>
      </c>
    </row>
    <row r="3372" ht="24.0" customHeight="1">
      <c r="A3372" s="19"/>
      <c r="B3372" s="19"/>
      <c r="C3372" s="19"/>
      <c r="D3372" s="19"/>
      <c r="E3372" s="19"/>
      <c r="F3372" s="19"/>
      <c r="G3372" s="19"/>
      <c r="H3372" s="19"/>
      <c r="I3372" s="20" t="s">
        <v>1937</v>
      </c>
    </row>
    <row r="3373" ht="12.75" customHeight="1">
      <c r="A3373" s="21"/>
      <c r="B3373" s="21"/>
      <c r="C3373" s="21"/>
      <c r="D3373" s="21"/>
      <c r="E3373" s="21"/>
      <c r="F3373" s="21"/>
      <c r="G3373" s="21"/>
      <c r="H3373" s="21"/>
      <c r="I3373" s="29" t="s">
        <v>1938</v>
      </c>
    </row>
    <row r="3374" ht="12.75" customHeight="1">
      <c r="A3374" s="23" t="s">
        <v>4200</v>
      </c>
      <c r="B3374" s="24">
        <v>41466.0</v>
      </c>
      <c r="C3374" s="24" t="str">
        <f>DATE((YEAR(B3374)+3),MONTH(B3374),DAY(B3374))</f>
        <v>11.07.2016</v>
      </c>
      <c r="D3374" s="27" t="s">
        <v>4201</v>
      </c>
      <c r="E3374" s="16" t="s">
        <v>4202</v>
      </c>
      <c r="F3374" s="15" t="s">
        <v>15</v>
      </c>
      <c r="G3374" s="16" t="s">
        <v>4203</v>
      </c>
      <c r="H3374" s="53" t="s">
        <v>117</v>
      </c>
      <c r="I3374" s="47">
        <v>129515.0</v>
      </c>
    </row>
    <row r="3375" ht="24.0" customHeight="1">
      <c r="A3375" s="19"/>
      <c r="B3375" s="19"/>
      <c r="C3375" s="19"/>
      <c r="D3375" s="19"/>
      <c r="E3375" s="19"/>
      <c r="F3375" s="19"/>
      <c r="G3375" s="19"/>
      <c r="H3375" s="19"/>
      <c r="I3375" s="48" t="s">
        <v>118</v>
      </c>
    </row>
    <row r="3376" ht="12.75" customHeight="1">
      <c r="A3376" s="21"/>
      <c r="B3376" s="21"/>
      <c r="C3376" s="21"/>
      <c r="D3376" s="21"/>
      <c r="E3376" s="21"/>
      <c r="F3376" s="21"/>
      <c r="G3376" s="21"/>
      <c r="H3376" s="21"/>
      <c r="I3376" s="49" t="s">
        <v>123</v>
      </c>
    </row>
    <row r="3377" ht="12.75" customHeight="1">
      <c r="A3377" s="23" t="s">
        <v>4204</v>
      </c>
      <c r="B3377" s="24">
        <v>41470.0</v>
      </c>
      <c r="C3377" s="24" t="str">
        <f>DATE((YEAR(B3377)+3),MONTH(B3377),DAY(B3377))</f>
        <v>15.07.2016</v>
      </c>
      <c r="D3377" s="27" t="s">
        <v>2155</v>
      </c>
      <c r="E3377" s="16" t="s">
        <v>4205</v>
      </c>
      <c r="F3377" s="27" t="s">
        <v>4206</v>
      </c>
      <c r="G3377" s="27" t="s">
        <v>4207</v>
      </c>
      <c r="H3377" s="27" t="s">
        <v>2158</v>
      </c>
      <c r="I3377" s="28">
        <v>140030.0</v>
      </c>
    </row>
    <row r="3378" ht="48.0" customHeight="1">
      <c r="A3378" s="19"/>
      <c r="B3378" s="19"/>
      <c r="C3378" s="19"/>
      <c r="D3378" s="19"/>
      <c r="E3378" s="19"/>
      <c r="F3378" s="19"/>
      <c r="G3378" s="19"/>
      <c r="H3378" s="19"/>
      <c r="I3378" s="20" t="s">
        <v>2159</v>
      </c>
    </row>
    <row r="3379" ht="12.75" customHeight="1">
      <c r="A3379" s="21"/>
      <c r="B3379" s="21"/>
      <c r="C3379" s="21"/>
      <c r="D3379" s="21"/>
      <c r="E3379" s="21"/>
      <c r="F3379" s="21"/>
      <c r="G3379" s="21"/>
      <c r="H3379" s="21"/>
      <c r="I3379" s="29" t="s">
        <v>2160</v>
      </c>
    </row>
    <row r="3380" ht="12.75" customHeight="1">
      <c r="A3380" s="23">
        <v>2925.0</v>
      </c>
      <c r="B3380" s="24">
        <v>41471.0</v>
      </c>
      <c r="C3380" s="24" t="str">
        <f>DATE((YEAR(B3380)+3),MONTH(B3380),DAY(B3380))</f>
        <v>16.07.2016</v>
      </c>
      <c r="D3380" s="27" t="s">
        <v>1480</v>
      </c>
      <c r="E3380" s="16" t="s">
        <v>4057</v>
      </c>
      <c r="F3380" s="27" t="s">
        <v>978</v>
      </c>
      <c r="G3380" s="16" t="s">
        <v>4208</v>
      </c>
      <c r="H3380" s="27" t="s">
        <v>703</v>
      </c>
      <c r="I3380" s="28">
        <v>107066.0</v>
      </c>
    </row>
    <row r="3381" ht="24.0" customHeight="1">
      <c r="A3381" s="19"/>
      <c r="B3381" s="19"/>
      <c r="C3381" s="19"/>
      <c r="D3381" s="19"/>
      <c r="E3381" s="19"/>
      <c r="F3381" s="19"/>
      <c r="G3381" s="19"/>
      <c r="H3381" s="19"/>
      <c r="I3381" s="20" t="s">
        <v>1334</v>
      </c>
    </row>
    <row r="3382" ht="12.75" customHeight="1">
      <c r="A3382" s="21"/>
      <c r="B3382" s="21"/>
      <c r="C3382" s="21"/>
      <c r="D3382" s="21"/>
      <c r="E3382" s="21"/>
      <c r="F3382" s="21"/>
      <c r="G3382" s="21"/>
      <c r="H3382" s="21"/>
      <c r="I3382" s="29" t="s">
        <v>705</v>
      </c>
    </row>
    <row r="3383" ht="12.75" customHeight="1">
      <c r="A3383" s="23">
        <v>2926.0</v>
      </c>
      <c r="B3383" s="24">
        <v>41473.0</v>
      </c>
      <c r="C3383" s="24" t="str">
        <f>DATE((YEAR(B3383)+3),MONTH(B3383),DAY(B3383))</f>
        <v>18.07.2016</v>
      </c>
      <c r="D3383" s="27" t="s">
        <v>2757</v>
      </c>
      <c r="E3383" s="16" t="s">
        <v>4209</v>
      </c>
      <c r="F3383" s="27" t="s">
        <v>337</v>
      </c>
      <c r="G3383" s="16" t="s">
        <v>4208</v>
      </c>
      <c r="H3383" s="27" t="s">
        <v>703</v>
      </c>
      <c r="I3383" s="28">
        <v>107066.0</v>
      </c>
    </row>
    <row r="3384" ht="24.0" customHeight="1">
      <c r="A3384" s="19"/>
      <c r="B3384" s="19"/>
      <c r="C3384" s="19"/>
      <c r="D3384" s="19"/>
      <c r="E3384" s="19"/>
      <c r="F3384" s="19"/>
      <c r="G3384" s="19"/>
      <c r="H3384" s="19"/>
      <c r="I3384" s="20" t="s">
        <v>1334</v>
      </c>
    </row>
    <row r="3385" ht="12.75" customHeight="1">
      <c r="A3385" s="21"/>
      <c r="B3385" s="21"/>
      <c r="C3385" s="21"/>
      <c r="D3385" s="21"/>
      <c r="E3385" s="21"/>
      <c r="F3385" s="21"/>
      <c r="G3385" s="21"/>
      <c r="H3385" s="21"/>
      <c r="I3385" s="29" t="s">
        <v>705</v>
      </c>
    </row>
    <row r="3386" ht="12.75" customHeight="1">
      <c r="A3386" s="23">
        <v>2927.0</v>
      </c>
      <c r="B3386" s="24">
        <v>41477.0</v>
      </c>
      <c r="C3386" s="24" t="str">
        <f>DATE((YEAR(B3386)+3),MONTH(B3386),DAY(B3386))</f>
        <v>22.07.2016</v>
      </c>
      <c r="D3386" s="27" t="s">
        <v>4210</v>
      </c>
      <c r="E3386" s="16" t="s">
        <v>4211</v>
      </c>
      <c r="F3386" s="27" t="s">
        <v>344</v>
      </c>
      <c r="G3386" s="16" t="s">
        <v>4212</v>
      </c>
      <c r="H3386" s="27" t="s">
        <v>4213</v>
      </c>
      <c r="I3386" s="28">
        <v>111123.0</v>
      </c>
    </row>
    <row r="3387" ht="36.0" customHeight="1">
      <c r="A3387" s="19"/>
      <c r="B3387" s="19"/>
      <c r="C3387" s="19"/>
      <c r="D3387" s="19"/>
      <c r="E3387" s="19"/>
      <c r="F3387" s="19"/>
      <c r="G3387" s="19"/>
      <c r="H3387" s="19"/>
      <c r="I3387" s="20" t="s">
        <v>4214</v>
      </c>
    </row>
    <row r="3388" ht="12.75" customHeight="1">
      <c r="A3388" s="21"/>
      <c r="B3388" s="21"/>
      <c r="C3388" s="21"/>
      <c r="D3388" s="21"/>
      <c r="E3388" s="21"/>
      <c r="F3388" s="21"/>
      <c r="G3388" s="21"/>
      <c r="H3388" s="21"/>
      <c r="I3388" s="29" t="s">
        <v>4215</v>
      </c>
    </row>
    <row r="3389" ht="12.75" customHeight="1">
      <c r="A3389" s="23">
        <v>2928.0</v>
      </c>
      <c r="B3389" s="24">
        <v>41478.0</v>
      </c>
      <c r="C3389" s="24" t="str">
        <f>DATE((YEAR(B3389)+3),MONTH(B3389),DAY(B3389))</f>
        <v>23.07.2016</v>
      </c>
      <c r="D3389" s="27" t="s">
        <v>4216</v>
      </c>
      <c r="E3389" s="16" t="s">
        <v>4217</v>
      </c>
      <c r="F3389" s="27" t="s">
        <v>337</v>
      </c>
      <c r="G3389" s="16" t="s">
        <v>2552</v>
      </c>
      <c r="H3389" s="27" t="s">
        <v>561</v>
      </c>
      <c r="I3389" s="28">
        <v>123557.0</v>
      </c>
    </row>
    <row r="3390" ht="36.0" customHeight="1">
      <c r="A3390" s="19"/>
      <c r="B3390" s="19"/>
      <c r="C3390" s="19"/>
      <c r="D3390" s="19"/>
      <c r="E3390" s="19"/>
      <c r="F3390" s="19"/>
      <c r="G3390" s="19"/>
      <c r="H3390" s="19"/>
      <c r="I3390" s="20" t="s">
        <v>562</v>
      </c>
    </row>
    <row r="3391" ht="12.75" customHeight="1">
      <c r="A3391" s="21"/>
      <c r="B3391" s="21"/>
      <c r="C3391" s="21"/>
      <c r="D3391" s="21"/>
      <c r="E3391" s="21"/>
      <c r="F3391" s="21"/>
      <c r="G3391" s="21"/>
      <c r="H3391" s="21"/>
      <c r="I3391" s="29" t="s">
        <v>563</v>
      </c>
    </row>
    <row r="3392" ht="12.75" customHeight="1">
      <c r="A3392" s="23">
        <v>2929.0</v>
      </c>
      <c r="B3392" s="24">
        <v>41478.0</v>
      </c>
      <c r="C3392" s="24" t="str">
        <f>DATE((YEAR(B3392)+3),MONTH(B3392),DAY(B3392))</f>
        <v>23.07.2016</v>
      </c>
      <c r="D3392" s="27" t="s">
        <v>4218</v>
      </c>
      <c r="E3392" s="16" t="s">
        <v>4219</v>
      </c>
      <c r="F3392" s="27" t="s">
        <v>409</v>
      </c>
      <c r="G3392" s="16" t="s">
        <v>4220</v>
      </c>
      <c r="H3392" s="16" t="s">
        <v>117</v>
      </c>
      <c r="I3392" s="28">
        <v>129515.0</v>
      </c>
    </row>
    <row r="3393" ht="38.25" customHeight="1">
      <c r="A3393" s="19"/>
      <c r="B3393" s="19"/>
      <c r="C3393" s="19"/>
      <c r="D3393" s="19"/>
      <c r="E3393" s="19"/>
      <c r="F3393" s="19"/>
      <c r="G3393" s="19"/>
      <c r="H3393" s="19"/>
      <c r="I3393" s="20" t="s">
        <v>118</v>
      </c>
    </row>
    <row r="3394" ht="12.75" customHeight="1">
      <c r="A3394" s="21"/>
      <c r="B3394" s="21"/>
      <c r="C3394" s="21"/>
      <c r="D3394" s="21"/>
      <c r="E3394" s="21"/>
      <c r="F3394" s="21"/>
      <c r="G3394" s="21"/>
      <c r="H3394" s="21"/>
      <c r="I3394" s="29" t="s">
        <v>123</v>
      </c>
    </row>
    <row r="3395" ht="12.75" customHeight="1">
      <c r="A3395" s="23">
        <v>2930.0</v>
      </c>
      <c r="B3395" s="24">
        <v>41479.0</v>
      </c>
      <c r="C3395" s="24" t="str">
        <f>DATE((YEAR(B3395)+3),MONTH(B3395),DAY(B3395))</f>
        <v>24.07.2016</v>
      </c>
      <c r="D3395" s="27" t="s">
        <v>4221</v>
      </c>
      <c r="E3395" s="16" t="s">
        <v>4222</v>
      </c>
      <c r="F3395" s="27" t="s">
        <v>15</v>
      </c>
      <c r="G3395" s="16" t="s">
        <v>4223</v>
      </c>
      <c r="H3395" s="16" t="s">
        <v>4224</v>
      </c>
      <c r="I3395" s="28">
        <v>115191.0</v>
      </c>
    </row>
    <row r="3396" ht="36.0" customHeight="1">
      <c r="A3396" s="19"/>
      <c r="B3396" s="19"/>
      <c r="C3396" s="19"/>
      <c r="D3396" s="19"/>
      <c r="E3396" s="19"/>
      <c r="F3396" s="19"/>
      <c r="G3396" s="19"/>
      <c r="H3396" s="19"/>
      <c r="I3396" s="20" t="s">
        <v>4225</v>
      </c>
    </row>
    <row r="3397" ht="12.75" customHeight="1">
      <c r="A3397" s="21"/>
      <c r="B3397" s="21"/>
      <c r="C3397" s="21"/>
      <c r="D3397" s="21"/>
      <c r="E3397" s="21"/>
      <c r="F3397" s="21"/>
      <c r="G3397" s="21"/>
      <c r="H3397" s="21"/>
      <c r="I3397" s="29" t="s">
        <v>4226</v>
      </c>
    </row>
    <row r="3398" ht="12.75" customHeight="1">
      <c r="A3398" s="23">
        <v>2931.0</v>
      </c>
      <c r="B3398" s="24">
        <v>41501.0</v>
      </c>
      <c r="C3398" s="24" t="str">
        <f>DATE((YEAR(B3398)+3),MONTH(B3398),DAY(B3398))</f>
        <v>15.08.2016</v>
      </c>
      <c r="D3398" s="27" t="s">
        <v>4227</v>
      </c>
      <c r="E3398" s="16" t="s">
        <v>4228</v>
      </c>
      <c r="F3398" s="27" t="s">
        <v>15</v>
      </c>
      <c r="G3398" s="16" t="s">
        <v>2861</v>
      </c>
      <c r="H3398" s="27" t="s">
        <v>2447</v>
      </c>
      <c r="I3398" s="28">
        <v>119121.0</v>
      </c>
    </row>
    <row r="3399" ht="36.0" customHeight="1">
      <c r="A3399" s="19"/>
      <c r="B3399" s="19"/>
      <c r="C3399" s="19"/>
      <c r="D3399" s="19"/>
      <c r="E3399" s="19"/>
      <c r="F3399" s="19"/>
      <c r="G3399" s="19"/>
      <c r="H3399" s="19"/>
      <c r="I3399" s="20" t="s">
        <v>2448</v>
      </c>
    </row>
    <row r="3400" ht="12.75" customHeight="1">
      <c r="A3400" s="21"/>
      <c r="B3400" s="21"/>
      <c r="C3400" s="21"/>
      <c r="D3400" s="21"/>
      <c r="E3400" s="21"/>
      <c r="F3400" s="21"/>
      <c r="G3400" s="21"/>
      <c r="H3400" s="21"/>
      <c r="I3400" s="29" t="s">
        <v>1681</v>
      </c>
    </row>
    <row r="3401" ht="12.75" customHeight="1">
      <c r="A3401" s="23">
        <v>2932.0</v>
      </c>
      <c r="B3401" s="24">
        <v>41501.0</v>
      </c>
      <c r="C3401" s="24" t="str">
        <f>DATE((YEAR(B3401)+3),MONTH(B3401),DAY(B3401))</f>
        <v>15.08.2016</v>
      </c>
      <c r="D3401" s="27" t="s">
        <v>4229</v>
      </c>
      <c r="E3401" s="16" t="s">
        <v>4230</v>
      </c>
      <c r="F3401" s="27" t="s">
        <v>337</v>
      </c>
      <c r="G3401" s="16" t="s">
        <v>3195</v>
      </c>
      <c r="H3401" s="27" t="s">
        <v>4231</v>
      </c>
      <c r="I3401" s="28">
        <v>456780.0</v>
      </c>
    </row>
    <row r="3402" ht="36.0" customHeight="1">
      <c r="A3402" s="19"/>
      <c r="B3402" s="19"/>
      <c r="C3402" s="19"/>
      <c r="D3402" s="19"/>
      <c r="E3402" s="19"/>
      <c r="F3402" s="19"/>
      <c r="G3402" s="19"/>
      <c r="H3402" s="19"/>
      <c r="I3402" s="20" t="s">
        <v>4232</v>
      </c>
    </row>
    <row r="3403" ht="12.75" customHeight="1">
      <c r="A3403" s="21"/>
      <c r="B3403" s="21"/>
      <c r="C3403" s="21"/>
      <c r="D3403" s="21"/>
      <c r="E3403" s="21"/>
      <c r="F3403" s="21"/>
      <c r="G3403" s="21"/>
      <c r="H3403" s="21"/>
      <c r="I3403" s="29" t="s">
        <v>4233</v>
      </c>
    </row>
    <row r="3404" ht="12.75" customHeight="1">
      <c r="A3404" s="23">
        <v>2933.0</v>
      </c>
      <c r="B3404" s="24">
        <v>41488.0</v>
      </c>
      <c r="C3404" s="24" t="str">
        <f>DATE((YEAR(B3404)+3),MONTH(B3404),DAY(B3404))</f>
        <v>02.08.2016</v>
      </c>
      <c r="D3404" s="27" t="s">
        <v>4234</v>
      </c>
      <c r="E3404" s="16" t="s">
        <v>4235</v>
      </c>
      <c r="F3404" s="27" t="s">
        <v>624</v>
      </c>
      <c r="G3404" s="16" t="s">
        <v>2362</v>
      </c>
      <c r="H3404" s="27" t="s">
        <v>4185</v>
      </c>
      <c r="I3404" s="28">
        <v>117393.0</v>
      </c>
    </row>
    <row r="3405" ht="46.5" customHeight="1">
      <c r="A3405" s="19"/>
      <c r="B3405" s="19"/>
      <c r="C3405" s="19"/>
      <c r="D3405" s="19"/>
      <c r="E3405" s="19"/>
      <c r="F3405" s="19"/>
      <c r="G3405" s="19"/>
      <c r="H3405" s="19"/>
      <c r="I3405" s="20" t="s">
        <v>4236</v>
      </c>
    </row>
    <row r="3406" ht="12.75" customHeight="1">
      <c r="A3406" s="21"/>
      <c r="B3406" s="21"/>
      <c r="C3406" s="21"/>
      <c r="D3406" s="21"/>
      <c r="E3406" s="21"/>
      <c r="F3406" s="21"/>
      <c r="G3406" s="21"/>
      <c r="H3406" s="21"/>
      <c r="I3406" s="29" t="s">
        <v>4237</v>
      </c>
    </row>
    <row r="3407" ht="12.75" customHeight="1">
      <c r="A3407" s="23">
        <v>2934.0</v>
      </c>
      <c r="B3407" s="50">
        <v>41492.0</v>
      </c>
      <c r="C3407" s="50" t="str">
        <f>DATE((YEAR(B3407)+3),MONTH(B3407),DAY(B3407))</f>
        <v>06.08.2016</v>
      </c>
      <c r="D3407" s="52" t="s">
        <v>1310</v>
      </c>
      <c r="E3407" s="53" t="s">
        <v>4238</v>
      </c>
      <c r="F3407" s="52" t="s">
        <v>624</v>
      </c>
      <c r="G3407" s="53" t="s">
        <v>2545</v>
      </c>
      <c r="H3407" s="52" t="s">
        <v>3941</v>
      </c>
      <c r="I3407" s="47">
        <v>115114.0</v>
      </c>
      <c r="J3407" s="18"/>
      <c r="K3407" s="18"/>
      <c r="L3407" s="18"/>
      <c r="M3407" s="18"/>
      <c r="N3407" s="18"/>
      <c r="O3407" s="18"/>
      <c r="P3407" s="18"/>
      <c r="Q3407" s="18"/>
      <c r="R3407" s="18"/>
      <c r="S3407" s="18"/>
      <c r="T3407" s="18"/>
      <c r="U3407" s="18"/>
      <c r="V3407" s="18"/>
      <c r="W3407" s="18"/>
      <c r="X3407" s="18"/>
      <c r="Y3407" s="18"/>
      <c r="Z3407" s="18"/>
    </row>
    <row r="3408" ht="48.0" customHeight="1">
      <c r="A3408" s="19"/>
      <c r="B3408" s="19"/>
      <c r="C3408" s="19"/>
      <c r="D3408" s="19"/>
      <c r="E3408" s="19"/>
      <c r="F3408" s="19"/>
      <c r="G3408" s="19"/>
      <c r="H3408" s="19"/>
      <c r="I3408" s="48" t="s">
        <v>3942</v>
      </c>
      <c r="J3408" s="18"/>
      <c r="K3408" s="18"/>
      <c r="L3408" s="18"/>
      <c r="M3408" s="18"/>
      <c r="N3408" s="18"/>
      <c r="O3408" s="18"/>
      <c r="P3408" s="18"/>
      <c r="Q3408" s="18"/>
      <c r="R3408" s="18"/>
      <c r="S3408" s="18"/>
      <c r="T3408" s="18"/>
      <c r="U3408" s="18"/>
      <c r="V3408" s="18"/>
      <c r="W3408" s="18"/>
      <c r="X3408" s="18"/>
      <c r="Y3408" s="18"/>
      <c r="Z3408" s="18"/>
    </row>
    <row r="3409" ht="12.75" customHeight="1">
      <c r="A3409" s="21"/>
      <c r="B3409" s="21"/>
      <c r="C3409" s="21"/>
      <c r="D3409" s="21"/>
      <c r="E3409" s="21"/>
      <c r="F3409" s="21"/>
      <c r="G3409" s="21"/>
      <c r="H3409" s="21"/>
      <c r="I3409" s="49" t="s">
        <v>4239</v>
      </c>
      <c r="J3409" s="18"/>
      <c r="K3409" s="18"/>
      <c r="L3409" s="18"/>
      <c r="M3409" s="18"/>
      <c r="N3409" s="18"/>
      <c r="O3409" s="18"/>
      <c r="P3409" s="18"/>
      <c r="Q3409" s="18"/>
      <c r="R3409" s="18"/>
      <c r="S3409" s="18"/>
      <c r="T3409" s="18"/>
      <c r="U3409" s="18"/>
      <c r="V3409" s="18"/>
      <c r="W3409" s="18"/>
      <c r="X3409" s="18"/>
      <c r="Y3409" s="18"/>
      <c r="Z3409" s="18"/>
    </row>
    <row r="3410" ht="12.75" customHeight="1">
      <c r="A3410" s="23">
        <v>2935.0</v>
      </c>
      <c r="B3410" s="24">
        <v>41492.0</v>
      </c>
      <c r="C3410" s="24" t="str">
        <f>DATE((YEAR(B3410)+3),MONTH(B3410),DAY(B3410))</f>
        <v>06.08.2016</v>
      </c>
      <c r="D3410" s="27" t="s">
        <v>2742</v>
      </c>
      <c r="E3410" s="16" t="s">
        <v>4240</v>
      </c>
      <c r="F3410" s="27" t="s">
        <v>2744</v>
      </c>
      <c r="G3410" s="16" t="s">
        <v>2936</v>
      </c>
      <c r="H3410" s="16" t="s">
        <v>2745</v>
      </c>
      <c r="I3410" s="28">
        <v>115280.0</v>
      </c>
    </row>
    <row r="3411" ht="36.0" customHeight="1">
      <c r="A3411" s="19"/>
      <c r="B3411" s="19"/>
      <c r="C3411" s="19"/>
      <c r="D3411" s="19"/>
      <c r="E3411" s="19"/>
      <c r="F3411" s="19"/>
      <c r="G3411" s="19"/>
      <c r="H3411" s="19"/>
      <c r="I3411" s="20" t="s">
        <v>3092</v>
      </c>
    </row>
    <row r="3412" ht="12.75" customHeight="1">
      <c r="A3412" s="21"/>
      <c r="B3412" s="21"/>
      <c r="C3412" s="21"/>
      <c r="D3412" s="21"/>
      <c r="E3412" s="21"/>
      <c r="F3412" s="21"/>
      <c r="G3412" s="21"/>
      <c r="H3412" s="21"/>
      <c r="I3412" s="29" t="s">
        <v>1124</v>
      </c>
    </row>
    <row r="3413" ht="12.75" customHeight="1">
      <c r="A3413" s="23">
        <v>2936.0</v>
      </c>
      <c r="B3413" s="24">
        <v>41600.0</v>
      </c>
      <c r="C3413" s="24" t="str">
        <f>DATE((YEAR(B3413)+3),MONTH(B3413),DAY(B3413))</f>
        <v>22.11.2016</v>
      </c>
      <c r="D3413" s="27" t="s">
        <v>4241</v>
      </c>
      <c r="E3413" s="16" t="s">
        <v>4242</v>
      </c>
      <c r="F3413" s="27" t="s">
        <v>409</v>
      </c>
      <c r="G3413" s="16" t="s">
        <v>4243</v>
      </c>
      <c r="H3413" s="53" t="s">
        <v>1372</v>
      </c>
      <c r="I3413" s="47">
        <v>107174.0</v>
      </c>
    </row>
    <row r="3414" ht="24.0" customHeight="1">
      <c r="A3414" s="19"/>
      <c r="B3414" s="19"/>
      <c r="C3414" s="19"/>
      <c r="D3414" s="19"/>
      <c r="E3414" s="19"/>
      <c r="F3414" s="19"/>
      <c r="G3414" s="19"/>
      <c r="H3414" s="19"/>
      <c r="I3414" s="48" t="s">
        <v>2109</v>
      </c>
    </row>
    <row r="3415" ht="12.75" customHeight="1">
      <c r="A3415" s="21"/>
      <c r="B3415" s="21"/>
      <c r="C3415" s="21"/>
      <c r="D3415" s="21"/>
      <c r="E3415" s="21"/>
      <c r="F3415" s="21"/>
      <c r="G3415" s="21"/>
      <c r="H3415" s="21"/>
      <c r="I3415" s="49" t="s">
        <v>4244</v>
      </c>
    </row>
    <row r="3416" ht="12.75" customHeight="1">
      <c r="A3416" s="23" t="s">
        <v>4245</v>
      </c>
      <c r="B3416" s="24">
        <v>41494.0</v>
      </c>
      <c r="C3416" s="24" t="str">
        <f>DATE((YEAR(B3416)+3),MONTH(B3416),DAY(B3416))</f>
        <v>08.08.2016</v>
      </c>
      <c r="D3416" s="27" t="s">
        <v>4246</v>
      </c>
      <c r="E3416" s="16" t="s">
        <v>4247</v>
      </c>
      <c r="F3416" s="27" t="s">
        <v>639</v>
      </c>
      <c r="G3416" s="27" t="s">
        <v>3278</v>
      </c>
      <c r="H3416" s="16" t="s">
        <v>2732</v>
      </c>
      <c r="I3416" s="28">
        <v>129010.0</v>
      </c>
    </row>
    <row r="3417" ht="36.75" customHeight="1">
      <c r="A3417" s="19"/>
      <c r="B3417" s="19"/>
      <c r="C3417" s="19"/>
      <c r="D3417" s="19"/>
      <c r="E3417" s="19"/>
      <c r="F3417" s="19"/>
      <c r="G3417" s="19"/>
      <c r="H3417" s="19"/>
      <c r="I3417" s="20" t="s">
        <v>2733</v>
      </c>
    </row>
    <row r="3418" ht="12.75" customHeight="1">
      <c r="A3418" s="21"/>
      <c r="B3418" s="21"/>
      <c r="C3418" s="21"/>
      <c r="D3418" s="21"/>
      <c r="E3418" s="21"/>
      <c r="F3418" s="21"/>
      <c r="G3418" s="21"/>
      <c r="H3418" s="21"/>
      <c r="I3418" s="29" t="s">
        <v>870</v>
      </c>
    </row>
    <row r="3419" ht="12.75" customHeight="1">
      <c r="A3419" s="23">
        <v>2938.0</v>
      </c>
      <c r="B3419" s="24">
        <v>41493.0</v>
      </c>
      <c r="C3419" s="24" t="str">
        <f>DATE((YEAR(B3419)+3),MONTH(B3419),DAY(B3419))</f>
        <v>07.08.2016</v>
      </c>
      <c r="D3419" s="27" t="s">
        <v>4248</v>
      </c>
      <c r="E3419" s="16" t="s">
        <v>4249</v>
      </c>
      <c r="F3419" s="16" t="s">
        <v>337</v>
      </c>
      <c r="G3419" s="27" t="s">
        <v>4250</v>
      </c>
      <c r="H3419" s="16" t="s">
        <v>4251</v>
      </c>
      <c r="I3419" s="28">
        <v>450054.0</v>
      </c>
    </row>
    <row r="3420" ht="36.75" customHeight="1">
      <c r="A3420" s="19"/>
      <c r="B3420" s="19"/>
      <c r="C3420" s="19"/>
      <c r="D3420" s="19"/>
      <c r="E3420" s="19"/>
      <c r="F3420" s="19"/>
      <c r="G3420" s="19"/>
      <c r="H3420" s="19"/>
      <c r="I3420" s="54" t="s">
        <v>4252</v>
      </c>
    </row>
    <row r="3421" ht="12.75" customHeight="1">
      <c r="A3421" s="21"/>
      <c r="B3421" s="21"/>
      <c r="C3421" s="21"/>
      <c r="D3421" s="21"/>
      <c r="E3421" s="21"/>
      <c r="F3421" s="21"/>
      <c r="G3421" s="21"/>
      <c r="H3421" s="21"/>
      <c r="I3421" s="29" t="s">
        <v>4253</v>
      </c>
    </row>
    <row r="3422" ht="12.75" customHeight="1">
      <c r="A3422" s="23" t="s">
        <v>4254</v>
      </c>
      <c r="B3422" s="24">
        <v>41500.0</v>
      </c>
      <c r="C3422" s="24" t="str">
        <f>DATE((YEAR(B3422)+3),MONTH(B3422),DAY(B3422))</f>
        <v>14.08.2016</v>
      </c>
      <c r="D3422" s="27" t="s">
        <v>4255</v>
      </c>
      <c r="E3422" s="16" t="s">
        <v>4256</v>
      </c>
      <c r="F3422" s="16" t="s">
        <v>2307</v>
      </c>
      <c r="G3422" s="27" t="s">
        <v>1403</v>
      </c>
      <c r="H3422" s="16" t="s">
        <v>1404</v>
      </c>
      <c r="I3422" s="28">
        <v>109074.0</v>
      </c>
    </row>
    <row r="3423" ht="36.0" customHeight="1">
      <c r="A3423" s="19"/>
      <c r="B3423" s="19"/>
      <c r="C3423" s="19"/>
      <c r="D3423" s="19"/>
      <c r="E3423" s="19"/>
      <c r="F3423" s="19"/>
      <c r="G3423" s="19"/>
      <c r="H3423" s="19"/>
      <c r="I3423" s="54" t="s">
        <v>4257</v>
      </c>
    </row>
    <row r="3424" ht="12.75" customHeight="1">
      <c r="A3424" s="21"/>
      <c r="B3424" s="21"/>
      <c r="C3424" s="21"/>
      <c r="D3424" s="21"/>
      <c r="E3424" s="21"/>
      <c r="F3424" s="21"/>
      <c r="G3424" s="21"/>
      <c r="H3424" s="21"/>
      <c r="I3424" s="29" t="s">
        <v>1406</v>
      </c>
    </row>
    <row r="3425" ht="12.75" customHeight="1">
      <c r="A3425" s="23" t="s">
        <v>4258</v>
      </c>
      <c r="B3425" s="24">
        <v>41500.0</v>
      </c>
      <c r="C3425" s="24" t="str">
        <f>DATE((YEAR(B3425)+3),MONTH(B3425),DAY(B3425))</f>
        <v>14.08.2016</v>
      </c>
      <c r="D3425" s="27" t="s">
        <v>4255</v>
      </c>
      <c r="E3425" s="16" t="s">
        <v>4259</v>
      </c>
      <c r="F3425" s="16" t="s">
        <v>2307</v>
      </c>
      <c r="G3425" s="27" t="s">
        <v>1403</v>
      </c>
      <c r="H3425" s="16" t="s">
        <v>1404</v>
      </c>
      <c r="I3425" s="28">
        <v>109074.0</v>
      </c>
      <c r="J3425" s="18"/>
      <c r="K3425" s="18"/>
      <c r="L3425" s="18"/>
      <c r="M3425" s="18"/>
      <c r="N3425" s="18"/>
      <c r="O3425" s="18"/>
      <c r="P3425" s="18"/>
      <c r="Q3425" s="18"/>
      <c r="R3425" s="18"/>
      <c r="S3425" s="18"/>
      <c r="T3425" s="18"/>
      <c r="U3425" s="18"/>
      <c r="V3425" s="18"/>
      <c r="W3425" s="18"/>
      <c r="X3425" s="18"/>
      <c r="Y3425" s="18"/>
      <c r="Z3425" s="18"/>
    </row>
    <row r="3426" ht="36.0" customHeight="1">
      <c r="A3426" s="19"/>
      <c r="B3426" s="19"/>
      <c r="C3426" s="19"/>
      <c r="D3426" s="19"/>
      <c r="E3426" s="19"/>
      <c r="F3426" s="19"/>
      <c r="G3426" s="19"/>
      <c r="H3426" s="19"/>
      <c r="I3426" s="54" t="s">
        <v>4257</v>
      </c>
      <c r="J3426" s="18"/>
      <c r="K3426" s="18"/>
      <c r="L3426" s="18"/>
      <c r="M3426" s="18"/>
      <c r="N3426" s="18"/>
      <c r="O3426" s="18"/>
      <c r="P3426" s="18"/>
      <c r="Q3426" s="18"/>
      <c r="R3426" s="18"/>
      <c r="S3426" s="18"/>
      <c r="T3426" s="18"/>
      <c r="U3426" s="18"/>
      <c r="V3426" s="18"/>
      <c r="W3426" s="18"/>
      <c r="X3426" s="18"/>
      <c r="Y3426" s="18"/>
      <c r="Z3426" s="18"/>
    </row>
    <row r="3427" ht="12.75" customHeight="1">
      <c r="A3427" s="21"/>
      <c r="B3427" s="21"/>
      <c r="C3427" s="21"/>
      <c r="D3427" s="21"/>
      <c r="E3427" s="21"/>
      <c r="F3427" s="21"/>
      <c r="G3427" s="21"/>
      <c r="H3427" s="21"/>
      <c r="I3427" s="29" t="s">
        <v>1406</v>
      </c>
      <c r="J3427" s="18"/>
      <c r="K3427" s="18"/>
      <c r="L3427" s="18"/>
      <c r="M3427" s="18"/>
      <c r="N3427" s="18"/>
      <c r="O3427" s="18"/>
      <c r="P3427" s="18"/>
      <c r="Q3427" s="18"/>
      <c r="R3427" s="18"/>
      <c r="S3427" s="18"/>
      <c r="T3427" s="18"/>
      <c r="U3427" s="18"/>
      <c r="V3427" s="18"/>
      <c r="W3427" s="18"/>
      <c r="X3427" s="18"/>
      <c r="Y3427" s="18"/>
      <c r="Z3427" s="18"/>
    </row>
    <row r="3428" ht="12.75" customHeight="1">
      <c r="A3428" s="23" t="s">
        <v>4260</v>
      </c>
      <c r="B3428" s="24">
        <v>41499.0</v>
      </c>
      <c r="C3428" s="24" t="str">
        <f>DATE((YEAR(B3428)+3),MONTH(B3428),DAY(B3428))</f>
        <v>13.08.2016</v>
      </c>
      <c r="D3428" s="27" t="s">
        <v>4261</v>
      </c>
      <c r="E3428" s="16" t="s">
        <v>4262</v>
      </c>
      <c r="F3428" s="27" t="s">
        <v>624</v>
      </c>
      <c r="G3428" s="16" t="s">
        <v>2362</v>
      </c>
      <c r="H3428" s="27" t="s">
        <v>4185</v>
      </c>
      <c r="I3428" s="28">
        <v>117393.0</v>
      </c>
    </row>
    <row r="3429" ht="36.0" customHeight="1">
      <c r="A3429" s="19"/>
      <c r="B3429" s="19"/>
      <c r="C3429" s="19"/>
      <c r="D3429" s="19"/>
      <c r="E3429" s="19"/>
      <c r="F3429" s="19"/>
      <c r="G3429" s="19"/>
      <c r="H3429" s="19"/>
      <c r="I3429" s="20" t="s">
        <v>4236</v>
      </c>
    </row>
    <row r="3430" ht="12.75" customHeight="1">
      <c r="A3430" s="21"/>
      <c r="B3430" s="21"/>
      <c r="C3430" s="21"/>
      <c r="D3430" s="21"/>
      <c r="E3430" s="21"/>
      <c r="F3430" s="21"/>
      <c r="G3430" s="21"/>
      <c r="H3430" s="21"/>
      <c r="I3430" s="29" t="s">
        <v>4237</v>
      </c>
    </row>
    <row r="3431" ht="12.75" customHeight="1">
      <c r="A3431" s="23" t="s">
        <v>4263</v>
      </c>
      <c r="B3431" s="24">
        <v>41499.0</v>
      </c>
      <c r="C3431" s="24" t="str">
        <f>DATE((YEAR(B3431)+3),MONTH(B3431),DAY(B3431))</f>
        <v>13.08.2016</v>
      </c>
      <c r="D3431" s="27" t="s">
        <v>4264</v>
      </c>
      <c r="E3431" s="16" t="s">
        <v>4265</v>
      </c>
      <c r="F3431" s="27" t="s">
        <v>624</v>
      </c>
      <c r="G3431" s="16" t="s">
        <v>2362</v>
      </c>
      <c r="H3431" s="27" t="s">
        <v>4185</v>
      </c>
      <c r="I3431" s="28">
        <v>117393.0</v>
      </c>
      <c r="J3431" s="18"/>
      <c r="K3431" s="18"/>
      <c r="L3431" s="18"/>
      <c r="M3431" s="18"/>
      <c r="N3431" s="18"/>
      <c r="O3431" s="18"/>
      <c r="P3431" s="18"/>
      <c r="Q3431" s="18"/>
      <c r="R3431" s="18"/>
      <c r="S3431" s="18"/>
      <c r="T3431" s="18"/>
      <c r="U3431" s="18"/>
      <c r="V3431" s="18"/>
      <c r="W3431" s="18"/>
      <c r="X3431" s="18"/>
      <c r="Y3431" s="18"/>
      <c r="Z3431" s="18"/>
    </row>
    <row r="3432" ht="38.25" customHeight="1">
      <c r="A3432" s="19"/>
      <c r="B3432" s="19"/>
      <c r="C3432" s="19"/>
      <c r="D3432" s="19"/>
      <c r="E3432" s="19"/>
      <c r="F3432" s="19"/>
      <c r="G3432" s="19"/>
      <c r="H3432" s="19"/>
      <c r="I3432" s="20" t="s">
        <v>4236</v>
      </c>
      <c r="J3432" s="18"/>
      <c r="K3432" s="18"/>
      <c r="L3432" s="18"/>
      <c r="M3432" s="18"/>
      <c r="N3432" s="18"/>
      <c r="O3432" s="18"/>
      <c r="P3432" s="18"/>
      <c r="Q3432" s="18"/>
      <c r="R3432" s="18"/>
      <c r="S3432" s="18"/>
      <c r="T3432" s="18"/>
      <c r="U3432" s="18"/>
      <c r="V3432" s="18"/>
      <c r="W3432" s="18"/>
      <c r="X3432" s="18"/>
      <c r="Y3432" s="18"/>
      <c r="Z3432" s="18"/>
    </row>
    <row r="3433" ht="12.75" customHeight="1">
      <c r="A3433" s="21"/>
      <c r="B3433" s="21"/>
      <c r="C3433" s="21"/>
      <c r="D3433" s="21"/>
      <c r="E3433" s="21"/>
      <c r="F3433" s="21"/>
      <c r="G3433" s="21"/>
      <c r="H3433" s="21"/>
      <c r="I3433" s="29" t="s">
        <v>4237</v>
      </c>
      <c r="J3433" s="18"/>
      <c r="K3433" s="18"/>
      <c r="L3433" s="18"/>
      <c r="M3433" s="18"/>
      <c r="N3433" s="18"/>
      <c r="O3433" s="18"/>
      <c r="P3433" s="18"/>
      <c r="Q3433" s="18"/>
      <c r="R3433" s="18"/>
      <c r="S3433" s="18"/>
      <c r="T3433" s="18"/>
      <c r="U3433" s="18"/>
      <c r="V3433" s="18"/>
      <c r="W3433" s="18"/>
      <c r="X3433" s="18"/>
      <c r="Y3433" s="18"/>
      <c r="Z3433" s="18"/>
    </row>
    <row r="3434" ht="12.75" customHeight="1">
      <c r="A3434" s="23">
        <v>2943.0</v>
      </c>
      <c r="B3434" s="24">
        <v>41500.0</v>
      </c>
      <c r="C3434" s="24" t="str">
        <f>DATE((YEAR(B3434)+3),MONTH(B3434),DAY(B3434))</f>
        <v>14.08.2016</v>
      </c>
      <c r="D3434" s="27" t="s">
        <v>964</v>
      </c>
      <c r="E3434" s="16" t="s">
        <v>4266</v>
      </c>
      <c r="F3434" s="27" t="s">
        <v>978</v>
      </c>
      <c r="G3434" s="16" t="s">
        <v>2596</v>
      </c>
      <c r="H3434" s="27" t="s">
        <v>3700</v>
      </c>
      <c r="I3434" s="28">
        <v>125499.0</v>
      </c>
    </row>
    <row r="3435" ht="36.0" customHeight="1">
      <c r="A3435" s="19"/>
      <c r="B3435" s="19"/>
      <c r="C3435" s="19"/>
      <c r="D3435" s="19"/>
      <c r="E3435" s="19"/>
      <c r="F3435" s="19"/>
      <c r="G3435" s="19"/>
      <c r="H3435" s="19"/>
      <c r="I3435" s="20" t="s">
        <v>3701</v>
      </c>
    </row>
    <row r="3436" ht="12.75" customHeight="1">
      <c r="A3436" s="21"/>
      <c r="B3436" s="21"/>
      <c r="C3436" s="21"/>
      <c r="D3436" s="21"/>
      <c r="E3436" s="21"/>
      <c r="F3436" s="21"/>
      <c r="G3436" s="21"/>
      <c r="H3436" s="21"/>
      <c r="I3436" s="29" t="s">
        <v>4267</v>
      </c>
    </row>
    <row r="3437" ht="12.75" customHeight="1">
      <c r="A3437" s="23">
        <v>2944.0</v>
      </c>
      <c r="B3437" s="24">
        <v>41500.0</v>
      </c>
      <c r="C3437" s="24" t="str">
        <f>DATE((YEAR(B3437)+3),MONTH(B3437),DAY(B3437))</f>
        <v>14.08.2016</v>
      </c>
      <c r="D3437" s="27" t="s">
        <v>4268</v>
      </c>
      <c r="E3437" s="16" t="s">
        <v>4269</v>
      </c>
      <c r="F3437" s="16" t="s">
        <v>620</v>
      </c>
      <c r="G3437" s="27" t="s">
        <v>4250</v>
      </c>
      <c r="H3437" s="16" t="s">
        <v>4251</v>
      </c>
      <c r="I3437" s="28">
        <v>450054.0</v>
      </c>
    </row>
    <row r="3438" ht="48.0" customHeight="1">
      <c r="A3438" s="19"/>
      <c r="B3438" s="19"/>
      <c r="C3438" s="19"/>
      <c r="D3438" s="19"/>
      <c r="E3438" s="19"/>
      <c r="F3438" s="19"/>
      <c r="G3438" s="19"/>
      <c r="H3438" s="19"/>
      <c r="I3438" s="54" t="s">
        <v>4252</v>
      </c>
    </row>
    <row r="3439" ht="26.25" customHeight="1">
      <c r="A3439" s="21"/>
      <c r="B3439" s="21"/>
      <c r="C3439" s="21"/>
      <c r="D3439" s="21"/>
      <c r="E3439" s="21"/>
      <c r="F3439" s="21"/>
      <c r="G3439" s="21"/>
      <c r="H3439" s="21"/>
      <c r="I3439" s="29" t="s">
        <v>4253</v>
      </c>
    </row>
    <row r="3440" ht="12.75" customHeight="1">
      <c r="A3440" s="23">
        <v>2945.0</v>
      </c>
      <c r="B3440" s="24">
        <v>41502.0</v>
      </c>
      <c r="C3440" s="24" t="str">
        <f>DATE((YEAR(B3440)+3),MONTH(B3440),DAY(B3440))</f>
        <v>16.08.2016</v>
      </c>
      <c r="D3440" s="27" t="s">
        <v>4270</v>
      </c>
      <c r="E3440" s="16" t="s">
        <v>4271</v>
      </c>
      <c r="F3440" s="27" t="s">
        <v>15</v>
      </c>
      <c r="G3440" s="27" t="s">
        <v>3485</v>
      </c>
      <c r="H3440" s="27" t="s">
        <v>278</v>
      </c>
      <c r="I3440" s="28">
        <v>192029.0</v>
      </c>
      <c r="J3440" s="51"/>
      <c r="K3440" s="51"/>
      <c r="L3440" s="51"/>
      <c r="M3440" s="51"/>
      <c r="N3440" s="51"/>
      <c r="O3440" s="51"/>
      <c r="P3440" s="51"/>
      <c r="Q3440" s="51"/>
      <c r="R3440" s="51"/>
      <c r="S3440" s="51"/>
      <c r="T3440" s="51"/>
      <c r="U3440" s="51"/>
      <c r="V3440" s="51"/>
      <c r="W3440" s="51"/>
      <c r="X3440" s="51"/>
      <c r="Y3440" s="51"/>
      <c r="Z3440" s="51"/>
    </row>
    <row r="3441" ht="48.0" customHeight="1">
      <c r="A3441" s="19"/>
      <c r="B3441" s="19"/>
      <c r="C3441" s="19"/>
      <c r="D3441" s="19"/>
      <c r="E3441" s="19"/>
      <c r="F3441" s="19"/>
      <c r="G3441" s="19"/>
      <c r="H3441" s="19"/>
      <c r="I3441" s="20" t="s">
        <v>3486</v>
      </c>
      <c r="J3441" s="51"/>
      <c r="K3441" s="51"/>
      <c r="L3441" s="51"/>
      <c r="M3441" s="51"/>
      <c r="N3441" s="51"/>
      <c r="O3441" s="51"/>
      <c r="P3441" s="51"/>
      <c r="Q3441" s="51"/>
      <c r="R3441" s="51"/>
      <c r="S3441" s="51"/>
      <c r="T3441" s="51"/>
      <c r="U3441" s="51"/>
      <c r="V3441" s="51"/>
      <c r="W3441" s="51"/>
      <c r="X3441" s="51"/>
      <c r="Y3441" s="51"/>
      <c r="Z3441" s="51"/>
    </row>
    <row r="3442" ht="12.75" customHeight="1">
      <c r="A3442" s="21"/>
      <c r="B3442" s="21"/>
      <c r="C3442" s="21"/>
      <c r="D3442" s="21"/>
      <c r="E3442" s="21"/>
      <c r="F3442" s="21"/>
      <c r="G3442" s="21"/>
      <c r="H3442" s="21"/>
      <c r="I3442" s="29" t="s">
        <v>280</v>
      </c>
      <c r="J3442" s="51"/>
      <c r="K3442" s="51"/>
      <c r="L3442" s="51"/>
      <c r="M3442" s="51"/>
      <c r="N3442" s="51"/>
      <c r="O3442" s="51"/>
      <c r="P3442" s="51"/>
      <c r="Q3442" s="51"/>
      <c r="R3442" s="51"/>
      <c r="S3442" s="51"/>
      <c r="T3442" s="51"/>
      <c r="U3442" s="51"/>
      <c r="V3442" s="51"/>
      <c r="W3442" s="51"/>
      <c r="X3442" s="51"/>
      <c r="Y3442" s="51"/>
      <c r="Z3442" s="51"/>
    </row>
    <row r="3443" ht="12.75" customHeight="1">
      <c r="A3443" s="23">
        <v>2946.0</v>
      </c>
      <c r="B3443" s="24">
        <v>41506.0</v>
      </c>
      <c r="C3443" s="24" t="str">
        <f>DATE((YEAR(B3443)+3),MONTH(B3443),DAY(B3443))</f>
        <v>20.08.2016</v>
      </c>
      <c r="D3443" s="27" t="s">
        <v>4246</v>
      </c>
      <c r="E3443" s="16" t="s">
        <v>4272</v>
      </c>
      <c r="F3443" s="27" t="s">
        <v>639</v>
      </c>
      <c r="G3443" s="27" t="s">
        <v>3462</v>
      </c>
      <c r="H3443" s="16" t="s">
        <v>2732</v>
      </c>
      <c r="I3443" s="28">
        <v>129010.0</v>
      </c>
    </row>
    <row r="3444" ht="45.0" customHeight="1">
      <c r="A3444" s="19"/>
      <c r="B3444" s="19"/>
      <c r="C3444" s="19"/>
      <c r="D3444" s="19"/>
      <c r="E3444" s="19"/>
      <c r="F3444" s="19"/>
      <c r="G3444" s="19"/>
      <c r="H3444" s="19"/>
      <c r="I3444" s="20" t="s">
        <v>2733</v>
      </c>
    </row>
    <row r="3445" ht="13.5" customHeight="1">
      <c r="A3445" s="21"/>
      <c r="B3445" s="21"/>
      <c r="C3445" s="21"/>
      <c r="D3445" s="21"/>
      <c r="E3445" s="21"/>
      <c r="F3445" s="21"/>
      <c r="G3445" s="21"/>
      <c r="H3445" s="21"/>
      <c r="I3445" s="29" t="s">
        <v>870</v>
      </c>
    </row>
    <row r="3446" ht="12.75" customHeight="1">
      <c r="A3446" s="23" t="s">
        <v>4273</v>
      </c>
      <c r="B3446" s="24">
        <v>41529.0</v>
      </c>
      <c r="C3446" s="24" t="str">
        <f>DATE((YEAR(B3446)+3),MONTH(B3446),DAY(B3446))</f>
        <v>12.09.2016</v>
      </c>
      <c r="D3446" s="27" t="s">
        <v>4274</v>
      </c>
      <c r="E3446" s="16" t="s">
        <v>4275</v>
      </c>
      <c r="F3446" s="27" t="s">
        <v>15</v>
      </c>
      <c r="G3446" s="16" t="s">
        <v>4276</v>
      </c>
      <c r="H3446" s="16" t="s">
        <v>145</v>
      </c>
      <c r="I3446" s="28">
        <v>190000.0</v>
      </c>
    </row>
    <row r="3447" ht="24.0" customHeight="1">
      <c r="A3447" s="19"/>
      <c r="B3447" s="19"/>
      <c r="C3447" s="19"/>
      <c r="D3447" s="19"/>
      <c r="E3447" s="19"/>
      <c r="F3447" s="19"/>
      <c r="G3447" s="19"/>
      <c r="H3447" s="19"/>
      <c r="I3447" s="20" t="s">
        <v>2044</v>
      </c>
    </row>
    <row r="3448" ht="12.75" customHeight="1">
      <c r="A3448" s="21"/>
      <c r="B3448" s="21"/>
      <c r="C3448" s="21"/>
      <c r="D3448" s="21"/>
      <c r="E3448" s="21"/>
      <c r="F3448" s="21"/>
      <c r="G3448" s="21"/>
      <c r="H3448" s="21"/>
      <c r="I3448" s="29" t="s">
        <v>141</v>
      </c>
    </row>
    <row r="3449" ht="12.75" customHeight="1">
      <c r="A3449" s="23">
        <v>2948.0</v>
      </c>
      <c r="B3449" s="24">
        <v>41520.0</v>
      </c>
      <c r="C3449" s="24" t="str">
        <f>DATE((YEAR(B3449)+3),MONTH(B3449),DAY(B3449))</f>
        <v>03.09.2016</v>
      </c>
      <c r="D3449" s="27" t="s">
        <v>3448</v>
      </c>
      <c r="E3449" s="16" t="s">
        <v>4277</v>
      </c>
      <c r="F3449" s="52" t="s">
        <v>1803</v>
      </c>
      <c r="G3449" s="52" t="s">
        <v>1342</v>
      </c>
      <c r="H3449" s="52" t="s">
        <v>3406</v>
      </c>
      <c r="I3449" s="47">
        <v>101000.0</v>
      </c>
    </row>
    <row r="3450" ht="36.0" customHeight="1">
      <c r="A3450" s="19"/>
      <c r="B3450" s="19"/>
      <c r="C3450" s="19"/>
      <c r="D3450" s="19"/>
      <c r="E3450" s="19"/>
      <c r="F3450" s="19"/>
      <c r="G3450" s="19"/>
      <c r="H3450" s="19"/>
      <c r="I3450" s="48" t="s">
        <v>3407</v>
      </c>
    </row>
    <row r="3451" ht="13.5" customHeight="1">
      <c r="A3451" s="21"/>
      <c r="B3451" s="21"/>
      <c r="C3451" s="21"/>
      <c r="D3451" s="21"/>
      <c r="E3451" s="21"/>
      <c r="F3451" s="21"/>
      <c r="G3451" s="21"/>
      <c r="H3451" s="21"/>
      <c r="I3451" s="49" t="s">
        <v>3408</v>
      </c>
    </row>
    <row r="3452" ht="12.75" customHeight="1">
      <c r="A3452" s="23" t="s">
        <v>4278</v>
      </c>
      <c r="B3452" s="24">
        <v>41523.0</v>
      </c>
      <c r="C3452" s="24" t="str">
        <f>DATE((YEAR(B3452)+3),MONTH(B3452),DAY(B3452))</f>
        <v>06.09.2016</v>
      </c>
      <c r="D3452" s="27" t="s">
        <v>4279</v>
      </c>
      <c r="E3452" s="16" t="s">
        <v>4280</v>
      </c>
      <c r="F3452" s="27" t="s">
        <v>15</v>
      </c>
      <c r="G3452" s="16" t="s">
        <v>3415</v>
      </c>
      <c r="H3452" s="27" t="s">
        <v>4281</v>
      </c>
      <c r="I3452" s="28">
        <v>125047.0</v>
      </c>
    </row>
    <row r="3453" ht="36.0" customHeight="1">
      <c r="A3453" s="19"/>
      <c r="B3453" s="19"/>
      <c r="C3453" s="19"/>
      <c r="D3453" s="19"/>
      <c r="E3453" s="19"/>
      <c r="F3453" s="19"/>
      <c r="G3453" s="19"/>
      <c r="H3453" s="19"/>
      <c r="I3453" s="20" t="s">
        <v>254</v>
      </c>
    </row>
    <row r="3454" ht="12.75" customHeight="1">
      <c r="A3454" s="19"/>
      <c r="B3454" s="19"/>
      <c r="C3454" s="19"/>
      <c r="D3454" s="19"/>
      <c r="E3454" s="19"/>
      <c r="F3454" s="19"/>
      <c r="G3454" s="19"/>
      <c r="H3454" s="21"/>
      <c r="I3454" s="22" t="s">
        <v>255</v>
      </c>
    </row>
    <row r="3455" ht="12.75" customHeight="1">
      <c r="A3455" s="19"/>
      <c r="B3455" s="19"/>
      <c r="C3455" s="19"/>
      <c r="D3455" s="19"/>
      <c r="E3455" s="19"/>
      <c r="F3455" s="19"/>
      <c r="G3455" s="19"/>
      <c r="H3455" s="27" t="s">
        <v>1116</v>
      </c>
      <c r="I3455" s="28">
        <v>117420.0</v>
      </c>
    </row>
    <row r="3456" ht="39.75" customHeight="1">
      <c r="A3456" s="19"/>
      <c r="B3456" s="19"/>
      <c r="C3456" s="19"/>
      <c r="D3456" s="19"/>
      <c r="E3456" s="19"/>
      <c r="F3456" s="19"/>
      <c r="G3456" s="19"/>
      <c r="H3456" s="19"/>
      <c r="I3456" s="20" t="s">
        <v>1238</v>
      </c>
    </row>
    <row r="3457" ht="13.5" customHeight="1">
      <c r="A3457" s="21"/>
      <c r="B3457" s="21"/>
      <c r="C3457" s="21"/>
      <c r="D3457" s="21"/>
      <c r="E3457" s="21"/>
      <c r="F3457" s="21"/>
      <c r="G3457" s="21"/>
      <c r="H3457" s="21"/>
      <c r="I3457" s="29" t="s">
        <v>1118</v>
      </c>
    </row>
    <row r="3458" ht="12.75" customHeight="1">
      <c r="A3458" s="23" t="s">
        <v>4282</v>
      </c>
      <c r="B3458" s="24">
        <v>41523.0</v>
      </c>
      <c r="C3458" s="24" t="str">
        <f>DATE((YEAR(B3458)+3),MONTH(B3458),DAY(B3458))</f>
        <v>06.09.2016</v>
      </c>
      <c r="D3458" s="27" t="s">
        <v>4283</v>
      </c>
      <c r="E3458" s="16" t="s">
        <v>4284</v>
      </c>
      <c r="F3458" s="27" t="s">
        <v>15</v>
      </c>
      <c r="G3458" s="16" t="s">
        <v>3415</v>
      </c>
      <c r="H3458" s="27" t="s">
        <v>4281</v>
      </c>
      <c r="I3458" s="28">
        <v>125047.0</v>
      </c>
    </row>
    <row r="3459" ht="36.0" customHeight="1">
      <c r="A3459" s="19"/>
      <c r="B3459" s="19"/>
      <c r="C3459" s="19"/>
      <c r="D3459" s="19"/>
      <c r="E3459" s="19"/>
      <c r="F3459" s="19"/>
      <c r="G3459" s="19"/>
      <c r="H3459" s="19"/>
      <c r="I3459" s="20" t="s">
        <v>254</v>
      </c>
    </row>
    <row r="3460" ht="12.75" customHeight="1">
      <c r="A3460" s="19"/>
      <c r="B3460" s="19"/>
      <c r="C3460" s="19"/>
      <c r="D3460" s="19"/>
      <c r="E3460" s="19"/>
      <c r="F3460" s="19"/>
      <c r="G3460" s="19"/>
      <c r="H3460" s="21"/>
      <c r="I3460" s="22" t="s">
        <v>255</v>
      </c>
    </row>
    <row r="3461" ht="12.75" customHeight="1">
      <c r="A3461" s="19"/>
      <c r="B3461" s="19"/>
      <c r="C3461" s="19"/>
      <c r="D3461" s="19"/>
      <c r="E3461" s="19"/>
      <c r="F3461" s="19"/>
      <c r="G3461" s="19"/>
      <c r="H3461" s="27" t="s">
        <v>1116</v>
      </c>
      <c r="I3461" s="28">
        <v>117420.0</v>
      </c>
    </row>
    <row r="3462" ht="37.5" customHeight="1">
      <c r="A3462" s="19"/>
      <c r="B3462" s="19"/>
      <c r="C3462" s="19"/>
      <c r="D3462" s="19"/>
      <c r="E3462" s="19"/>
      <c r="F3462" s="19"/>
      <c r="G3462" s="19"/>
      <c r="H3462" s="19"/>
      <c r="I3462" s="20" t="s">
        <v>1238</v>
      </c>
    </row>
    <row r="3463" ht="13.5" customHeight="1">
      <c r="A3463" s="21"/>
      <c r="B3463" s="21"/>
      <c r="C3463" s="21"/>
      <c r="D3463" s="21"/>
      <c r="E3463" s="21"/>
      <c r="F3463" s="21"/>
      <c r="G3463" s="21"/>
      <c r="H3463" s="21"/>
      <c r="I3463" s="29" t="s">
        <v>1118</v>
      </c>
    </row>
    <row r="3464" ht="12.75" customHeight="1">
      <c r="A3464" s="23" t="s">
        <v>4285</v>
      </c>
      <c r="B3464" s="24">
        <v>41523.0</v>
      </c>
      <c r="C3464" s="24" t="str">
        <f>DATE((YEAR(B3464)+3),MONTH(B3464),DAY(B3464))</f>
        <v>06.09.2016</v>
      </c>
      <c r="D3464" s="27" t="s">
        <v>4286</v>
      </c>
      <c r="E3464" s="16" t="s">
        <v>4287</v>
      </c>
      <c r="F3464" s="27" t="s">
        <v>15</v>
      </c>
      <c r="G3464" s="16" t="s">
        <v>3415</v>
      </c>
      <c r="H3464" s="27" t="s">
        <v>4281</v>
      </c>
      <c r="I3464" s="28">
        <v>125047.0</v>
      </c>
    </row>
    <row r="3465" ht="36.0" customHeight="1">
      <c r="A3465" s="19"/>
      <c r="B3465" s="19"/>
      <c r="C3465" s="19"/>
      <c r="D3465" s="19"/>
      <c r="E3465" s="19"/>
      <c r="F3465" s="19"/>
      <c r="G3465" s="19"/>
      <c r="H3465" s="19"/>
      <c r="I3465" s="20" t="s">
        <v>254</v>
      </c>
    </row>
    <row r="3466" ht="12.75" customHeight="1">
      <c r="A3466" s="19"/>
      <c r="B3466" s="19"/>
      <c r="C3466" s="19"/>
      <c r="D3466" s="19"/>
      <c r="E3466" s="19"/>
      <c r="F3466" s="19"/>
      <c r="G3466" s="19"/>
      <c r="H3466" s="21"/>
      <c r="I3466" s="22" t="s">
        <v>255</v>
      </c>
    </row>
    <row r="3467" ht="12.75" customHeight="1">
      <c r="A3467" s="19"/>
      <c r="B3467" s="19"/>
      <c r="C3467" s="19"/>
      <c r="D3467" s="19"/>
      <c r="E3467" s="19"/>
      <c r="F3467" s="19"/>
      <c r="G3467" s="19"/>
      <c r="H3467" s="27" t="s">
        <v>1116</v>
      </c>
      <c r="I3467" s="28">
        <v>117420.0</v>
      </c>
    </row>
    <row r="3468" ht="36.0" customHeight="1">
      <c r="A3468" s="19"/>
      <c r="B3468" s="19"/>
      <c r="C3468" s="19"/>
      <c r="D3468" s="19"/>
      <c r="E3468" s="19"/>
      <c r="F3468" s="19"/>
      <c r="G3468" s="19"/>
      <c r="H3468" s="19"/>
      <c r="I3468" s="20" t="s">
        <v>1238</v>
      </c>
    </row>
    <row r="3469" ht="12.75" customHeight="1">
      <c r="A3469" s="21"/>
      <c r="B3469" s="21"/>
      <c r="C3469" s="21"/>
      <c r="D3469" s="21"/>
      <c r="E3469" s="21"/>
      <c r="F3469" s="21"/>
      <c r="G3469" s="21"/>
      <c r="H3469" s="21"/>
      <c r="I3469" s="29" t="s">
        <v>1118</v>
      </c>
    </row>
    <row r="3470" ht="12.75" customHeight="1">
      <c r="A3470" s="23" t="s">
        <v>4288</v>
      </c>
      <c r="B3470" s="24">
        <v>41523.0</v>
      </c>
      <c r="C3470" s="24" t="str">
        <f>DATE((YEAR(B3470)+3),MONTH(B3470),DAY(B3470))</f>
        <v>06.09.2016</v>
      </c>
      <c r="D3470" s="27" t="s">
        <v>4289</v>
      </c>
      <c r="E3470" s="16" t="s">
        <v>4290</v>
      </c>
      <c r="F3470" s="27" t="s">
        <v>15</v>
      </c>
      <c r="G3470" s="16" t="s">
        <v>3415</v>
      </c>
      <c r="H3470" s="27" t="s">
        <v>4281</v>
      </c>
      <c r="I3470" s="28">
        <v>125047.0</v>
      </c>
    </row>
    <row r="3471" ht="48.75" customHeight="1">
      <c r="A3471" s="19"/>
      <c r="B3471" s="19"/>
      <c r="C3471" s="19"/>
      <c r="D3471" s="19"/>
      <c r="E3471" s="19"/>
      <c r="F3471" s="19"/>
      <c r="G3471" s="19"/>
      <c r="H3471" s="19"/>
      <c r="I3471" s="20" t="s">
        <v>254</v>
      </c>
    </row>
    <row r="3472" ht="13.5" customHeight="1">
      <c r="A3472" s="19"/>
      <c r="B3472" s="19"/>
      <c r="C3472" s="19"/>
      <c r="D3472" s="19"/>
      <c r="E3472" s="19"/>
      <c r="F3472" s="19"/>
      <c r="G3472" s="19"/>
      <c r="H3472" s="21"/>
      <c r="I3472" s="22" t="s">
        <v>255</v>
      </c>
    </row>
    <row r="3473" ht="12.75" customHeight="1">
      <c r="A3473" s="19"/>
      <c r="B3473" s="19"/>
      <c r="C3473" s="19"/>
      <c r="D3473" s="19"/>
      <c r="E3473" s="19"/>
      <c r="F3473" s="19"/>
      <c r="G3473" s="19"/>
      <c r="H3473" s="27" t="s">
        <v>1116</v>
      </c>
      <c r="I3473" s="28">
        <v>117420.0</v>
      </c>
    </row>
    <row r="3474" ht="36.0" customHeight="1">
      <c r="A3474" s="19"/>
      <c r="B3474" s="19"/>
      <c r="C3474" s="19"/>
      <c r="D3474" s="19"/>
      <c r="E3474" s="19"/>
      <c r="F3474" s="19"/>
      <c r="G3474" s="19"/>
      <c r="H3474" s="19"/>
      <c r="I3474" s="20" t="s">
        <v>1238</v>
      </c>
    </row>
    <row r="3475" ht="12.75" customHeight="1">
      <c r="A3475" s="21"/>
      <c r="B3475" s="21"/>
      <c r="C3475" s="21"/>
      <c r="D3475" s="21"/>
      <c r="E3475" s="21"/>
      <c r="F3475" s="21"/>
      <c r="G3475" s="21"/>
      <c r="H3475" s="21"/>
      <c r="I3475" s="29" t="s">
        <v>1118</v>
      </c>
    </row>
    <row r="3476" ht="12.75" customHeight="1">
      <c r="A3476" s="23" t="s">
        <v>4291</v>
      </c>
      <c r="B3476" s="24">
        <v>41526.0</v>
      </c>
      <c r="C3476" s="24" t="str">
        <f>DATE((YEAR(B3476)+3),MONTH(B3476),DAY(B3476))</f>
        <v>09.09.2016</v>
      </c>
      <c r="D3476" s="27" t="s">
        <v>4292</v>
      </c>
      <c r="E3476" s="16" t="s">
        <v>4293</v>
      </c>
      <c r="F3476" s="27" t="s">
        <v>15</v>
      </c>
      <c r="G3476" s="16" t="s">
        <v>4294</v>
      </c>
      <c r="H3476" s="27" t="s">
        <v>3173</v>
      </c>
      <c r="I3476" s="28">
        <v>190000.0</v>
      </c>
    </row>
    <row r="3477" ht="48.0" customHeight="1">
      <c r="A3477" s="19"/>
      <c r="B3477" s="19"/>
      <c r="C3477" s="19"/>
      <c r="D3477" s="19"/>
      <c r="E3477" s="19"/>
      <c r="F3477" s="19"/>
      <c r="G3477" s="19"/>
      <c r="H3477" s="19"/>
      <c r="I3477" s="20" t="s">
        <v>3174</v>
      </c>
    </row>
    <row r="3478" ht="13.5" customHeight="1">
      <c r="A3478" s="21"/>
      <c r="B3478" s="21"/>
      <c r="C3478" s="21"/>
      <c r="D3478" s="21"/>
      <c r="E3478" s="21"/>
      <c r="F3478" s="21"/>
      <c r="G3478" s="21"/>
      <c r="H3478" s="21"/>
      <c r="I3478" s="29" t="s">
        <v>3175</v>
      </c>
    </row>
    <row r="3479" ht="12.75" customHeight="1">
      <c r="A3479" s="23" t="s">
        <v>4295</v>
      </c>
      <c r="B3479" s="24">
        <v>41523.0</v>
      </c>
      <c r="C3479" s="24" t="str">
        <f>DATE((YEAR(B3479)+3),MONTH(B3479),DAY(B3479))</f>
        <v>06.09.2016</v>
      </c>
      <c r="D3479" s="27" t="s">
        <v>4296</v>
      </c>
      <c r="E3479" s="16" t="s">
        <v>4297</v>
      </c>
      <c r="F3479" s="27" t="s">
        <v>15</v>
      </c>
      <c r="G3479" s="16" t="s">
        <v>3415</v>
      </c>
      <c r="H3479" s="27" t="s">
        <v>4281</v>
      </c>
      <c r="I3479" s="28">
        <v>125047.0</v>
      </c>
    </row>
    <row r="3480" ht="36.0" customHeight="1">
      <c r="A3480" s="19"/>
      <c r="B3480" s="19"/>
      <c r="C3480" s="19"/>
      <c r="D3480" s="19"/>
      <c r="E3480" s="19"/>
      <c r="F3480" s="19"/>
      <c r="G3480" s="19"/>
      <c r="H3480" s="19"/>
      <c r="I3480" s="20" t="s">
        <v>254</v>
      </c>
    </row>
    <row r="3481" ht="12.75" customHeight="1">
      <c r="A3481" s="19"/>
      <c r="B3481" s="19"/>
      <c r="C3481" s="19"/>
      <c r="D3481" s="19"/>
      <c r="E3481" s="19"/>
      <c r="F3481" s="19"/>
      <c r="G3481" s="19"/>
      <c r="H3481" s="21"/>
      <c r="I3481" s="22" t="s">
        <v>255</v>
      </c>
    </row>
    <row r="3482" ht="12.75" customHeight="1">
      <c r="A3482" s="19"/>
      <c r="B3482" s="19"/>
      <c r="C3482" s="19"/>
      <c r="D3482" s="19"/>
      <c r="E3482" s="19"/>
      <c r="F3482" s="19"/>
      <c r="G3482" s="19"/>
      <c r="H3482" s="27" t="s">
        <v>1116</v>
      </c>
      <c r="I3482" s="28">
        <v>117420.0</v>
      </c>
    </row>
    <row r="3483" ht="37.5" customHeight="1">
      <c r="A3483" s="19"/>
      <c r="B3483" s="19"/>
      <c r="C3483" s="19"/>
      <c r="D3483" s="19"/>
      <c r="E3483" s="19"/>
      <c r="F3483" s="19"/>
      <c r="G3483" s="19"/>
      <c r="H3483" s="19"/>
      <c r="I3483" s="20" t="s">
        <v>1238</v>
      </c>
    </row>
    <row r="3484" ht="12.75" customHeight="1">
      <c r="A3484" s="21"/>
      <c r="B3484" s="21"/>
      <c r="C3484" s="21"/>
      <c r="D3484" s="21"/>
      <c r="E3484" s="21"/>
      <c r="F3484" s="21"/>
      <c r="G3484" s="21"/>
      <c r="H3484" s="21"/>
      <c r="I3484" s="29" t="s">
        <v>1118</v>
      </c>
    </row>
    <row r="3485" ht="12.75" customHeight="1">
      <c r="A3485" s="23" t="s">
        <v>4298</v>
      </c>
      <c r="B3485" s="24">
        <v>41523.0</v>
      </c>
      <c r="C3485" s="24" t="str">
        <f>DATE((YEAR(B3485)+3),MONTH(B3485),DAY(B3485))</f>
        <v>06.09.2016</v>
      </c>
      <c r="D3485" s="27" t="s">
        <v>4299</v>
      </c>
      <c r="E3485" s="16" t="s">
        <v>4300</v>
      </c>
      <c r="F3485" s="27" t="s">
        <v>15</v>
      </c>
      <c r="G3485" s="16" t="s">
        <v>3415</v>
      </c>
      <c r="H3485" s="27" t="s">
        <v>4281</v>
      </c>
      <c r="I3485" s="28">
        <v>125047.0</v>
      </c>
    </row>
    <row r="3486" ht="38.25" customHeight="1">
      <c r="A3486" s="19"/>
      <c r="B3486" s="19"/>
      <c r="C3486" s="19"/>
      <c r="D3486" s="19"/>
      <c r="E3486" s="19"/>
      <c r="F3486" s="19"/>
      <c r="G3486" s="19"/>
      <c r="H3486" s="19"/>
      <c r="I3486" s="20" t="s">
        <v>254</v>
      </c>
    </row>
    <row r="3487" ht="12.75" customHeight="1">
      <c r="A3487" s="19"/>
      <c r="B3487" s="19"/>
      <c r="C3487" s="19"/>
      <c r="D3487" s="19"/>
      <c r="E3487" s="19"/>
      <c r="F3487" s="19"/>
      <c r="G3487" s="19"/>
      <c r="H3487" s="21"/>
      <c r="I3487" s="22" t="s">
        <v>255</v>
      </c>
    </row>
    <row r="3488" ht="12.75" customHeight="1">
      <c r="A3488" s="19"/>
      <c r="B3488" s="19"/>
      <c r="C3488" s="19"/>
      <c r="D3488" s="19"/>
      <c r="E3488" s="19"/>
      <c r="F3488" s="19"/>
      <c r="G3488" s="19"/>
      <c r="H3488" s="27" t="s">
        <v>1116</v>
      </c>
      <c r="I3488" s="28">
        <v>117420.0</v>
      </c>
    </row>
    <row r="3489" ht="36.0" customHeight="1">
      <c r="A3489" s="19"/>
      <c r="B3489" s="19"/>
      <c r="C3489" s="19"/>
      <c r="D3489" s="19"/>
      <c r="E3489" s="19"/>
      <c r="F3489" s="19"/>
      <c r="G3489" s="19"/>
      <c r="H3489" s="19"/>
      <c r="I3489" s="20" t="s">
        <v>1238</v>
      </c>
    </row>
    <row r="3490" ht="12.75" customHeight="1">
      <c r="A3490" s="21"/>
      <c r="B3490" s="21"/>
      <c r="C3490" s="21"/>
      <c r="D3490" s="21"/>
      <c r="E3490" s="21"/>
      <c r="F3490" s="21"/>
      <c r="G3490" s="21"/>
      <c r="H3490" s="21"/>
      <c r="I3490" s="29" t="s">
        <v>1118</v>
      </c>
    </row>
    <row r="3491" ht="12.75" customHeight="1">
      <c r="A3491" s="23">
        <v>2956.0</v>
      </c>
      <c r="B3491" s="24">
        <v>41526.0</v>
      </c>
      <c r="C3491" s="24" t="str">
        <f>DATE((YEAR(B3491)+3),MONTH(B3491),DAY(B3491))</f>
        <v>09.09.2016</v>
      </c>
      <c r="D3491" s="27" t="s">
        <v>1703</v>
      </c>
      <c r="E3491" s="16" t="s">
        <v>4301</v>
      </c>
      <c r="F3491" s="27" t="s">
        <v>337</v>
      </c>
      <c r="G3491" s="16" t="s">
        <v>4302</v>
      </c>
      <c r="H3491" s="53" t="s">
        <v>4303</v>
      </c>
      <c r="I3491" s="28">
        <v>634050.0</v>
      </c>
    </row>
    <row r="3492" ht="33.75" customHeight="1">
      <c r="A3492" s="19"/>
      <c r="B3492" s="19"/>
      <c r="C3492" s="19"/>
      <c r="D3492" s="19"/>
      <c r="E3492" s="19"/>
      <c r="F3492" s="19"/>
      <c r="G3492" s="19"/>
      <c r="H3492" s="19"/>
      <c r="I3492" s="20" t="s">
        <v>4304</v>
      </c>
    </row>
    <row r="3493" ht="12.75" customHeight="1">
      <c r="A3493" s="21"/>
      <c r="B3493" s="21"/>
      <c r="C3493" s="21"/>
      <c r="D3493" s="21"/>
      <c r="E3493" s="21"/>
      <c r="F3493" s="21"/>
      <c r="G3493" s="21"/>
      <c r="H3493" s="21"/>
      <c r="I3493" s="29" t="s">
        <v>4305</v>
      </c>
    </row>
    <row r="3494" ht="12.75" customHeight="1">
      <c r="A3494" s="23">
        <v>2957.0</v>
      </c>
      <c r="B3494" s="24">
        <v>41526.0</v>
      </c>
      <c r="C3494" s="24" t="str">
        <f>DATE((YEAR(B3494)+3),MONTH(B3494),DAY(B3494))</f>
        <v>09.09.2016</v>
      </c>
      <c r="D3494" s="27" t="s">
        <v>4306</v>
      </c>
      <c r="E3494" s="16" t="s">
        <v>4307</v>
      </c>
      <c r="F3494" s="15" t="s">
        <v>337</v>
      </c>
      <c r="G3494" s="16" t="s">
        <v>4308</v>
      </c>
      <c r="H3494" s="53" t="s">
        <v>4309</v>
      </c>
      <c r="I3494" s="47">
        <v>630087.0</v>
      </c>
    </row>
    <row r="3495" ht="36.0" customHeight="1">
      <c r="A3495" s="19"/>
      <c r="B3495" s="19"/>
      <c r="C3495" s="19"/>
      <c r="D3495" s="19"/>
      <c r="E3495" s="19"/>
      <c r="F3495" s="19"/>
      <c r="G3495" s="19"/>
      <c r="H3495" s="19"/>
      <c r="I3495" s="48" t="s">
        <v>4310</v>
      </c>
    </row>
    <row r="3496" ht="13.5" customHeight="1">
      <c r="A3496" s="21"/>
      <c r="B3496" s="21"/>
      <c r="C3496" s="21"/>
      <c r="D3496" s="21"/>
      <c r="E3496" s="21"/>
      <c r="F3496" s="21"/>
      <c r="G3496" s="21"/>
      <c r="H3496" s="21"/>
      <c r="I3496" s="49" t="s">
        <v>4311</v>
      </c>
    </row>
    <row r="3497" ht="12.75" customHeight="1">
      <c r="A3497" s="23">
        <v>2958.0</v>
      </c>
      <c r="B3497" s="24">
        <v>41530.0</v>
      </c>
      <c r="C3497" s="24" t="str">
        <f>DATE((YEAR(B3497)+3),MONTH(B3497),DAY(B3497))</f>
        <v>13.09.2016</v>
      </c>
      <c r="D3497" s="27" t="s">
        <v>2934</v>
      </c>
      <c r="E3497" s="16" t="s">
        <v>4312</v>
      </c>
      <c r="F3497" s="27" t="s">
        <v>812</v>
      </c>
      <c r="G3497" s="16" t="s">
        <v>2936</v>
      </c>
      <c r="H3497" s="16" t="s">
        <v>2707</v>
      </c>
      <c r="I3497" s="28">
        <v>119331.0</v>
      </c>
    </row>
    <row r="3498" ht="24.0" customHeight="1">
      <c r="A3498" s="19"/>
      <c r="B3498" s="19"/>
      <c r="C3498" s="19"/>
      <c r="D3498" s="19"/>
      <c r="E3498" s="19"/>
      <c r="F3498" s="19"/>
      <c r="G3498" s="19"/>
      <c r="H3498" s="19"/>
      <c r="I3498" s="20" t="s">
        <v>2994</v>
      </c>
    </row>
    <row r="3499" ht="12.75" customHeight="1">
      <c r="A3499" s="21"/>
      <c r="B3499" s="21"/>
      <c r="C3499" s="21"/>
      <c r="D3499" s="21"/>
      <c r="E3499" s="21"/>
      <c r="F3499" s="21"/>
      <c r="G3499" s="21"/>
      <c r="H3499" s="21"/>
      <c r="I3499" s="29" t="s">
        <v>2995</v>
      </c>
    </row>
    <row r="3500" ht="12.75" customHeight="1">
      <c r="A3500" s="23">
        <v>2959.0</v>
      </c>
      <c r="B3500" s="24">
        <v>41530.0</v>
      </c>
      <c r="C3500" s="24" t="str">
        <f>DATE((YEAR(B3500)+3),MONTH(B3500),DAY(B3500))</f>
        <v>13.09.2016</v>
      </c>
      <c r="D3500" s="27" t="s">
        <v>1756</v>
      </c>
      <c r="E3500" s="16" t="s">
        <v>4313</v>
      </c>
      <c r="F3500" s="27" t="s">
        <v>337</v>
      </c>
      <c r="G3500" s="16" t="s">
        <v>4314</v>
      </c>
      <c r="H3500" s="27" t="s">
        <v>4315</v>
      </c>
      <c r="I3500" s="28">
        <v>680038.0</v>
      </c>
    </row>
    <row r="3501" ht="35.25" customHeight="1">
      <c r="A3501" s="19"/>
      <c r="B3501" s="19"/>
      <c r="C3501" s="19"/>
      <c r="D3501" s="19"/>
      <c r="E3501" s="19"/>
      <c r="F3501" s="19"/>
      <c r="G3501" s="19"/>
      <c r="H3501" s="19"/>
      <c r="I3501" s="20" t="s">
        <v>4316</v>
      </c>
    </row>
    <row r="3502" ht="12.75" customHeight="1">
      <c r="A3502" s="21"/>
      <c r="B3502" s="21"/>
      <c r="C3502" s="21"/>
      <c r="D3502" s="21"/>
      <c r="E3502" s="21"/>
      <c r="F3502" s="21"/>
      <c r="G3502" s="21"/>
      <c r="H3502" s="21"/>
      <c r="I3502" s="29" t="s">
        <v>3589</v>
      </c>
    </row>
    <row r="3503" ht="12.75" customHeight="1">
      <c r="A3503" s="23" t="s">
        <v>4317</v>
      </c>
      <c r="B3503" s="24">
        <v>41547.0</v>
      </c>
      <c r="C3503" s="24" t="str">
        <f>DATE((YEAR(B3503)+3),MONTH(B3503),DAY(B3503))</f>
        <v>30.09.2016</v>
      </c>
      <c r="D3503" s="27" t="s">
        <v>4318</v>
      </c>
      <c r="E3503" s="16" t="s">
        <v>4319</v>
      </c>
      <c r="F3503" s="27" t="s">
        <v>15</v>
      </c>
      <c r="G3503" s="16" t="s">
        <v>4320</v>
      </c>
      <c r="H3503" s="27" t="s">
        <v>4281</v>
      </c>
      <c r="I3503" s="28">
        <v>125047.0</v>
      </c>
    </row>
    <row r="3504" ht="36.0" customHeight="1">
      <c r="A3504" s="19"/>
      <c r="B3504" s="19"/>
      <c r="C3504" s="19"/>
      <c r="D3504" s="19"/>
      <c r="E3504" s="19"/>
      <c r="F3504" s="19"/>
      <c r="G3504" s="19"/>
      <c r="H3504" s="19"/>
      <c r="I3504" s="20" t="s">
        <v>254</v>
      </c>
    </row>
    <row r="3505" ht="12.75" customHeight="1">
      <c r="A3505" s="19"/>
      <c r="B3505" s="19"/>
      <c r="C3505" s="19"/>
      <c r="D3505" s="19"/>
      <c r="E3505" s="19"/>
      <c r="F3505" s="19"/>
      <c r="G3505" s="19"/>
      <c r="H3505" s="21"/>
      <c r="I3505" s="22" t="s">
        <v>255</v>
      </c>
    </row>
    <row r="3506" ht="12.75" customHeight="1">
      <c r="A3506" s="19"/>
      <c r="B3506" s="19"/>
      <c r="C3506" s="19"/>
      <c r="D3506" s="19"/>
      <c r="E3506" s="19"/>
      <c r="F3506" s="19"/>
      <c r="G3506" s="19"/>
      <c r="H3506" s="27" t="s">
        <v>1116</v>
      </c>
      <c r="I3506" s="28">
        <v>117420.0</v>
      </c>
    </row>
    <row r="3507" ht="36.0" customHeight="1">
      <c r="A3507" s="19"/>
      <c r="B3507" s="19"/>
      <c r="C3507" s="19"/>
      <c r="D3507" s="19"/>
      <c r="E3507" s="19"/>
      <c r="F3507" s="19"/>
      <c r="G3507" s="19"/>
      <c r="H3507" s="19"/>
      <c r="I3507" s="20" t="s">
        <v>1238</v>
      </c>
    </row>
    <row r="3508" ht="12.75" customHeight="1">
      <c r="A3508" s="21"/>
      <c r="B3508" s="21"/>
      <c r="C3508" s="21"/>
      <c r="D3508" s="21"/>
      <c r="E3508" s="21"/>
      <c r="F3508" s="21"/>
      <c r="G3508" s="21"/>
      <c r="H3508" s="21"/>
      <c r="I3508" s="29" t="s">
        <v>1118</v>
      </c>
    </row>
    <row r="3509" ht="12.75" customHeight="1">
      <c r="A3509" s="23">
        <v>2961.0</v>
      </c>
      <c r="B3509" s="24">
        <v>41533.0</v>
      </c>
      <c r="C3509" s="24" t="str">
        <f>DATE((YEAR(B3509)+3),MONTH(B3509),DAY(B3509))</f>
        <v>16.09.2016</v>
      </c>
      <c r="D3509" s="27" t="s">
        <v>4321</v>
      </c>
      <c r="E3509" s="16" t="s">
        <v>4322</v>
      </c>
      <c r="F3509" s="27" t="s">
        <v>337</v>
      </c>
      <c r="G3509" s="27" t="s">
        <v>4323</v>
      </c>
      <c r="H3509" s="16" t="s">
        <v>4036</v>
      </c>
      <c r="I3509" s="28">
        <v>105484.0</v>
      </c>
    </row>
    <row r="3510" ht="35.25" customHeight="1">
      <c r="A3510" s="19"/>
      <c r="B3510" s="19"/>
      <c r="C3510" s="19"/>
      <c r="D3510" s="19"/>
      <c r="E3510" s="19"/>
      <c r="F3510" s="19"/>
      <c r="G3510" s="19"/>
      <c r="H3510" s="19"/>
      <c r="I3510" s="20" t="s">
        <v>4037</v>
      </c>
    </row>
    <row r="3511" ht="12.75" customHeight="1">
      <c r="A3511" s="21"/>
      <c r="B3511" s="21"/>
      <c r="C3511" s="21"/>
      <c r="D3511" s="21"/>
      <c r="E3511" s="21"/>
      <c r="F3511" s="21"/>
      <c r="G3511" s="21"/>
      <c r="H3511" s="21"/>
      <c r="I3511" s="29" t="s">
        <v>1913</v>
      </c>
    </row>
    <row r="3512" ht="12.75" customHeight="1">
      <c r="A3512" s="23">
        <v>2962.0</v>
      </c>
      <c r="B3512" s="24">
        <v>41487.0</v>
      </c>
      <c r="C3512" s="24" t="str">
        <f>DATE((YEAR(B3512)+3),MONTH(B3512),DAY(B3512))</f>
        <v>01.08.2016</v>
      </c>
      <c r="D3512" s="27" t="s">
        <v>4324</v>
      </c>
      <c r="E3512" s="16" t="s">
        <v>4325</v>
      </c>
      <c r="F3512" s="27" t="s">
        <v>931</v>
      </c>
      <c r="G3512" s="16" t="s">
        <v>79</v>
      </c>
      <c r="H3512" s="27" t="s">
        <v>4326</v>
      </c>
      <c r="I3512" s="28">
        <v>119017.0</v>
      </c>
    </row>
    <row r="3513" ht="24.0" customHeight="1">
      <c r="A3513" s="19"/>
      <c r="B3513" s="19"/>
      <c r="C3513" s="19"/>
      <c r="D3513" s="19"/>
      <c r="E3513" s="19"/>
      <c r="F3513" s="19"/>
      <c r="G3513" s="19"/>
      <c r="H3513" s="19"/>
      <c r="I3513" s="20" t="s">
        <v>1666</v>
      </c>
    </row>
    <row r="3514" ht="12.75" customHeight="1">
      <c r="A3514" s="21"/>
      <c r="B3514" s="21"/>
      <c r="C3514" s="21"/>
      <c r="D3514" s="21"/>
      <c r="E3514" s="21"/>
      <c r="F3514" s="21"/>
      <c r="G3514" s="21"/>
      <c r="H3514" s="21"/>
      <c r="I3514" s="29" t="s">
        <v>4071</v>
      </c>
    </row>
    <row r="3515" ht="12.75" customHeight="1">
      <c r="A3515" s="23">
        <v>2963.0</v>
      </c>
      <c r="B3515" s="24">
        <v>41531.0</v>
      </c>
      <c r="C3515" s="24" t="str">
        <f>DATE((YEAR(B3515)+3),MONTH(B3515),DAY(B3515))</f>
        <v>14.09.2016</v>
      </c>
      <c r="D3515" s="27" t="s">
        <v>4327</v>
      </c>
      <c r="E3515" s="16" t="s">
        <v>4328</v>
      </c>
      <c r="F3515" s="27" t="s">
        <v>931</v>
      </c>
      <c r="G3515" s="16" t="s">
        <v>79</v>
      </c>
      <c r="H3515" s="27" t="s">
        <v>4326</v>
      </c>
      <c r="I3515" s="28">
        <v>119017.0</v>
      </c>
    </row>
    <row r="3516" ht="24.0" customHeight="1">
      <c r="A3516" s="19"/>
      <c r="B3516" s="19"/>
      <c r="C3516" s="19"/>
      <c r="D3516" s="19"/>
      <c r="E3516" s="19"/>
      <c r="F3516" s="19"/>
      <c r="G3516" s="19"/>
      <c r="H3516" s="19"/>
      <c r="I3516" s="20" t="s">
        <v>1666</v>
      </c>
    </row>
    <row r="3517" ht="12.75" customHeight="1">
      <c r="A3517" s="21"/>
      <c r="B3517" s="21"/>
      <c r="C3517" s="21"/>
      <c r="D3517" s="21"/>
      <c r="E3517" s="21"/>
      <c r="F3517" s="21"/>
      <c r="G3517" s="21"/>
      <c r="H3517" s="21"/>
      <c r="I3517" s="29" t="s">
        <v>4071</v>
      </c>
    </row>
    <row r="3518" ht="12.75" customHeight="1">
      <c r="A3518" s="23">
        <v>2964.0</v>
      </c>
      <c r="B3518" s="50">
        <v>41533.0</v>
      </c>
      <c r="C3518" s="50" t="str">
        <f>DATE((YEAR(B3518)+3),MONTH(B3518),DAY(B3518))</f>
        <v>16.09.2016</v>
      </c>
      <c r="D3518" s="52" t="s">
        <v>4329</v>
      </c>
      <c r="E3518" s="53" t="s">
        <v>4330</v>
      </c>
      <c r="F3518" s="27" t="s">
        <v>337</v>
      </c>
      <c r="G3518" s="27" t="s">
        <v>4323</v>
      </c>
      <c r="H3518" s="16" t="s">
        <v>4036</v>
      </c>
      <c r="I3518" s="28">
        <v>105484.0</v>
      </c>
    </row>
    <row r="3519" ht="36.0" customHeight="1">
      <c r="A3519" s="19"/>
      <c r="B3519" s="19"/>
      <c r="C3519" s="19"/>
      <c r="D3519" s="19"/>
      <c r="E3519" s="19"/>
      <c r="F3519" s="19"/>
      <c r="G3519" s="19"/>
      <c r="H3519" s="19"/>
      <c r="I3519" s="20" t="s">
        <v>4037</v>
      </c>
    </row>
    <row r="3520" ht="12.75" customHeight="1">
      <c r="A3520" s="21"/>
      <c r="B3520" s="21"/>
      <c r="C3520" s="21"/>
      <c r="D3520" s="21"/>
      <c r="E3520" s="21"/>
      <c r="F3520" s="21"/>
      <c r="G3520" s="21"/>
      <c r="H3520" s="21"/>
      <c r="I3520" s="29" t="s">
        <v>1913</v>
      </c>
    </row>
    <row r="3521" ht="12.75" customHeight="1">
      <c r="A3521" s="23">
        <v>2965.0</v>
      </c>
      <c r="B3521" s="24">
        <v>41533.0</v>
      </c>
      <c r="C3521" s="24" t="str">
        <f>DATE((YEAR(B3521)+3),MONTH(B3521),DAY(B3521))</f>
        <v>16.09.2016</v>
      </c>
      <c r="D3521" s="27" t="s">
        <v>4331</v>
      </c>
      <c r="E3521" s="16" t="s">
        <v>4332</v>
      </c>
      <c r="F3521" s="27" t="s">
        <v>337</v>
      </c>
      <c r="G3521" s="27" t="s">
        <v>4333</v>
      </c>
      <c r="H3521" s="16" t="s">
        <v>3173</v>
      </c>
      <c r="I3521" s="28">
        <v>190000.0</v>
      </c>
    </row>
    <row r="3522" ht="36.0" customHeight="1">
      <c r="A3522" s="19"/>
      <c r="B3522" s="19"/>
      <c r="C3522" s="19"/>
      <c r="D3522" s="19"/>
      <c r="E3522" s="19"/>
      <c r="F3522" s="19"/>
      <c r="G3522" s="19"/>
      <c r="H3522" s="19"/>
      <c r="I3522" s="20" t="s">
        <v>4334</v>
      </c>
    </row>
    <row r="3523" ht="12.75" customHeight="1">
      <c r="A3523" s="21"/>
      <c r="B3523" s="21"/>
      <c r="C3523" s="21"/>
      <c r="D3523" s="21"/>
      <c r="E3523" s="21"/>
      <c r="F3523" s="21"/>
      <c r="G3523" s="21"/>
      <c r="H3523" s="21"/>
      <c r="I3523" s="29" t="s">
        <v>3175</v>
      </c>
    </row>
    <row r="3524" ht="12.75" customHeight="1">
      <c r="A3524" s="23" t="s">
        <v>4335</v>
      </c>
      <c r="B3524" s="24">
        <v>41535.0</v>
      </c>
      <c r="C3524" s="24" t="str">
        <f>DATE((YEAR(B3524)+3),MONTH(B3524),DAY(B3524))</f>
        <v>18.09.2016</v>
      </c>
      <c r="D3524" s="27" t="s">
        <v>4336</v>
      </c>
      <c r="E3524" s="16" t="s">
        <v>4337</v>
      </c>
      <c r="F3524" s="27" t="s">
        <v>15</v>
      </c>
      <c r="G3524" s="16" t="s">
        <v>4338</v>
      </c>
      <c r="H3524" s="27" t="s">
        <v>4281</v>
      </c>
      <c r="I3524" s="28">
        <v>125047.0</v>
      </c>
    </row>
    <row r="3525" ht="36.0" customHeight="1">
      <c r="A3525" s="19"/>
      <c r="B3525" s="19"/>
      <c r="C3525" s="19"/>
      <c r="D3525" s="19"/>
      <c r="E3525" s="19"/>
      <c r="F3525" s="19"/>
      <c r="G3525" s="19"/>
      <c r="H3525" s="19"/>
      <c r="I3525" s="20" t="s">
        <v>254</v>
      </c>
    </row>
    <row r="3526" ht="12.75" customHeight="1">
      <c r="A3526" s="19"/>
      <c r="B3526" s="19"/>
      <c r="C3526" s="19"/>
      <c r="D3526" s="19"/>
      <c r="E3526" s="19"/>
      <c r="F3526" s="19"/>
      <c r="G3526" s="19"/>
      <c r="H3526" s="21"/>
      <c r="I3526" s="22" t="s">
        <v>255</v>
      </c>
    </row>
    <row r="3527" ht="12.75" customHeight="1">
      <c r="A3527" s="19"/>
      <c r="B3527" s="19"/>
      <c r="C3527" s="19"/>
      <c r="D3527" s="19"/>
      <c r="E3527" s="19"/>
      <c r="F3527" s="19"/>
      <c r="G3527" s="19"/>
      <c r="H3527" s="27" t="s">
        <v>1116</v>
      </c>
      <c r="I3527" s="28">
        <v>117420.0</v>
      </c>
    </row>
    <row r="3528" ht="35.25" customHeight="1">
      <c r="A3528" s="19"/>
      <c r="B3528" s="19"/>
      <c r="C3528" s="19"/>
      <c r="D3528" s="19"/>
      <c r="E3528" s="19"/>
      <c r="F3528" s="19"/>
      <c r="G3528" s="19"/>
      <c r="H3528" s="19"/>
      <c r="I3528" s="20" t="s">
        <v>1238</v>
      </c>
    </row>
    <row r="3529" ht="12.75" customHeight="1">
      <c r="A3529" s="21"/>
      <c r="B3529" s="21"/>
      <c r="C3529" s="21"/>
      <c r="D3529" s="21"/>
      <c r="E3529" s="21"/>
      <c r="F3529" s="21"/>
      <c r="G3529" s="21"/>
      <c r="H3529" s="21"/>
      <c r="I3529" s="29" t="s">
        <v>1118</v>
      </c>
    </row>
    <row r="3530" ht="12.75" customHeight="1">
      <c r="A3530" s="23" t="s">
        <v>4339</v>
      </c>
      <c r="B3530" s="24">
        <v>41535.0</v>
      </c>
      <c r="C3530" s="24" t="str">
        <f>DATE((YEAR(B3530)+3),MONTH(B3530),DAY(B3530))</f>
        <v>18.09.2016</v>
      </c>
      <c r="D3530" s="27" t="s">
        <v>4340</v>
      </c>
      <c r="E3530" s="16" t="s">
        <v>4341</v>
      </c>
      <c r="F3530" s="27" t="s">
        <v>15</v>
      </c>
      <c r="G3530" s="16" t="s">
        <v>4338</v>
      </c>
      <c r="H3530" s="27" t="s">
        <v>4281</v>
      </c>
      <c r="I3530" s="28">
        <v>125047.0</v>
      </c>
    </row>
    <row r="3531" ht="35.25" customHeight="1">
      <c r="A3531" s="19"/>
      <c r="B3531" s="19"/>
      <c r="C3531" s="19"/>
      <c r="D3531" s="19"/>
      <c r="E3531" s="19"/>
      <c r="F3531" s="19"/>
      <c r="G3531" s="19"/>
      <c r="H3531" s="19"/>
      <c r="I3531" s="20" t="s">
        <v>254</v>
      </c>
    </row>
    <row r="3532" ht="12.75" customHeight="1">
      <c r="A3532" s="19"/>
      <c r="B3532" s="19"/>
      <c r="C3532" s="19"/>
      <c r="D3532" s="19"/>
      <c r="E3532" s="19"/>
      <c r="F3532" s="19"/>
      <c r="G3532" s="19"/>
      <c r="H3532" s="21"/>
      <c r="I3532" s="22" t="s">
        <v>255</v>
      </c>
    </row>
    <row r="3533" ht="12.75" customHeight="1">
      <c r="A3533" s="19"/>
      <c r="B3533" s="19"/>
      <c r="C3533" s="19"/>
      <c r="D3533" s="19"/>
      <c r="E3533" s="19"/>
      <c r="F3533" s="19"/>
      <c r="G3533" s="19"/>
      <c r="H3533" s="27" t="s">
        <v>1116</v>
      </c>
      <c r="I3533" s="28">
        <v>117420.0</v>
      </c>
    </row>
    <row r="3534" ht="36.0" customHeight="1">
      <c r="A3534" s="19"/>
      <c r="B3534" s="19"/>
      <c r="C3534" s="19"/>
      <c r="D3534" s="19"/>
      <c r="E3534" s="19"/>
      <c r="F3534" s="19"/>
      <c r="G3534" s="19"/>
      <c r="H3534" s="19"/>
      <c r="I3534" s="20" t="s">
        <v>1238</v>
      </c>
    </row>
    <row r="3535" ht="12.75" customHeight="1">
      <c r="A3535" s="21"/>
      <c r="B3535" s="21"/>
      <c r="C3535" s="21"/>
      <c r="D3535" s="21"/>
      <c r="E3535" s="21"/>
      <c r="F3535" s="21"/>
      <c r="G3535" s="21"/>
      <c r="H3535" s="21"/>
      <c r="I3535" s="29" t="s">
        <v>1118</v>
      </c>
    </row>
    <row r="3536" ht="12.75" customHeight="1">
      <c r="A3536" s="23">
        <v>2968.0</v>
      </c>
      <c r="B3536" s="50">
        <v>41533.0</v>
      </c>
      <c r="C3536" s="50" t="str">
        <f>DATE((YEAR(B3536)+3),MONTH(B3536),DAY(B3536))</f>
        <v>16.09.2016</v>
      </c>
      <c r="D3536" s="52" t="s">
        <v>4342</v>
      </c>
      <c r="E3536" s="53" t="s">
        <v>4343</v>
      </c>
      <c r="F3536" s="27" t="s">
        <v>2744</v>
      </c>
      <c r="G3536" s="27" t="s">
        <v>4323</v>
      </c>
      <c r="H3536" s="16" t="s">
        <v>4344</v>
      </c>
      <c r="I3536" s="28">
        <v>127018.0</v>
      </c>
    </row>
    <row r="3537" ht="45.75" customHeight="1">
      <c r="A3537" s="19"/>
      <c r="B3537" s="19"/>
      <c r="C3537" s="19"/>
      <c r="D3537" s="19"/>
      <c r="E3537" s="19"/>
      <c r="F3537" s="19"/>
      <c r="G3537" s="19"/>
      <c r="H3537" s="19"/>
      <c r="I3537" s="20" t="s">
        <v>4345</v>
      </c>
    </row>
    <row r="3538" ht="12.75" customHeight="1">
      <c r="A3538" s="21"/>
      <c r="B3538" s="21"/>
      <c r="C3538" s="21"/>
      <c r="D3538" s="21"/>
      <c r="E3538" s="21"/>
      <c r="F3538" s="21"/>
      <c r="G3538" s="21"/>
      <c r="H3538" s="21"/>
      <c r="I3538" s="29" t="s">
        <v>4346</v>
      </c>
    </row>
    <row r="3539" ht="12.75" customHeight="1">
      <c r="A3539" s="23">
        <v>2969.0</v>
      </c>
      <c r="B3539" s="50">
        <v>41542.0</v>
      </c>
      <c r="C3539" s="50" t="str">
        <f>DATE((YEAR(B3539)+3),MONTH(B3539),DAY(B3539))</f>
        <v>25.09.2016</v>
      </c>
      <c r="D3539" s="27" t="s">
        <v>4347</v>
      </c>
      <c r="E3539" s="53" t="s">
        <v>4348</v>
      </c>
      <c r="F3539" s="27" t="s">
        <v>15</v>
      </c>
      <c r="G3539" s="27" t="s">
        <v>3244</v>
      </c>
      <c r="H3539" s="27" t="s">
        <v>608</v>
      </c>
      <c r="I3539" s="28">
        <v>125438.0</v>
      </c>
    </row>
    <row r="3540" ht="35.25" customHeight="1">
      <c r="A3540" s="19"/>
      <c r="B3540" s="19"/>
      <c r="C3540" s="19"/>
      <c r="D3540" s="19"/>
      <c r="E3540" s="19"/>
      <c r="F3540" s="19"/>
      <c r="G3540" s="19"/>
      <c r="H3540" s="19"/>
      <c r="I3540" s="20" t="s">
        <v>609</v>
      </c>
    </row>
    <row r="3541" ht="12.75" customHeight="1">
      <c r="A3541" s="21"/>
      <c r="B3541" s="21"/>
      <c r="C3541" s="21"/>
      <c r="D3541" s="21"/>
      <c r="E3541" s="21"/>
      <c r="F3541" s="21"/>
      <c r="G3541" s="21"/>
      <c r="H3541" s="21"/>
      <c r="I3541" s="29" t="s">
        <v>1268</v>
      </c>
    </row>
    <row r="3542" ht="12.75" customHeight="1">
      <c r="A3542" s="23">
        <v>2970.0</v>
      </c>
      <c r="B3542" s="50">
        <v>41554.0</v>
      </c>
      <c r="C3542" s="50" t="str">
        <f>DATE((YEAR(B3542)+3),MONTH(B3542),DAY(B3542))</f>
        <v>07.10.2016</v>
      </c>
      <c r="D3542" s="27" t="s">
        <v>4349</v>
      </c>
      <c r="E3542" s="53" t="s">
        <v>4350</v>
      </c>
      <c r="F3542" s="27" t="s">
        <v>15</v>
      </c>
      <c r="G3542" s="27" t="s">
        <v>2372</v>
      </c>
      <c r="H3542" s="27" t="s">
        <v>3129</v>
      </c>
      <c r="I3542" s="28">
        <v>123104.0</v>
      </c>
      <c r="J3542" s="18"/>
      <c r="K3542" s="18"/>
      <c r="L3542" s="18"/>
      <c r="M3542" s="18"/>
      <c r="N3542" s="18"/>
      <c r="O3542" s="18"/>
      <c r="P3542" s="18"/>
      <c r="Q3542" s="18"/>
      <c r="R3542" s="18"/>
      <c r="S3542" s="18"/>
      <c r="T3542" s="18"/>
      <c r="U3542" s="18"/>
      <c r="V3542" s="18"/>
      <c r="W3542" s="18"/>
      <c r="X3542" s="18"/>
      <c r="Y3542" s="18"/>
      <c r="Z3542" s="18"/>
    </row>
    <row r="3543" ht="39.0" customHeight="1">
      <c r="A3543" s="19"/>
      <c r="B3543" s="19"/>
      <c r="C3543" s="19"/>
      <c r="D3543" s="19"/>
      <c r="E3543" s="19"/>
      <c r="F3543" s="19"/>
      <c r="G3543" s="19"/>
      <c r="H3543" s="19"/>
      <c r="I3543" s="56" t="s">
        <v>4351</v>
      </c>
      <c r="J3543" s="18"/>
      <c r="K3543" s="18"/>
      <c r="L3543" s="18"/>
      <c r="M3543" s="18"/>
      <c r="N3543" s="18"/>
      <c r="O3543" s="18"/>
      <c r="P3543" s="18"/>
      <c r="Q3543" s="18"/>
      <c r="R3543" s="18"/>
      <c r="S3543" s="18"/>
      <c r="T3543" s="18"/>
      <c r="U3543" s="18"/>
      <c r="V3543" s="18"/>
      <c r="W3543" s="18"/>
      <c r="X3543" s="18"/>
      <c r="Y3543" s="18"/>
      <c r="Z3543" s="18"/>
    </row>
    <row r="3544" ht="12.75" customHeight="1">
      <c r="A3544" s="21"/>
      <c r="B3544" s="21"/>
      <c r="C3544" s="21"/>
      <c r="D3544" s="21"/>
      <c r="E3544" s="21"/>
      <c r="F3544" s="21"/>
      <c r="G3544" s="21"/>
      <c r="H3544" s="21"/>
      <c r="I3544" s="29" t="s">
        <v>4352</v>
      </c>
      <c r="J3544" s="18"/>
      <c r="K3544" s="18"/>
      <c r="L3544" s="18"/>
      <c r="M3544" s="18"/>
      <c r="N3544" s="18"/>
      <c r="O3544" s="18"/>
      <c r="P3544" s="18"/>
      <c r="Q3544" s="18"/>
      <c r="R3544" s="18"/>
      <c r="S3544" s="18"/>
      <c r="T3544" s="18"/>
      <c r="U3544" s="18"/>
      <c r="V3544" s="18"/>
      <c r="W3544" s="18"/>
      <c r="X3544" s="18"/>
      <c r="Y3544" s="18"/>
      <c r="Z3544" s="18"/>
    </row>
    <row r="3545" ht="12.0" customHeight="1">
      <c r="A3545" s="23">
        <v>2971.0</v>
      </c>
      <c r="B3545" s="50">
        <v>41540.0</v>
      </c>
      <c r="C3545" s="24" t="str">
        <f>DATE((YEAR(B3545)+3),MONTH(B3545),DAY(B3545))</f>
        <v>23.09.2016</v>
      </c>
      <c r="D3545" s="27" t="s">
        <v>4353</v>
      </c>
      <c r="E3545" s="16" t="s">
        <v>4354</v>
      </c>
      <c r="F3545" s="52" t="s">
        <v>15</v>
      </c>
      <c r="G3545" s="16" t="s">
        <v>4355</v>
      </c>
      <c r="H3545" s="27" t="s">
        <v>4356</v>
      </c>
      <c r="I3545" s="28">
        <v>105066.0</v>
      </c>
    </row>
    <row r="3546" ht="47.25" customHeight="1">
      <c r="A3546" s="19"/>
      <c r="B3546" s="19"/>
      <c r="C3546" s="19"/>
      <c r="D3546" s="19"/>
      <c r="E3546" s="19"/>
      <c r="F3546" s="19"/>
      <c r="G3546" s="19"/>
      <c r="H3546" s="19"/>
      <c r="I3546" s="20" t="s">
        <v>2315</v>
      </c>
    </row>
    <row r="3547" ht="12.75" customHeight="1">
      <c r="A3547" s="21"/>
      <c r="B3547" s="21"/>
      <c r="C3547" s="21"/>
      <c r="D3547" s="21"/>
      <c r="E3547" s="21"/>
      <c r="F3547" s="21"/>
      <c r="G3547" s="21"/>
      <c r="H3547" s="21"/>
      <c r="I3547" s="29" t="s">
        <v>2316</v>
      </c>
    </row>
    <row r="3548" ht="12.75" customHeight="1">
      <c r="A3548" s="23">
        <v>2972.0</v>
      </c>
      <c r="B3548" s="24">
        <v>41542.0</v>
      </c>
      <c r="C3548" s="24" t="str">
        <f>DATE((YEAR(B3548)+3),MONTH(B3548),DAY(B3548))</f>
        <v>25.09.2016</v>
      </c>
      <c r="D3548" s="27" t="s">
        <v>1966</v>
      </c>
      <c r="E3548" s="16" t="s">
        <v>4357</v>
      </c>
      <c r="F3548" s="27" t="s">
        <v>1775</v>
      </c>
      <c r="G3548" s="16" t="s">
        <v>4358</v>
      </c>
      <c r="H3548" s="27" t="s">
        <v>4068</v>
      </c>
      <c r="I3548" s="28">
        <v>197348.0</v>
      </c>
    </row>
    <row r="3549" ht="24.0" customHeight="1">
      <c r="A3549" s="19"/>
      <c r="B3549" s="19"/>
      <c r="C3549" s="19"/>
      <c r="D3549" s="19"/>
      <c r="E3549" s="19"/>
      <c r="F3549" s="19"/>
      <c r="G3549" s="19"/>
      <c r="H3549" s="19"/>
      <c r="I3549" s="20" t="s">
        <v>4069</v>
      </c>
    </row>
    <row r="3550" ht="12.75" customHeight="1">
      <c r="A3550" s="21"/>
      <c r="B3550" s="21"/>
      <c r="C3550" s="21"/>
      <c r="D3550" s="21"/>
      <c r="E3550" s="21"/>
      <c r="F3550" s="21"/>
      <c r="G3550" s="21"/>
      <c r="H3550" s="21"/>
      <c r="I3550" s="29" t="s">
        <v>4070</v>
      </c>
    </row>
    <row r="3551" ht="12.75" customHeight="1">
      <c r="A3551" s="23">
        <v>2973.0</v>
      </c>
      <c r="B3551" s="24">
        <v>41542.0</v>
      </c>
      <c r="C3551" s="24" t="str">
        <f>DATE((YEAR(B3551)+3),MONTH(B3551),DAY(B3551))</f>
        <v>25.09.2016</v>
      </c>
      <c r="D3551" s="27" t="s">
        <v>4359</v>
      </c>
      <c r="E3551" s="16" t="s">
        <v>4360</v>
      </c>
      <c r="F3551" s="27" t="s">
        <v>15</v>
      </c>
      <c r="G3551" s="27" t="s">
        <v>4361</v>
      </c>
      <c r="H3551" s="27" t="s">
        <v>1016</v>
      </c>
      <c r="I3551" s="28">
        <v>142100.0</v>
      </c>
    </row>
    <row r="3552" ht="48.0" customHeight="1">
      <c r="A3552" s="19"/>
      <c r="B3552" s="19"/>
      <c r="C3552" s="19"/>
      <c r="D3552" s="19"/>
      <c r="E3552" s="19"/>
      <c r="F3552" s="19"/>
      <c r="G3552" s="19"/>
      <c r="H3552" s="19"/>
      <c r="I3552" s="20" t="s">
        <v>1017</v>
      </c>
    </row>
    <row r="3553" ht="12.75" customHeight="1">
      <c r="A3553" s="21"/>
      <c r="B3553" s="21"/>
      <c r="C3553" s="21"/>
      <c r="D3553" s="21"/>
      <c r="E3553" s="21"/>
      <c r="F3553" s="21"/>
      <c r="G3553" s="21"/>
      <c r="H3553" s="21"/>
      <c r="I3553" s="29" t="s">
        <v>4362</v>
      </c>
    </row>
    <row r="3554" ht="12.75" customHeight="1">
      <c r="A3554" s="23">
        <v>2974.0</v>
      </c>
      <c r="B3554" s="24">
        <v>41541.0</v>
      </c>
      <c r="C3554" s="24" t="str">
        <f>DATE((YEAR(B3554)+3),MONTH(B3554),DAY(B3554))</f>
        <v>24.09.2016</v>
      </c>
      <c r="D3554" s="27" t="s">
        <v>4363</v>
      </c>
      <c r="E3554" s="16" t="s">
        <v>4364</v>
      </c>
      <c r="F3554" s="27" t="s">
        <v>15</v>
      </c>
      <c r="G3554" s="16" t="s">
        <v>1342</v>
      </c>
      <c r="H3554" s="16" t="s">
        <v>4160</v>
      </c>
      <c r="I3554" s="28">
        <v>123557.0</v>
      </c>
    </row>
    <row r="3555" ht="36.0" customHeight="1">
      <c r="A3555" s="19"/>
      <c r="B3555" s="19"/>
      <c r="C3555" s="19"/>
      <c r="D3555" s="19"/>
      <c r="E3555" s="19"/>
      <c r="F3555" s="19"/>
      <c r="G3555" s="19"/>
      <c r="H3555" s="19"/>
      <c r="I3555" s="20" t="s">
        <v>562</v>
      </c>
    </row>
    <row r="3556" ht="12.75" customHeight="1">
      <c r="A3556" s="21"/>
      <c r="B3556" s="21"/>
      <c r="C3556" s="21"/>
      <c r="D3556" s="21"/>
      <c r="E3556" s="21"/>
      <c r="F3556" s="21"/>
      <c r="G3556" s="21"/>
      <c r="H3556" s="21"/>
      <c r="I3556" s="29" t="s">
        <v>563</v>
      </c>
    </row>
    <row r="3557" ht="12.75" customHeight="1">
      <c r="A3557" s="23">
        <v>2975.0</v>
      </c>
      <c r="B3557" s="24">
        <v>41541.0</v>
      </c>
      <c r="C3557" s="24" t="str">
        <f>DATE((YEAR(B3557)+3),MONTH(B3557),DAY(B3557))</f>
        <v>24.09.2016</v>
      </c>
      <c r="D3557" s="27" t="s">
        <v>3650</v>
      </c>
      <c r="E3557" s="16" t="s">
        <v>4365</v>
      </c>
      <c r="F3557" s="27" t="s">
        <v>15</v>
      </c>
      <c r="G3557" s="16" t="s">
        <v>1342</v>
      </c>
      <c r="H3557" s="16" t="s">
        <v>4160</v>
      </c>
      <c r="I3557" s="28">
        <v>123557.0</v>
      </c>
    </row>
    <row r="3558" ht="36.0" customHeight="1">
      <c r="A3558" s="19"/>
      <c r="B3558" s="19"/>
      <c r="C3558" s="19"/>
      <c r="D3558" s="19"/>
      <c r="E3558" s="19"/>
      <c r="F3558" s="19"/>
      <c r="G3558" s="19"/>
      <c r="H3558" s="19"/>
      <c r="I3558" s="20" t="s">
        <v>562</v>
      </c>
    </row>
    <row r="3559" ht="12.75" customHeight="1">
      <c r="A3559" s="21"/>
      <c r="B3559" s="21"/>
      <c r="C3559" s="21"/>
      <c r="D3559" s="21"/>
      <c r="E3559" s="21"/>
      <c r="F3559" s="21"/>
      <c r="G3559" s="21"/>
      <c r="H3559" s="21"/>
      <c r="I3559" s="29" t="s">
        <v>563</v>
      </c>
    </row>
    <row r="3560" ht="12.75" customHeight="1">
      <c r="A3560" s="23">
        <v>2976.0</v>
      </c>
      <c r="B3560" s="24">
        <v>41541.0</v>
      </c>
      <c r="C3560" s="24" t="str">
        <f>DATE((YEAR(B3560)+3),MONTH(B3560),DAY(B3560))</f>
        <v>24.09.2016</v>
      </c>
      <c r="D3560" s="27" t="s">
        <v>3697</v>
      </c>
      <c r="E3560" s="16" t="s">
        <v>4366</v>
      </c>
      <c r="F3560" s="27" t="s">
        <v>15</v>
      </c>
      <c r="G3560" s="16" t="s">
        <v>1342</v>
      </c>
      <c r="H3560" s="16" t="s">
        <v>4160</v>
      </c>
      <c r="I3560" s="28">
        <v>123557.0</v>
      </c>
    </row>
    <row r="3561" ht="36.0" customHeight="1">
      <c r="A3561" s="19"/>
      <c r="B3561" s="19"/>
      <c r="C3561" s="19"/>
      <c r="D3561" s="19"/>
      <c r="E3561" s="19"/>
      <c r="F3561" s="19"/>
      <c r="G3561" s="19"/>
      <c r="H3561" s="19"/>
      <c r="I3561" s="20" t="s">
        <v>562</v>
      </c>
    </row>
    <row r="3562" ht="12.75" customHeight="1">
      <c r="A3562" s="21"/>
      <c r="B3562" s="21"/>
      <c r="C3562" s="21"/>
      <c r="D3562" s="21"/>
      <c r="E3562" s="21"/>
      <c r="F3562" s="21"/>
      <c r="G3562" s="21"/>
      <c r="H3562" s="21"/>
      <c r="I3562" s="29" t="s">
        <v>563</v>
      </c>
    </row>
    <row r="3563" ht="12.75" customHeight="1">
      <c r="A3563" s="23" t="s">
        <v>4367</v>
      </c>
      <c r="B3563" s="24">
        <v>41541.0</v>
      </c>
      <c r="C3563" s="24" t="str">
        <f>DATE((YEAR(B3563)+3),MONTH(B3563),DAY(B3563))</f>
        <v>24.09.2016</v>
      </c>
      <c r="D3563" s="27" t="s">
        <v>958</v>
      </c>
      <c r="E3563" s="16" t="s">
        <v>4368</v>
      </c>
      <c r="F3563" s="27" t="s">
        <v>2307</v>
      </c>
      <c r="G3563" s="27" t="s">
        <v>2362</v>
      </c>
      <c r="H3563" s="27" t="s">
        <v>2739</v>
      </c>
      <c r="I3563" s="28">
        <v>125009.0</v>
      </c>
    </row>
    <row r="3564" ht="36.0" customHeight="1">
      <c r="A3564" s="19"/>
      <c r="B3564" s="19"/>
      <c r="C3564" s="19"/>
      <c r="D3564" s="19"/>
      <c r="E3564" s="19"/>
      <c r="F3564" s="19"/>
      <c r="G3564" s="19"/>
      <c r="H3564" s="19"/>
      <c r="I3564" s="20" t="s">
        <v>2740</v>
      </c>
    </row>
    <row r="3565" ht="12.75" customHeight="1">
      <c r="A3565" s="21"/>
      <c r="B3565" s="21"/>
      <c r="C3565" s="21"/>
      <c r="D3565" s="21"/>
      <c r="E3565" s="21"/>
      <c r="F3565" s="21"/>
      <c r="G3565" s="21"/>
      <c r="H3565" s="21"/>
      <c r="I3565" s="29" t="s">
        <v>2741</v>
      </c>
    </row>
    <row r="3566" ht="12.75" customHeight="1">
      <c r="A3566" s="23" t="s">
        <v>4369</v>
      </c>
      <c r="B3566" s="24">
        <v>41542.0</v>
      </c>
      <c r="C3566" s="24" t="str">
        <f>DATE((YEAR(B3566)+3),MONTH(B3566),DAY(B3566))</f>
        <v>25.09.2016</v>
      </c>
      <c r="D3566" s="27" t="s">
        <v>4370</v>
      </c>
      <c r="E3566" s="16" t="s">
        <v>4371</v>
      </c>
      <c r="F3566" s="27" t="s">
        <v>620</v>
      </c>
      <c r="G3566" s="27" t="s">
        <v>2596</v>
      </c>
      <c r="H3566" s="27" t="s">
        <v>2640</v>
      </c>
      <c r="I3566" s="28">
        <v>107023.0</v>
      </c>
    </row>
    <row r="3567" ht="36.0" customHeight="1">
      <c r="A3567" s="19"/>
      <c r="B3567" s="19"/>
      <c r="C3567" s="19"/>
      <c r="D3567" s="19"/>
      <c r="E3567" s="19"/>
      <c r="F3567" s="19"/>
      <c r="G3567" s="19"/>
      <c r="H3567" s="19"/>
      <c r="I3567" s="20" t="s">
        <v>4372</v>
      </c>
    </row>
    <row r="3568" ht="12.75" customHeight="1">
      <c r="A3568" s="21"/>
      <c r="B3568" s="21"/>
      <c r="C3568" s="21"/>
      <c r="D3568" s="21"/>
      <c r="E3568" s="21"/>
      <c r="F3568" s="21"/>
      <c r="G3568" s="21"/>
      <c r="H3568" s="21"/>
      <c r="I3568" s="29" t="s">
        <v>4373</v>
      </c>
    </row>
    <row r="3569" ht="12.75" customHeight="1">
      <c r="A3569" s="23" t="s">
        <v>4374</v>
      </c>
      <c r="B3569" s="24">
        <v>41543.0</v>
      </c>
      <c r="C3569" s="24" t="str">
        <f>DATE((YEAR(B3569)+3),MONTH(B3569),DAY(B3569))</f>
        <v>26.09.2016</v>
      </c>
      <c r="D3569" s="27" t="s">
        <v>4375</v>
      </c>
      <c r="E3569" s="16" t="s">
        <v>4376</v>
      </c>
      <c r="F3569" s="27" t="s">
        <v>795</v>
      </c>
      <c r="G3569" s="27" t="s">
        <v>2596</v>
      </c>
      <c r="H3569" s="27" t="s">
        <v>2640</v>
      </c>
      <c r="I3569" s="28">
        <v>107023.0</v>
      </c>
    </row>
    <row r="3570" ht="36.0" customHeight="1">
      <c r="A3570" s="19"/>
      <c r="B3570" s="19"/>
      <c r="C3570" s="19"/>
      <c r="D3570" s="19"/>
      <c r="E3570" s="19"/>
      <c r="F3570" s="19"/>
      <c r="G3570" s="19"/>
      <c r="H3570" s="19"/>
      <c r="I3570" s="20" t="s">
        <v>4372</v>
      </c>
    </row>
    <row r="3571" ht="12.75" customHeight="1">
      <c r="A3571" s="21"/>
      <c r="B3571" s="21"/>
      <c r="C3571" s="21"/>
      <c r="D3571" s="21"/>
      <c r="E3571" s="21"/>
      <c r="F3571" s="21"/>
      <c r="G3571" s="21"/>
      <c r="H3571" s="21"/>
      <c r="I3571" s="29" t="s">
        <v>4373</v>
      </c>
    </row>
    <row r="3572" ht="12.75" customHeight="1">
      <c r="A3572" s="23" t="s">
        <v>4377</v>
      </c>
      <c r="B3572" s="24">
        <v>41543.0</v>
      </c>
      <c r="C3572" s="24" t="str">
        <f>DATE((YEAR(B3572)+3),MONTH(B3572),DAY(B3572))</f>
        <v>26.09.2016</v>
      </c>
      <c r="D3572" s="27" t="s">
        <v>4378</v>
      </c>
      <c r="E3572" s="16" t="s">
        <v>4379</v>
      </c>
      <c r="F3572" s="27" t="s">
        <v>620</v>
      </c>
      <c r="G3572" s="27" t="s">
        <v>2596</v>
      </c>
      <c r="H3572" s="27" t="s">
        <v>2640</v>
      </c>
      <c r="I3572" s="28">
        <v>107023.0</v>
      </c>
    </row>
    <row r="3573" ht="37.5" customHeight="1">
      <c r="A3573" s="19"/>
      <c r="B3573" s="19"/>
      <c r="C3573" s="19"/>
      <c r="D3573" s="19"/>
      <c r="E3573" s="19"/>
      <c r="F3573" s="19"/>
      <c r="G3573" s="19"/>
      <c r="H3573" s="19"/>
      <c r="I3573" s="20" t="s">
        <v>4372</v>
      </c>
    </row>
    <row r="3574" ht="12.75" customHeight="1">
      <c r="A3574" s="21"/>
      <c r="B3574" s="21"/>
      <c r="C3574" s="21"/>
      <c r="D3574" s="21"/>
      <c r="E3574" s="21"/>
      <c r="F3574" s="21"/>
      <c r="G3574" s="21"/>
      <c r="H3574" s="21"/>
      <c r="I3574" s="29" t="s">
        <v>4373</v>
      </c>
    </row>
    <row r="3575" ht="12.75" customHeight="1">
      <c r="A3575" s="23" t="s">
        <v>4380</v>
      </c>
      <c r="B3575" s="24">
        <v>41543.0</v>
      </c>
      <c r="C3575" s="24" t="str">
        <f>DATE((YEAR(B3575)+3),MONTH(B3575),DAY(B3575))</f>
        <v>26.09.2016</v>
      </c>
      <c r="D3575" s="27" t="s">
        <v>4381</v>
      </c>
      <c r="E3575" s="16" t="s">
        <v>4382</v>
      </c>
      <c r="F3575" s="27" t="s">
        <v>978</v>
      </c>
      <c r="G3575" s="27" t="s">
        <v>2596</v>
      </c>
      <c r="H3575" s="27" t="s">
        <v>2640</v>
      </c>
      <c r="I3575" s="28">
        <v>107023.0</v>
      </c>
    </row>
    <row r="3576" ht="34.5" customHeight="1">
      <c r="A3576" s="19"/>
      <c r="B3576" s="19"/>
      <c r="C3576" s="19"/>
      <c r="D3576" s="19"/>
      <c r="E3576" s="19"/>
      <c r="F3576" s="19"/>
      <c r="G3576" s="19"/>
      <c r="H3576" s="19"/>
      <c r="I3576" s="20" t="s">
        <v>4372</v>
      </c>
    </row>
    <row r="3577" ht="12.75" customHeight="1">
      <c r="A3577" s="21"/>
      <c r="B3577" s="21"/>
      <c r="C3577" s="21"/>
      <c r="D3577" s="21"/>
      <c r="E3577" s="21"/>
      <c r="F3577" s="21"/>
      <c r="G3577" s="21"/>
      <c r="H3577" s="21"/>
      <c r="I3577" s="29" t="s">
        <v>4373</v>
      </c>
    </row>
    <row r="3578" ht="12.75" customHeight="1">
      <c r="A3578" s="23" t="s">
        <v>4383</v>
      </c>
      <c r="B3578" s="24">
        <v>41547.0</v>
      </c>
      <c r="C3578" s="24" t="str">
        <f>DATE((YEAR(B3578)+3),MONTH(B3578),DAY(B3578))</f>
        <v>30.09.2016</v>
      </c>
      <c r="D3578" s="27" t="s">
        <v>4384</v>
      </c>
      <c r="E3578" s="16" t="s">
        <v>4385</v>
      </c>
      <c r="F3578" s="27" t="s">
        <v>812</v>
      </c>
      <c r="G3578" s="27" t="s">
        <v>3849</v>
      </c>
      <c r="H3578" s="27" t="s">
        <v>4386</v>
      </c>
      <c r="I3578" s="28">
        <v>127521.0</v>
      </c>
    </row>
    <row r="3579" ht="24.0" customHeight="1">
      <c r="A3579" s="19"/>
      <c r="B3579" s="19"/>
      <c r="C3579" s="19"/>
      <c r="D3579" s="19"/>
      <c r="E3579" s="19"/>
      <c r="F3579" s="19"/>
      <c r="G3579" s="19"/>
      <c r="H3579" s="19"/>
      <c r="I3579" s="20" t="s">
        <v>2659</v>
      </c>
    </row>
    <row r="3580" ht="12.75" customHeight="1">
      <c r="A3580" s="21"/>
      <c r="B3580" s="21"/>
      <c r="C3580" s="21"/>
      <c r="D3580" s="21"/>
      <c r="E3580" s="21"/>
      <c r="F3580" s="21"/>
      <c r="G3580" s="21"/>
      <c r="H3580" s="21"/>
      <c r="I3580" s="29" t="s">
        <v>4387</v>
      </c>
    </row>
    <row r="3581" ht="12.75" customHeight="1">
      <c r="A3581" s="23" t="s">
        <v>4388</v>
      </c>
      <c r="B3581" s="24">
        <v>41547.0</v>
      </c>
      <c r="C3581" s="24" t="str">
        <f>DATE((YEAR(B3581)+3),MONTH(B3581),DAY(B3581))</f>
        <v>30.09.2016</v>
      </c>
      <c r="D3581" s="27" t="s">
        <v>4389</v>
      </c>
      <c r="E3581" s="16" t="s">
        <v>4390</v>
      </c>
      <c r="F3581" s="27" t="s">
        <v>683</v>
      </c>
      <c r="G3581" s="16" t="s">
        <v>3979</v>
      </c>
      <c r="H3581" s="27" t="s">
        <v>4391</v>
      </c>
      <c r="I3581" s="28">
        <v>105318.0</v>
      </c>
    </row>
    <row r="3582" ht="36.0" customHeight="1">
      <c r="A3582" s="19"/>
      <c r="B3582" s="19"/>
      <c r="C3582" s="19"/>
      <c r="D3582" s="19"/>
      <c r="E3582" s="19"/>
      <c r="F3582" s="19"/>
      <c r="G3582" s="19"/>
      <c r="H3582" s="19"/>
      <c r="I3582" s="20" t="s">
        <v>4392</v>
      </c>
    </row>
    <row r="3583" ht="12.75" customHeight="1">
      <c r="A3583" s="21"/>
      <c r="B3583" s="21"/>
      <c r="C3583" s="21"/>
      <c r="D3583" s="21"/>
      <c r="E3583" s="21"/>
      <c r="F3583" s="21"/>
      <c r="G3583" s="21"/>
      <c r="H3583" s="21"/>
      <c r="I3583" s="29" t="s">
        <v>4393</v>
      </c>
    </row>
    <row r="3584" ht="12.75" customHeight="1">
      <c r="A3584" s="23">
        <v>2984.0</v>
      </c>
      <c r="B3584" s="24">
        <v>41548.0</v>
      </c>
      <c r="C3584" s="24" t="str">
        <f>DATE((YEAR(B3584)+3),MONTH(B3584),DAY(B3584))</f>
        <v>01.10.2016</v>
      </c>
      <c r="D3584" s="27" t="s">
        <v>4394</v>
      </c>
      <c r="E3584" s="16" t="s">
        <v>4395</v>
      </c>
      <c r="F3584" s="27" t="s">
        <v>15</v>
      </c>
      <c r="G3584" s="16" t="s">
        <v>3845</v>
      </c>
      <c r="H3584" s="27" t="s">
        <v>2447</v>
      </c>
      <c r="I3584" s="28">
        <v>119121.0</v>
      </c>
    </row>
    <row r="3585" ht="36.0" customHeight="1">
      <c r="A3585" s="19"/>
      <c r="B3585" s="19"/>
      <c r="C3585" s="19"/>
      <c r="D3585" s="19"/>
      <c r="E3585" s="19"/>
      <c r="F3585" s="19"/>
      <c r="G3585" s="19"/>
      <c r="H3585" s="19"/>
      <c r="I3585" s="20" t="s">
        <v>2448</v>
      </c>
    </row>
    <row r="3586" ht="12.75" customHeight="1">
      <c r="A3586" s="21"/>
      <c r="B3586" s="21"/>
      <c r="C3586" s="21"/>
      <c r="D3586" s="21"/>
      <c r="E3586" s="21"/>
      <c r="F3586" s="21"/>
      <c r="G3586" s="21"/>
      <c r="H3586" s="21"/>
      <c r="I3586" s="29" t="s">
        <v>1681</v>
      </c>
    </row>
    <row r="3587" ht="12.75" customHeight="1">
      <c r="A3587" s="23">
        <v>2985.0</v>
      </c>
      <c r="B3587" s="24">
        <v>41548.0</v>
      </c>
      <c r="C3587" s="24" t="str">
        <f>DATE((YEAR(B3587)+3),MONTH(B3587),DAY(B3587))</f>
        <v>01.10.2016</v>
      </c>
      <c r="D3587" s="27" t="s">
        <v>4396</v>
      </c>
      <c r="E3587" s="16" t="s">
        <v>4397</v>
      </c>
      <c r="F3587" s="27" t="s">
        <v>639</v>
      </c>
      <c r="G3587" s="27" t="s">
        <v>4166</v>
      </c>
      <c r="H3587" s="53" t="s">
        <v>4044</v>
      </c>
      <c r="I3587" s="47">
        <v>127015.0</v>
      </c>
    </row>
    <row r="3588" ht="36.0" customHeight="1">
      <c r="A3588" s="19"/>
      <c r="B3588" s="19"/>
      <c r="C3588" s="19"/>
      <c r="D3588" s="19"/>
      <c r="E3588" s="19"/>
      <c r="F3588" s="19"/>
      <c r="G3588" s="19"/>
      <c r="H3588" s="19"/>
      <c r="I3588" s="48" t="s">
        <v>3141</v>
      </c>
    </row>
    <row r="3589" ht="12.75" customHeight="1">
      <c r="A3589" s="21"/>
      <c r="B3589" s="21"/>
      <c r="C3589" s="21"/>
      <c r="D3589" s="21"/>
      <c r="E3589" s="21"/>
      <c r="F3589" s="21"/>
      <c r="G3589" s="21"/>
      <c r="H3589" s="21"/>
      <c r="I3589" s="49" t="s">
        <v>3303</v>
      </c>
    </row>
    <row r="3590" ht="12.75" customHeight="1">
      <c r="A3590" s="23">
        <v>2986.0</v>
      </c>
      <c r="B3590" s="24">
        <v>41548.0</v>
      </c>
      <c r="C3590" s="24" t="str">
        <f>DATE((YEAR(B3590)+3),MONTH(B3590),DAY(B3590))</f>
        <v>01.10.2016</v>
      </c>
      <c r="D3590" s="27" t="s">
        <v>4398</v>
      </c>
      <c r="E3590" s="16" t="s">
        <v>4399</v>
      </c>
      <c r="F3590" s="27" t="s">
        <v>15</v>
      </c>
      <c r="G3590" s="27" t="s">
        <v>4166</v>
      </c>
      <c r="H3590" s="53" t="s">
        <v>4400</v>
      </c>
      <c r="I3590" s="47">
        <v>124498.0</v>
      </c>
    </row>
    <row r="3591" ht="42.0" customHeight="1">
      <c r="A3591" s="19"/>
      <c r="B3591" s="19"/>
      <c r="C3591" s="19"/>
      <c r="D3591" s="19"/>
      <c r="E3591" s="19"/>
      <c r="F3591" s="19"/>
      <c r="G3591" s="19"/>
      <c r="H3591" s="19"/>
      <c r="I3591" s="48" t="s">
        <v>4401</v>
      </c>
    </row>
    <row r="3592" ht="12.75" customHeight="1">
      <c r="A3592" s="21"/>
      <c r="B3592" s="21"/>
      <c r="C3592" s="21"/>
      <c r="D3592" s="21"/>
      <c r="E3592" s="21"/>
      <c r="F3592" s="21"/>
      <c r="G3592" s="21"/>
      <c r="H3592" s="21"/>
      <c r="I3592" s="49" t="s">
        <v>4402</v>
      </c>
    </row>
    <row r="3593" ht="12.75" customHeight="1">
      <c r="A3593" s="23">
        <v>2987.0</v>
      </c>
      <c r="B3593" s="24">
        <v>41549.0</v>
      </c>
      <c r="C3593" s="24" t="str">
        <f>DATE((YEAR(B3593)+3),MONTH(B3593),DAY(B3593))</f>
        <v>02.10.2016</v>
      </c>
      <c r="D3593" s="27" t="s">
        <v>4403</v>
      </c>
      <c r="E3593" s="16" t="s">
        <v>4404</v>
      </c>
      <c r="F3593" s="27" t="s">
        <v>639</v>
      </c>
      <c r="G3593" s="27" t="s">
        <v>4405</v>
      </c>
      <c r="H3593" s="53" t="s">
        <v>4406</v>
      </c>
      <c r="I3593" s="47">
        <v>115054.0</v>
      </c>
    </row>
    <row r="3594" ht="36.0" customHeight="1">
      <c r="A3594" s="19"/>
      <c r="B3594" s="19"/>
      <c r="C3594" s="19"/>
      <c r="D3594" s="19"/>
      <c r="E3594" s="19"/>
      <c r="F3594" s="19"/>
      <c r="G3594" s="19"/>
      <c r="H3594" s="19"/>
      <c r="I3594" s="48" t="s">
        <v>4407</v>
      </c>
    </row>
    <row r="3595" ht="12.75" customHeight="1">
      <c r="A3595" s="21"/>
      <c r="B3595" s="21"/>
      <c r="C3595" s="21"/>
      <c r="D3595" s="21"/>
      <c r="E3595" s="21"/>
      <c r="F3595" s="21"/>
      <c r="G3595" s="21"/>
      <c r="H3595" s="21"/>
      <c r="I3595" s="49" t="s">
        <v>4408</v>
      </c>
    </row>
    <row r="3596" ht="12.75" customHeight="1">
      <c r="A3596" s="23">
        <v>2988.0</v>
      </c>
      <c r="B3596" s="50">
        <v>41550.0</v>
      </c>
      <c r="C3596" s="50" t="str">
        <f>DATE((YEAR(B3596)+3),MONTH(B3596),DAY(B3596))</f>
        <v>03.10.2016</v>
      </c>
      <c r="D3596" s="52" t="s">
        <v>4409</v>
      </c>
      <c r="E3596" s="53" t="s">
        <v>4410</v>
      </c>
      <c r="F3596" s="16" t="s">
        <v>15</v>
      </c>
      <c r="G3596" s="16" t="s">
        <v>4411</v>
      </c>
      <c r="H3596" s="16" t="s">
        <v>4412</v>
      </c>
      <c r="I3596" s="28">
        <v>347922.0</v>
      </c>
    </row>
    <row r="3597" ht="36.0" customHeight="1">
      <c r="A3597" s="19"/>
      <c r="B3597" s="19"/>
      <c r="C3597" s="19"/>
      <c r="D3597" s="19"/>
      <c r="E3597" s="19"/>
      <c r="F3597" s="19"/>
      <c r="G3597" s="19"/>
      <c r="H3597" s="19"/>
      <c r="I3597" s="20" t="s">
        <v>4413</v>
      </c>
    </row>
    <row r="3598" ht="12.75" customHeight="1">
      <c r="A3598" s="21"/>
      <c r="B3598" s="21"/>
      <c r="C3598" s="21"/>
      <c r="D3598" s="21"/>
      <c r="E3598" s="21"/>
      <c r="F3598" s="21"/>
      <c r="G3598" s="21"/>
      <c r="H3598" s="21"/>
      <c r="I3598" s="29" t="s">
        <v>4414</v>
      </c>
    </row>
    <row r="3599" ht="12.75" customHeight="1">
      <c r="A3599" s="23" t="s">
        <v>4415</v>
      </c>
      <c r="B3599" s="24">
        <v>41551.0</v>
      </c>
      <c r="C3599" s="24" t="str">
        <f>DATE((YEAR(B3599)+3),MONTH(B3599),DAY(B3599))</f>
        <v>04.10.2016</v>
      </c>
      <c r="D3599" s="27" t="s">
        <v>4416</v>
      </c>
      <c r="E3599" s="16" t="s">
        <v>4417</v>
      </c>
      <c r="F3599" s="27" t="s">
        <v>978</v>
      </c>
      <c r="G3599" s="27" t="s">
        <v>2596</v>
      </c>
      <c r="H3599" s="27" t="s">
        <v>2640</v>
      </c>
      <c r="I3599" s="28">
        <v>107023.0</v>
      </c>
    </row>
    <row r="3600" ht="36.0" customHeight="1">
      <c r="A3600" s="19"/>
      <c r="B3600" s="19"/>
      <c r="C3600" s="19"/>
      <c r="D3600" s="19"/>
      <c r="E3600" s="19"/>
      <c r="F3600" s="19"/>
      <c r="G3600" s="19"/>
      <c r="H3600" s="19"/>
      <c r="I3600" s="20" t="s">
        <v>4372</v>
      </c>
    </row>
    <row r="3601" ht="12.75" customHeight="1">
      <c r="A3601" s="21"/>
      <c r="B3601" s="21"/>
      <c r="C3601" s="21"/>
      <c r="D3601" s="21"/>
      <c r="E3601" s="21"/>
      <c r="F3601" s="21"/>
      <c r="G3601" s="21"/>
      <c r="H3601" s="21"/>
      <c r="I3601" s="29" t="s">
        <v>4373</v>
      </c>
    </row>
    <row r="3602" ht="12.75" customHeight="1">
      <c r="A3602" s="23" t="s">
        <v>4418</v>
      </c>
      <c r="B3602" s="24">
        <v>41551.0</v>
      </c>
      <c r="C3602" s="24" t="str">
        <f>DATE((YEAR(B3602)+3),MONTH(B3602),DAY(B3602))</f>
        <v>04.10.2016</v>
      </c>
      <c r="D3602" s="27" t="s">
        <v>4419</v>
      </c>
      <c r="E3602" s="16" t="s">
        <v>4420</v>
      </c>
      <c r="F3602" s="27" t="s">
        <v>978</v>
      </c>
      <c r="G3602" s="27" t="s">
        <v>2596</v>
      </c>
      <c r="H3602" s="27" t="s">
        <v>2640</v>
      </c>
      <c r="I3602" s="28">
        <v>107023.0</v>
      </c>
    </row>
    <row r="3603" ht="36.75" customHeight="1">
      <c r="A3603" s="19"/>
      <c r="B3603" s="19"/>
      <c r="C3603" s="19"/>
      <c r="D3603" s="19"/>
      <c r="E3603" s="19"/>
      <c r="F3603" s="19"/>
      <c r="G3603" s="19"/>
      <c r="H3603" s="19"/>
      <c r="I3603" s="20" t="s">
        <v>4372</v>
      </c>
    </row>
    <row r="3604" ht="12.75" customHeight="1">
      <c r="A3604" s="21"/>
      <c r="B3604" s="21"/>
      <c r="C3604" s="21"/>
      <c r="D3604" s="21"/>
      <c r="E3604" s="21"/>
      <c r="F3604" s="21"/>
      <c r="G3604" s="21"/>
      <c r="H3604" s="21"/>
      <c r="I3604" s="29" t="s">
        <v>4373</v>
      </c>
    </row>
    <row r="3605" ht="12.75" customHeight="1">
      <c r="A3605" s="23" t="s">
        <v>4421</v>
      </c>
      <c r="B3605" s="24">
        <v>41554.0</v>
      </c>
      <c r="C3605" s="50" t="str">
        <f>DATE((YEAR(B3605)+3),MONTH(B3605),DAY(B3605))</f>
        <v>07.10.2016</v>
      </c>
      <c r="D3605" s="52" t="s">
        <v>4422</v>
      </c>
      <c r="E3605" s="53" t="s">
        <v>4423</v>
      </c>
      <c r="F3605" s="52" t="s">
        <v>4424</v>
      </c>
      <c r="G3605" s="52" t="s">
        <v>2372</v>
      </c>
      <c r="H3605" s="52" t="s">
        <v>1116</v>
      </c>
      <c r="I3605" s="47">
        <v>117420.0</v>
      </c>
    </row>
    <row r="3606" ht="36.0" customHeight="1">
      <c r="A3606" s="19"/>
      <c r="B3606" s="19"/>
      <c r="C3606" s="19"/>
      <c r="D3606" s="19"/>
      <c r="E3606" s="19"/>
      <c r="F3606" s="19"/>
      <c r="G3606" s="19"/>
      <c r="H3606" s="19"/>
      <c r="I3606" s="48" t="s">
        <v>1238</v>
      </c>
    </row>
    <row r="3607" ht="12.75" customHeight="1">
      <c r="A3607" s="21"/>
      <c r="B3607" s="21"/>
      <c r="C3607" s="21"/>
      <c r="D3607" s="21"/>
      <c r="E3607" s="21"/>
      <c r="F3607" s="21"/>
      <c r="G3607" s="21"/>
      <c r="H3607" s="21"/>
      <c r="I3607" s="49" t="s">
        <v>1118</v>
      </c>
    </row>
    <row r="3608" ht="12.75" customHeight="1">
      <c r="A3608" s="23" t="s">
        <v>4425</v>
      </c>
      <c r="B3608" s="24">
        <v>41554.0</v>
      </c>
      <c r="C3608" s="24" t="str">
        <f>DATE((YEAR(B3608)+3),MONTH(B3608),DAY(B3608))</f>
        <v>07.10.2016</v>
      </c>
      <c r="D3608" s="27" t="s">
        <v>4426</v>
      </c>
      <c r="E3608" s="16" t="s">
        <v>4427</v>
      </c>
      <c r="F3608" s="27" t="s">
        <v>337</v>
      </c>
      <c r="G3608" s="16" t="s">
        <v>3529</v>
      </c>
      <c r="H3608" s="27" t="s">
        <v>4428</v>
      </c>
      <c r="I3608" s="28">
        <v>105005.0</v>
      </c>
    </row>
    <row r="3609" ht="24.0" customHeight="1">
      <c r="A3609" s="19"/>
      <c r="B3609" s="19"/>
      <c r="C3609" s="19"/>
      <c r="D3609" s="19"/>
      <c r="E3609" s="19"/>
      <c r="F3609" s="19"/>
      <c r="G3609" s="19"/>
      <c r="H3609" s="19"/>
      <c r="I3609" s="20" t="s">
        <v>4429</v>
      </c>
    </row>
    <row r="3610" ht="12.75" customHeight="1">
      <c r="A3610" s="21"/>
      <c r="B3610" s="21"/>
      <c r="C3610" s="21"/>
      <c r="D3610" s="21"/>
      <c r="E3610" s="21"/>
      <c r="F3610" s="21"/>
      <c r="G3610" s="21"/>
      <c r="H3610" s="21"/>
      <c r="I3610" s="29" t="s">
        <v>4430</v>
      </c>
    </row>
    <row r="3611" ht="12.75" customHeight="1">
      <c r="A3611" s="23" t="s">
        <v>4431</v>
      </c>
      <c r="B3611" s="24">
        <v>41557.0</v>
      </c>
      <c r="C3611" s="24" t="str">
        <f>DATE((YEAR(B3611)+3),MONTH(B3611),DAY(B3611))</f>
        <v>10.10.2016</v>
      </c>
      <c r="D3611" s="27" t="s">
        <v>4432</v>
      </c>
      <c r="E3611" s="16" t="s">
        <v>4433</v>
      </c>
      <c r="F3611" s="27" t="s">
        <v>978</v>
      </c>
      <c r="G3611" s="27" t="s">
        <v>3774</v>
      </c>
      <c r="H3611" s="27" t="s">
        <v>4434</v>
      </c>
      <c r="I3611" s="28">
        <v>117335.0</v>
      </c>
    </row>
    <row r="3612" ht="36.0" customHeight="1">
      <c r="A3612" s="19"/>
      <c r="B3612" s="19"/>
      <c r="C3612" s="19"/>
      <c r="D3612" s="19"/>
      <c r="E3612" s="19"/>
      <c r="F3612" s="19"/>
      <c r="G3612" s="19"/>
      <c r="H3612" s="19"/>
      <c r="I3612" s="20" t="s">
        <v>4435</v>
      </c>
    </row>
    <row r="3613" ht="12.75" customHeight="1">
      <c r="A3613" s="21"/>
      <c r="B3613" s="21"/>
      <c r="C3613" s="21"/>
      <c r="D3613" s="21"/>
      <c r="E3613" s="21"/>
      <c r="F3613" s="21"/>
      <c r="G3613" s="21"/>
      <c r="H3613" s="21"/>
      <c r="I3613" s="29" t="s">
        <v>4436</v>
      </c>
    </row>
    <row r="3614" ht="12.75" customHeight="1">
      <c r="A3614" s="23">
        <v>2994.0</v>
      </c>
      <c r="B3614" s="24">
        <v>41558.0</v>
      </c>
      <c r="C3614" s="24" t="str">
        <f>DATE((YEAR(B3614)+3),MONTH(B3614),DAY(B3614))</f>
        <v>11.10.2016</v>
      </c>
      <c r="D3614" s="27" t="s">
        <v>4157</v>
      </c>
      <c r="E3614" s="16" t="s">
        <v>4437</v>
      </c>
      <c r="F3614" s="27" t="s">
        <v>15</v>
      </c>
      <c r="G3614" s="16" t="s">
        <v>4438</v>
      </c>
      <c r="H3614" s="16" t="s">
        <v>4160</v>
      </c>
      <c r="I3614" s="28">
        <v>123557.0</v>
      </c>
    </row>
    <row r="3615" ht="36.0" customHeight="1">
      <c r="A3615" s="19"/>
      <c r="B3615" s="19"/>
      <c r="C3615" s="19"/>
      <c r="D3615" s="19"/>
      <c r="E3615" s="19"/>
      <c r="F3615" s="19"/>
      <c r="G3615" s="19"/>
      <c r="H3615" s="19"/>
      <c r="I3615" s="20" t="s">
        <v>562</v>
      </c>
    </row>
    <row r="3616" ht="12.75" customHeight="1">
      <c r="A3616" s="21"/>
      <c r="B3616" s="21"/>
      <c r="C3616" s="21"/>
      <c r="D3616" s="21"/>
      <c r="E3616" s="21"/>
      <c r="F3616" s="21"/>
      <c r="G3616" s="21"/>
      <c r="H3616" s="21"/>
      <c r="I3616" s="29" t="s">
        <v>563</v>
      </c>
    </row>
    <row r="3617" ht="12.75" customHeight="1">
      <c r="A3617" s="23" t="s">
        <v>4439</v>
      </c>
      <c r="B3617" s="24">
        <v>41561.0</v>
      </c>
      <c r="C3617" s="24" t="str">
        <f>DATE((YEAR(B3617)+3),MONTH(B3617),DAY(B3617))</f>
        <v>14.10.2016</v>
      </c>
      <c r="D3617" s="27" t="s">
        <v>4440</v>
      </c>
      <c r="E3617" s="16" t="s">
        <v>4441</v>
      </c>
      <c r="F3617" s="27" t="s">
        <v>198</v>
      </c>
      <c r="G3617" s="27" t="s">
        <v>2596</v>
      </c>
      <c r="H3617" s="27" t="s">
        <v>2640</v>
      </c>
      <c r="I3617" s="28">
        <v>107023.0</v>
      </c>
    </row>
    <row r="3618" ht="36.75" customHeight="1">
      <c r="A3618" s="19"/>
      <c r="B3618" s="19"/>
      <c r="C3618" s="19"/>
      <c r="D3618" s="19"/>
      <c r="E3618" s="19"/>
      <c r="F3618" s="19"/>
      <c r="G3618" s="19"/>
      <c r="H3618" s="19"/>
      <c r="I3618" s="20" t="s">
        <v>4372</v>
      </c>
    </row>
    <row r="3619" ht="12.75" customHeight="1">
      <c r="A3619" s="21"/>
      <c r="B3619" s="21"/>
      <c r="C3619" s="21"/>
      <c r="D3619" s="21"/>
      <c r="E3619" s="21"/>
      <c r="F3619" s="21"/>
      <c r="G3619" s="21"/>
      <c r="H3619" s="21"/>
      <c r="I3619" s="29" t="s">
        <v>4373</v>
      </c>
    </row>
    <row r="3620" ht="12.75" customHeight="1">
      <c r="A3620" s="23">
        <v>2996.0</v>
      </c>
      <c r="B3620" s="24">
        <v>41621.0</v>
      </c>
      <c r="C3620" s="24" t="str">
        <f>DATE((YEAR(B3620)+3),MONTH(B3620),DAY(B3620))</f>
        <v>13.12.2016</v>
      </c>
      <c r="D3620" s="27" t="s">
        <v>4442</v>
      </c>
      <c r="E3620" s="16" t="s">
        <v>4443</v>
      </c>
      <c r="F3620" s="16" t="s">
        <v>15</v>
      </c>
      <c r="G3620" s="16" t="s">
        <v>4444</v>
      </c>
      <c r="H3620" s="16" t="s">
        <v>222</v>
      </c>
      <c r="I3620" s="28">
        <v>109377.0</v>
      </c>
    </row>
    <row r="3621" ht="36.75" customHeight="1">
      <c r="A3621" s="19"/>
      <c r="B3621" s="19"/>
      <c r="C3621" s="19"/>
      <c r="D3621" s="19"/>
      <c r="E3621" s="19"/>
      <c r="F3621" s="19"/>
      <c r="G3621" s="19"/>
      <c r="H3621" s="19"/>
      <c r="I3621" s="20" t="s">
        <v>223</v>
      </c>
    </row>
    <row r="3622" ht="12.75" customHeight="1">
      <c r="A3622" s="21"/>
      <c r="B3622" s="21"/>
      <c r="C3622" s="21"/>
      <c r="D3622" s="21"/>
      <c r="E3622" s="21"/>
      <c r="F3622" s="21"/>
      <c r="G3622" s="21"/>
      <c r="H3622" s="21"/>
      <c r="I3622" s="22" t="s">
        <v>224</v>
      </c>
    </row>
    <row r="3623" ht="12.75" customHeight="1">
      <c r="A3623" s="23" t="s">
        <v>4445</v>
      </c>
      <c r="B3623" s="24">
        <v>41561.0</v>
      </c>
      <c r="C3623" s="24" t="str">
        <f>DATE((YEAR(B3623)+3),MONTH(B3623),DAY(B3623))</f>
        <v>14.10.2016</v>
      </c>
      <c r="D3623" s="27" t="s">
        <v>4446</v>
      </c>
      <c r="E3623" s="16" t="s">
        <v>4447</v>
      </c>
      <c r="F3623" s="27" t="s">
        <v>620</v>
      </c>
      <c r="G3623" s="27" t="s">
        <v>2596</v>
      </c>
      <c r="H3623" s="27" t="s">
        <v>2640</v>
      </c>
      <c r="I3623" s="28">
        <v>107023.0</v>
      </c>
    </row>
    <row r="3624" ht="36.0" customHeight="1">
      <c r="A3624" s="19"/>
      <c r="B3624" s="19"/>
      <c r="C3624" s="19"/>
      <c r="D3624" s="19"/>
      <c r="E3624" s="19"/>
      <c r="F3624" s="19"/>
      <c r="G3624" s="19"/>
      <c r="H3624" s="19"/>
      <c r="I3624" s="20" t="s">
        <v>4372</v>
      </c>
    </row>
    <row r="3625" ht="12.75" customHeight="1">
      <c r="A3625" s="21"/>
      <c r="B3625" s="21"/>
      <c r="C3625" s="21"/>
      <c r="D3625" s="21"/>
      <c r="E3625" s="21"/>
      <c r="F3625" s="21"/>
      <c r="G3625" s="21"/>
      <c r="H3625" s="21"/>
      <c r="I3625" s="29" t="s">
        <v>4373</v>
      </c>
    </row>
    <row r="3626" ht="12.75" customHeight="1">
      <c r="A3626" s="23" t="s">
        <v>4448</v>
      </c>
      <c r="B3626" s="24">
        <v>41561.0</v>
      </c>
      <c r="C3626" s="24" t="str">
        <f>DATE((YEAR(B3626)+3),MONTH(B3626),DAY(B3626))</f>
        <v>14.10.2016</v>
      </c>
      <c r="D3626" s="27" t="s">
        <v>4449</v>
      </c>
      <c r="E3626" s="16" t="s">
        <v>4450</v>
      </c>
      <c r="F3626" s="27" t="s">
        <v>978</v>
      </c>
      <c r="G3626" s="27" t="s">
        <v>2596</v>
      </c>
      <c r="H3626" s="27" t="s">
        <v>2640</v>
      </c>
      <c r="I3626" s="28">
        <v>107023.0</v>
      </c>
    </row>
    <row r="3627" ht="36.0" customHeight="1">
      <c r="A3627" s="19"/>
      <c r="B3627" s="19"/>
      <c r="C3627" s="19"/>
      <c r="D3627" s="19"/>
      <c r="E3627" s="19"/>
      <c r="F3627" s="19"/>
      <c r="G3627" s="19"/>
      <c r="H3627" s="19"/>
      <c r="I3627" s="20" t="s">
        <v>4372</v>
      </c>
    </row>
    <row r="3628" ht="12.75" customHeight="1">
      <c r="A3628" s="21"/>
      <c r="B3628" s="21"/>
      <c r="C3628" s="21"/>
      <c r="D3628" s="21"/>
      <c r="E3628" s="21"/>
      <c r="F3628" s="21"/>
      <c r="G3628" s="21"/>
      <c r="H3628" s="21"/>
      <c r="I3628" s="29" t="s">
        <v>4373</v>
      </c>
    </row>
    <row r="3629" ht="12.75" customHeight="1">
      <c r="A3629" s="23" t="s">
        <v>4451</v>
      </c>
      <c r="B3629" s="24">
        <v>41561.0</v>
      </c>
      <c r="C3629" s="24" t="str">
        <f>DATE((YEAR(B3629)+3),MONTH(B3629),DAY(B3629))</f>
        <v>14.10.2016</v>
      </c>
      <c r="D3629" s="27" t="s">
        <v>4452</v>
      </c>
      <c r="E3629" s="16" t="s">
        <v>4453</v>
      </c>
      <c r="F3629" s="15" t="s">
        <v>15</v>
      </c>
      <c r="G3629" s="27" t="s">
        <v>4454</v>
      </c>
      <c r="H3629" s="16" t="s">
        <v>102</v>
      </c>
      <c r="I3629" s="30">
        <v>141190.0</v>
      </c>
    </row>
    <row r="3630" ht="48.0" customHeight="1">
      <c r="A3630" s="19"/>
      <c r="B3630" s="19"/>
      <c r="C3630" s="19"/>
      <c r="D3630" s="19"/>
      <c r="E3630" s="19"/>
      <c r="F3630" s="19"/>
      <c r="G3630" s="19"/>
      <c r="H3630" s="19"/>
      <c r="I3630" s="20" t="s">
        <v>103</v>
      </c>
    </row>
    <row r="3631" ht="12.75" customHeight="1">
      <c r="A3631" s="21"/>
      <c r="B3631" s="21"/>
      <c r="C3631" s="21"/>
      <c r="D3631" s="21"/>
      <c r="E3631" s="21"/>
      <c r="F3631" s="21"/>
      <c r="G3631" s="21"/>
      <c r="H3631" s="21"/>
      <c r="I3631" s="22" t="s">
        <v>1023</v>
      </c>
    </row>
    <row r="3632" ht="12.75" customHeight="1">
      <c r="A3632" s="23" t="s">
        <v>4455</v>
      </c>
      <c r="B3632" s="24">
        <v>41564.0</v>
      </c>
      <c r="C3632" s="24" t="str">
        <f>DATE((YEAR(B3632)+3),MONTH(B3632),DAY(B3632))</f>
        <v>17.10.2016</v>
      </c>
      <c r="D3632" s="27" t="s">
        <v>4456</v>
      </c>
      <c r="E3632" s="16" t="s">
        <v>4457</v>
      </c>
      <c r="F3632" s="15" t="s">
        <v>15</v>
      </c>
      <c r="G3632" s="27" t="s">
        <v>4010</v>
      </c>
      <c r="H3632" s="16" t="s">
        <v>488</v>
      </c>
      <c r="I3632" s="30">
        <v>119517.0</v>
      </c>
    </row>
    <row r="3633" ht="36.0" customHeight="1">
      <c r="A3633" s="19"/>
      <c r="B3633" s="19"/>
      <c r="C3633" s="19"/>
      <c r="D3633" s="19"/>
      <c r="E3633" s="19"/>
      <c r="F3633" s="19"/>
      <c r="G3633" s="19"/>
      <c r="H3633" s="19"/>
      <c r="I3633" s="20" t="s">
        <v>4458</v>
      </c>
    </row>
    <row r="3634" ht="12.75" customHeight="1">
      <c r="A3634" s="21"/>
      <c r="B3634" s="21"/>
      <c r="C3634" s="21"/>
      <c r="D3634" s="21"/>
      <c r="E3634" s="21"/>
      <c r="F3634" s="21"/>
      <c r="G3634" s="21"/>
      <c r="H3634" s="21"/>
      <c r="I3634" s="22" t="s">
        <v>490</v>
      </c>
    </row>
    <row r="3635" ht="12.75" customHeight="1">
      <c r="A3635" s="23" t="s">
        <v>4459</v>
      </c>
      <c r="B3635" s="24">
        <v>41570.0</v>
      </c>
      <c r="C3635" s="24" t="str">
        <f>DATE((YEAR(B3635)+3),MONTH(B3635),DAY(B3635))</f>
        <v>23.10.2016</v>
      </c>
      <c r="D3635" s="27" t="s">
        <v>4460</v>
      </c>
      <c r="E3635" s="16" t="s">
        <v>4461</v>
      </c>
      <c r="F3635" s="15" t="s">
        <v>639</v>
      </c>
      <c r="G3635" s="27" t="s">
        <v>2372</v>
      </c>
      <c r="H3635" s="16" t="s">
        <v>4462</v>
      </c>
      <c r="I3635" s="26">
        <v>127015.0</v>
      </c>
    </row>
    <row r="3636" ht="36.0" customHeight="1">
      <c r="A3636" s="19"/>
      <c r="B3636" s="19"/>
      <c r="C3636" s="19"/>
      <c r="D3636" s="19"/>
      <c r="E3636" s="19"/>
      <c r="F3636" s="19"/>
      <c r="G3636" s="19"/>
      <c r="H3636" s="19"/>
      <c r="I3636" s="20" t="s">
        <v>3141</v>
      </c>
    </row>
    <row r="3637" ht="12.75" customHeight="1">
      <c r="A3637" s="21"/>
      <c r="B3637" s="21"/>
      <c r="C3637" s="21"/>
      <c r="D3637" s="21"/>
      <c r="E3637" s="21"/>
      <c r="F3637" s="21"/>
      <c r="G3637" s="21"/>
      <c r="H3637" s="21"/>
      <c r="I3637" s="22" t="s">
        <v>3303</v>
      </c>
    </row>
    <row r="3638" ht="12.75" customHeight="1">
      <c r="A3638" s="23" t="s">
        <v>4463</v>
      </c>
      <c r="B3638" s="24">
        <v>41564.0</v>
      </c>
      <c r="C3638" s="24" t="str">
        <f>DATE((YEAR(B3638)+3),MONTH(B3638),DAY(B3638))</f>
        <v>17.10.2016</v>
      </c>
      <c r="D3638" s="27" t="s">
        <v>4464</v>
      </c>
      <c r="E3638" s="16" t="s">
        <v>4465</v>
      </c>
      <c r="F3638" s="27" t="s">
        <v>15</v>
      </c>
      <c r="G3638" s="27" t="s">
        <v>4010</v>
      </c>
      <c r="H3638" s="16" t="s">
        <v>488</v>
      </c>
      <c r="I3638" s="30">
        <v>119517.0</v>
      </c>
    </row>
    <row r="3639" ht="36.0" customHeight="1">
      <c r="A3639" s="19"/>
      <c r="B3639" s="19"/>
      <c r="C3639" s="19"/>
      <c r="D3639" s="19"/>
      <c r="E3639" s="19"/>
      <c r="F3639" s="19"/>
      <c r="G3639" s="19"/>
      <c r="H3639" s="19"/>
      <c r="I3639" s="20" t="s">
        <v>4458</v>
      </c>
    </row>
    <row r="3640" ht="12.75" customHeight="1">
      <c r="A3640" s="19"/>
      <c r="B3640" s="19"/>
      <c r="C3640" s="19"/>
      <c r="D3640" s="19"/>
      <c r="E3640" s="19"/>
      <c r="F3640" s="19"/>
      <c r="G3640" s="19"/>
      <c r="H3640" s="21"/>
      <c r="I3640" s="22" t="s">
        <v>490</v>
      </c>
    </row>
    <row r="3641" ht="12.75" customHeight="1">
      <c r="A3641" s="19"/>
      <c r="B3641" s="19"/>
      <c r="C3641" s="19"/>
      <c r="D3641" s="19"/>
      <c r="E3641" s="19"/>
      <c r="F3641" s="19"/>
      <c r="G3641" s="19"/>
      <c r="H3641" s="27" t="s">
        <v>4386</v>
      </c>
      <c r="I3641" s="28">
        <v>127521.0</v>
      </c>
    </row>
    <row r="3642" ht="24.0" customHeight="1">
      <c r="A3642" s="19"/>
      <c r="B3642" s="19"/>
      <c r="C3642" s="19"/>
      <c r="D3642" s="19"/>
      <c r="E3642" s="19"/>
      <c r="F3642" s="19"/>
      <c r="G3642" s="19"/>
      <c r="H3642" s="19"/>
      <c r="I3642" s="20" t="s">
        <v>4466</v>
      </c>
    </row>
    <row r="3643" ht="12.75" customHeight="1">
      <c r="A3643" s="21"/>
      <c r="B3643" s="21"/>
      <c r="C3643" s="21"/>
      <c r="D3643" s="21"/>
      <c r="E3643" s="21"/>
      <c r="F3643" s="21"/>
      <c r="G3643" s="21"/>
      <c r="H3643" s="21"/>
      <c r="I3643" s="29" t="s">
        <v>4387</v>
      </c>
    </row>
    <row r="3644" ht="12.75" customHeight="1">
      <c r="A3644" s="23" t="s">
        <v>4467</v>
      </c>
      <c r="B3644" s="24">
        <v>41570.0</v>
      </c>
      <c r="C3644" s="24" t="str">
        <f>DATE((YEAR(B3644)+3),MONTH(B3644),DAY(B3644))</f>
        <v>23.10.2016</v>
      </c>
      <c r="D3644" s="27" t="s">
        <v>4468</v>
      </c>
      <c r="E3644" s="16" t="s">
        <v>4469</v>
      </c>
      <c r="F3644" s="15" t="s">
        <v>15</v>
      </c>
      <c r="G3644" s="27" t="s">
        <v>4470</v>
      </c>
      <c r="H3644" s="16" t="s">
        <v>4471</v>
      </c>
      <c r="I3644" s="30">
        <v>115280.0</v>
      </c>
    </row>
    <row r="3645" ht="24.0" customHeight="1">
      <c r="A3645" s="19"/>
      <c r="B3645" s="19"/>
      <c r="C3645" s="19"/>
      <c r="D3645" s="19"/>
      <c r="E3645" s="19"/>
      <c r="F3645" s="19"/>
      <c r="G3645" s="19"/>
      <c r="H3645" s="19"/>
      <c r="I3645" s="20" t="s">
        <v>4472</v>
      </c>
    </row>
    <row r="3646" ht="12.75" customHeight="1">
      <c r="A3646" s="21"/>
      <c r="B3646" s="21"/>
      <c r="C3646" s="21"/>
      <c r="D3646" s="21"/>
      <c r="E3646" s="21"/>
      <c r="F3646" s="21"/>
      <c r="G3646" s="21"/>
      <c r="H3646" s="21"/>
      <c r="I3646" s="22" t="s">
        <v>4473</v>
      </c>
    </row>
    <row r="3647" ht="12.75" customHeight="1">
      <c r="A3647" s="23" t="s">
        <v>4474</v>
      </c>
      <c r="B3647" s="24">
        <v>41568.0</v>
      </c>
      <c r="C3647" s="24" t="str">
        <f>DATE((YEAR(B3647)+3),MONTH(B3647),DAY(B3647))</f>
        <v>21.10.2016</v>
      </c>
      <c r="D3647" s="27" t="s">
        <v>4475</v>
      </c>
      <c r="E3647" s="16" t="s">
        <v>4476</v>
      </c>
      <c r="F3647" s="15" t="s">
        <v>15</v>
      </c>
      <c r="G3647" s="27" t="s">
        <v>4470</v>
      </c>
      <c r="H3647" s="16" t="s">
        <v>4477</v>
      </c>
      <c r="I3647" s="30">
        <v>308012.0</v>
      </c>
    </row>
    <row r="3648" ht="24.0" customHeight="1">
      <c r="A3648" s="19"/>
      <c r="B3648" s="19"/>
      <c r="C3648" s="19"/>
      <c r="D3648" s="19"/>
      <c r="E3648" s="19"/>
      <c r="F3648" s="19"/>
      <c r="G3648" s="19"/>
      <c r="H3648" s="19"/>
      <c r="I3648" s="20" t="s">
        <v>4478</v>
      </c>
    </row>
    <row r="3649" ht="12.75" customHeight="1">
      <c r="A3649" s="21"/>
      <c r="B3649" s="21"/>
      <c r="C3649" s="21"/>
      <c r="D3649" s="21"/>
      <c r="E3649" s="21"/>
      <c r="F3649" s="21"/>
      <c r="G3649" s="21"/>
      <c r="H3649" s="21"/>
      <c r="I3649" s="22" t="s">
        <v>4479</v>
      </c>
    </row>
    <row r="3650" ht="12.75" customHeight="1">
      <c r="A3650" s="23" t="s">
        <v>4480</v>
      </c>
      <c r="B3650" s="24">
        <v>41571.0</v>
      </c>
      <c r="C3650" s="24" t="str">
        <f>DATE((YEAR(B3650)+3),MONTH(B3650),DAY(B3650))</f>
        <v>24.10.2016</v>
      </c>
      <c r="D3650" s="27" t="s">
        <v>4481</v>
      </c>
      <c r="E3650" s="16" t="s">
        <v>4482</v>
      </c>
      <c r="F3650" s="15" t="s">
        <v>15</v>
      </c>
      <c r="G3650" s="27" t="s">
        <v>4483</v>
      </c>
      <c r="H3650" s="16" t="s">
        <v>2447</v>
      </c>
      <c r="I3650" s="30">
        <v>119121.0</v>
      </c>
    </row>
    <row r="3651" ht="36.0" customHeight="1">
      <c r="A3651" s="19"/>
      <c r="B3651" s="19"/>
      <c r="C3651" s="19"/>
      <c r="D3651" s="19"/>
      <c r="E3651" s="19"/>
      <c r="F3651" s="19"/>
      <c r="G3651" s="19"/>
      <c r="H3651" s="19"/>
      <c r="I3651" s="20" t="s">
        <v>2448</v>
      </c>
    </row>
    <row r="3652" ht="12.75" customHeight="1">
      <c r="A3652" s="21"/>
      <c r="B3652" s="21"/>
      <c r="C3652" s="21"/>
      <c r="D3652" s="21"/>
      <c r="E3652" s="21"/>
      <c r="F3652" s="21"/>
      <c r="G3652" s="21"/>
      <c r="H3652" s="21"/>
      <c r="I3652" s="22" t="s">
        <v>1681</v>
      </c>
    </row>
    <row r="3653" ht="18.0" customHeight="1">
      <c r="A3653" s="23" t="s">
        <v>4484</v>
      </c>
      <c r="B3653" s="24">
        <v>41579.0</v>
      </c>
      <c r="C3653" s="24" t="str">
        <f>DATE((YEAR(B3653)+3),MONTH(B3653),DAY(B3653))</f>
        <v>01.11.2016</v>
      </c>
      <c r="D3653" s="27" t="s">
        <v>4485</v>
      </c>
      <c r="E3653" s="16" t="s">
        <v>4486</v>
      </c>
      <c r="F3653" s="16" t="s">
        <v>15</v>
      </c>
      <c r="G3653" s="27" t="s">
        <v>4361</v>
      </c>
      <c r="H3653" s="27" t="s">
        <v>2084</v>
      </c>
      <c r="I3653" s="28">
        <v>117926.0</v>
      </c>
    </row>
    <row r="3654" ht="37.5" customHeight="1">
      <c r="A3654" s="19"/>
      <c r="B3654" s="19"/>
      <c r="C3654" s="19"/>
      <c r="D3654" s="19"/>
      <c r="E3654" s="19"/>
      <c r="F3654" s="19"/>
      <c r="G3654" s="19"/>
      <c r="H3654" s="19"/>
      <c r="I3654" s="20" t="s">
        <v>2085</v>
      </c>
    </row>
    <row r="3655" ht="12.75" customHeight="1">
      <c r="A3655" s="21"/>
      <c r="B3655" s="21"/>
      <c r="C3655" s="21"/>
      <c r="D3655" s="21"/>
      <c r="E3655" s="21"/>
      <c r="F3655" s="21"/>
      <c r="G3655" s="21"/>
      <c r="H3655" s="21"/>
      <c r="I3655" s="29" t="s">
        <v>2086</v>
      </c>
    </row>
    <row r="3656" ht="12.75" customHeight="1">
      <c r="A3656" s="23">
        <v>3007.0</v>
      </c>
      <c r="B3656" s="24">
        <v>41579.0</v>
      </c>
      <c r="C3656" s="24" t="str">
        <f>DATE((YEAR(B3656)+3),MONTH(B3656),DAY(B3656))</f>
        <v>01.11.2016</v>
      </c>
      <c r="D3656" s="27" t="s">
        <v>4487</v>
      </c>
      <c r="E3656" s="16" t="s">
        <v>4488</v>
      </c>
      <c r="F3656" s="27" t="s">
        <v>15</v>
      </c>
      <c r="G3656" s="27" t="s">
        <v>4323</v>
      </c>
      <c r="H3656" s="27" t="s">
        <v>868</v>
      </c>
      <c r="I3656" s="28">
        <v>127018.0</v>
      </c>
    </row>
    <row r="3657" ht="36.0" customHeight="1">
      <c r="A3657" s="19"/>
      <c r="B3657" s="19"/>
      <c r="C3657" s="19"/>
      <c r="D3657" s="19"/>
      <c r="E3657" s="19"/>
      <c r="F3657" s="19"/>
      <c r="G3657" s="19"/>
      <c r="H3657" s="19"/>
      <c r="I3657" s="20" t="s">
        <v>3240</v>
      </c>
    </row>
    <row r="3658" ht="12.75" customHeight="1">
      <c r="A3658" s="21"/>
      <c r="B3658" s="21"/>
      <c r="C3658" s="21"/>
      <c r="D3658" s="21"/>
      <c r="E3658" s="21"/>
      <c r="F3658" s="21"/>
      <c r="G3658" s="21"/>
      <c r="H3658" s="21"/>
      <c r="I3658" s="29" t="s">
        <v>870</v>
      </c>
    </row>
    <row r="3659" ht="12.75" customHeight="1">
      <c r="A3659" s="23">
        <v>3008.0</v>
      </c>
      <c r="B3659" s="24">
        <v>41579.0</v>
      </c>
      <c r="C3659" s="24" t="str">
        <f>DATE((YEAR(B3659)+3),MONTH(B3659),DAY(B3659))</f>
        <v>01.11.2016</v>
      </c>
      <c r="D3659" s="27" t="s">
        <v>4489</v>
      </c>
      <c r="E3659" s="16" t="s">
        <v>4490</v>
      </c>
      <c r="F3659" s="27" t="s">
        <v>15</v>
      </c>
      <c r="G3659" s="27" t="s">
        <v>4323</v>
      </c>
      <c r="H3659" s="27" t="s">
        <v>868</v>
      </c>
      <c r="I3659" s="28">
        <v>127018.0</v>
      </c>
    </row>
    <row r="3660" ht="39.0" customHeight="1">
      <c r="A3660" s="19"/>
      <c r="B3660" s="19"/>
      <c r="C3660" s="19"/>
      <c r="D3660" s="19"/>
      <c r="E3660" s="19"/>
      <c r="F3660" s="19"/>
      <c r="G3660" s="19"/>
      <c r="H3660" s="19"/>
      <c r="I3660" s="20" t="s">
        <v>3240</v>
      </c>
    </row>
    <row r="3661" ht="12.75" customHeight="1">
      <c r="A3661" s="21"/>
      <c r="B3661" s="21"/>
      <c r="C3661" s="21"/>
      <c r="D3661" s="21"/>
      <c r="E3661" s="21"/>
      <c r="F3661" s="21"/>
      <c r="G3661" s="21"/>
      <c r="H3661" s="21"/>
      <c r="I3661" s="29" t="s">
        <v>870</v>
      </c>
    </row>
    <row r="3662" ht="12.75" customHeight="1">
      <c r="A3662" s="23">
        <v>3009.0</v>
      </c>
      <c r="B3662" s="24">
        <v>41589.0</v>
      </c>
      <c r="C3662" s="24" t="str">
        <f>DATE((YEAR(B3662)+3),MONTH(B3662),DAY(B3662))</f>
        <v>11.11.2016</v>
      </c>
      <c r="D3662" s="27" t="s">
        <v>4491</v>
      </c>
      <c r="E3662" s="16" t="s">
        <v>4492</v>
      </c>
      <c r="F3662" s="27" t="s">
        <v>15</v>
      </c>
      <c r="G3662" s="27" t="s">
        <v>79</v>
      </c>
      <c r="H3662" s="27" t="s">
        <v>1324</v>
      </c>
      <c r="I3662" s="28">
        <v>141980.0</v>
      </c>
    </row>
    <row r="3663" ht="24.0" customHeight="1">
      <c r="A3663" s="19"/>
      <c r="B3663" s="19"/>
      <c r="C3663" s="19"/>
      <c r="D3663" s="19"/>
      <c r="E3663" s="19"/>
      <c r="F3663" s="19"/>
      <c r="G3663" s="19"/>
      <c r="H3663" s="19"/>
      <c r="I3663" s="20" t="s">
        <v>1325</v>
      </c>
    </row>
    <row r="3664" ht="12.75" customHeight="1">
      <c r="A3664" s="21"/>
      <c r="B3664" s="21"/>
      <c r="C3664" s="21"/>
      <c r="D3664" s="21"/>
      <c r="E3664" s="21"/>
      <c r="F3664" s="21"/>
      <c r="G3664" s="21"/>
      <c r="H3664" s="21"/>
      <c r="I3664" s="29" t="s">
        <v>4493</v>
      </c>
    </row>
    <row r="3665" ht="12.75" customHeight="1">
      <c r="A3665" s="23">
        <v>3010.0</v>
      </c>
      <c r="B3665" s="24">
        <v>41592.0</v>
      </c>
      <c r="C3665" s="24" t="str">
        <f>DATE((YEAR(B3665)+3),MONTH(B3665),DAY(B3665))</f>
        <v>14.11.2016</v>
      </c>
      <c r="D3665" s="27" t="s">
        <v>4494</v>
      </c>
      <c r="E3665" s="16" t="s">
        <v>4495</v>
      </c>
      <c r="F3665" s="27" t="s">
        <v>15</v>
      </c>
      <c r="G3665" s="27" t="s">
        <v>2362</v>
      </c>
      <c r="H3665" s="27" t="s">
        <v>4496</v>
      </c>
      <c r="I3665" s="28">
        <v>117105.0</v>
      </c>
    </row>
    <row r="3666" ht="33.75" customHeight="1">
      <c r="A3666" s="19"/>
      <c r="B3666" s="19"/>
      <c r="C3666" s="19"/>
      <c r="D3666" s="19"/>
      <c r="E3666" s="19"/>
      <c r="F3666" s="19"/>
      <c r="G3666" s="19"/>
      <c r="H3666" s="19"/>
      <c r="I3666" s="20" t="s">
        <v>4497</v>
      </c>
    </row>
    <row r="3667" ht="12.75" customHeight="1">
      <c r="A3667" s="21"/>
      <c r="B3667" s="21"/>
      <c r="C3667" s="21"/>
      <c r="D3667" s="21"/>
      <c r="E3667" s="21"/>
      <c r="F3667" s="21"/>
      <c r="G3667" s="21"/>
      <c r="H3667" s="21"/>
      <c r="I3667" s="29" t="s">
        <v>4498</v>
      </c>
    </row>
    <row r="3668" ht="12.75" customHeight="1">
      <c r="A3668" s="23">
        <v>3011.0</v>
      </c>
      <c r="B3668" s="24">
        <v>41605.0</v>
      </c>
      <c r="C3668" s="24" t="str">
        <f>DATE((YEAR(B3668)+3),MONTH(B3668),DAY(B3668))</f>
        <v>27.11.2016</v>
      </c>
      <c r="D3668" s="27" t="s">
        <v>4499</v>
      </c>
      <c r="E3668" s="16" t="s">
        <v>4500</v>
      </c>
      <c r="F3668" s="27" t="s">
        <v>15</v>
      </c>
      <c r="G3668" s="27" t="s">
        <v>2362</v>
      </c>
      <c r="H3668" s="27" t="s">
        <v>4496</v>
      </c>
      <c r="I3668" s="28">
        <v>117105.0</v>
      </c>
    </row>
    <row r="3669" ht="24.0" customHeight="1">
      <c r="A3669" s="19"/>
      <c r="B3669" s="19"/>
      <c r="C3669" s="19"/>
      <c r="D3669" s="19"/>
      <c r="E3669" s="19"/>
      <c r="F3669" s="19"/>
      <c r="G3669" s="19"/>
      <c r="H3669" s="19"/>
      <c r="I3669" s="20" t="s">
        <v>4497</v>
      </c>
    </row>
    <row r="3670" ht="12.75" customHeight="1">
      <c r="A3670" s="21"/>
      <c r="B3670" s="21"/>
      <c r="C3670" s="21"/>
      <c r="D3670" s="21"/>
      <c r="E3670" s="21"/>
      <c r="F3670" s="21"/>
      <c r="G3670" s="21"/>
      <c r="H3670" s="21"/>
      <c r="I3670" s="29" t="s">
        <v>4498</v>
      </c>
    </row>
    <row r="3671" ht="12.75" customHeight="1">
      <c r="A3671" s="23">
        <v>3012.0</v>
      </c>
      <c r="B3671" s="24">
        <v>41592.0</v>
      </c>
      <c r="C3671" s="24" t="str">
        <f>DATE((YEAR(B3671)+3),MONTH(B3671),DAY(B3671))</f>
        <v>14.11.2016</v>
      </c>
      <c r="D3671" s="27" t="s">
        <v>4501</v>
      </c>
      <c r="E3671" s="16" t="s">
        <v>4502</v>
      </c>
      <c r="F3671" s="27" t="s">
        <v>15</v>
      </c>
      <c r="G3671" s="27" t="s">
        <v>2362</v>
      </c>
      <c r="H3671" s="27" t="s">
        <v>4496</v>
      </c>
      <c r="I3671" s="28">
        <v>117105.0</v>
      </c>
    </row>
    <row r="3672" ht="24.0" customHeight="1">
      <c r="A3672" s="19"/>
      <c r="B3672" s="19"/>
      <c r="C3672" s="19"/>
      <c r="D3672" s="19"/>
      <c r="E3672" s="19"/>
      <c r="F3672" s="19"/>
      <c r="G3672" s="19"/>
      <c r="H3672" s="19"/>
      <c r="I3672" s="20" t="s">
        <v>4497</v>
      </c>
    </row>
    <row r="3673" ht="12.75" customHeight="1">
      <c r="A3673" s="21"/>
      <c r="B3673" s="21"/>
      <c r="C3673" s="21"/>
      <c r="D3673" s="21"/>
      <c r="E3673" s="21"/>
      <c r="F3673" s="21"/>
      <c r="G3673" s="21"/>
      <c r="H3673" s="21"/>
      <c r="I3673" s="29" t="s">
        <v>4498</v>
      </c>
    </row>
    <row r="3674" ht="12.75" customHeight="1">
      <c r="A3674" s="23">
        <v>3013.0</v>
      </c>
      <c r="B3674" s="24">
        <v>41592.0</v>
      </c>
      <c r="C3674" s="24" t="str">
        <f>DATE((YEAR(B3674)+3),MONTH(B3674),DAY(B3674))</f>
        <v>14.11.2016</v>
      </c>
      <c r="D3674" s="27" t="s">
        <v>4503</v>
      </c>
      <c r="E3674" s="16" t="s">
        <v>4504</v>
      </c>
      <c r="F3674" s="27" t="s">
        <v>509</v>
      </c>
      <c r="G3674" s="27" t="s">
        <v>4358</v>
      </c>
      <c r="H3674" s="27" t="s">
        <v>4505</v>
      </c>
      <c r="I3674" s="28">
        <v>141070.0</v>
      </c>
    </row>
    <row r="3675" ht="36.0" customHeight="1">
      <c r="A3675" s="19"/>
      <c r="B3675" s="19"/>
      <c r="C3675" s="19"/>
      <c r="D3675" s="19"/>
      <c r="E3675" s="19"/>
      <c r="F3675" s="19"/>
      <c r="G3675" s="19"/>
      <c r="H3675" s="19"/>
      <c r="I3675" s="20" t="s">
        <v>4506</v>
      </c>
    </row>
    <row r="3676" ht="12.75" customHeight="1">
      <c r="A3676" s="21"/>
      <c r="B3676" s="21"/>
      <c r="C3676" s="21"/>
      <c r="D3676" s="21"/>
      <c r="E3676" s="21"/>
      <c r="F3676" s="21"/>
      <c r="G3676" s="21"/>
      <c r="H3676" s="21"/>
      <c r="I3676" s="29" t="s">
        <v>4507</v>
      </c>
    </row>
    <row r="3677" ht="12.75" customHeight="1">
      <c r="A3677" s="23" t="s">
        <v>4508</v>
      </c>
      <c r="B3677" s="24">
        <v>41596.0</v>
      </c>
      <c r="C3677" s="24" t="str">
        <f>DATE((YEAR(B3677)+3),MONTH(B3677),DAY(B3677))</f>
        <v>18.11.2016</v>
      </c>
      <c r="D3677" s="27" t="s">
        <v>4509</v>
      </c>
      <c r="E3677" s="16" t="s">
        <v>4510</v>
      </c>
      <c r="F3677" s="27" t="s">
        <v>978</v>
      </c>
      <c r="G3677" s="27" t="s">
        <v>2596</v>
      </c>
      <c r="H3677" s="27" t="s">
        <v>2640</v>
      </c>
      <c r="I3677" s="28">
        <v>107023.0</v>
      </c>
    </row>
    <row r="3678" ht="36.0" customHeight="1">
      <c r="A3678" s="19"/>
      <c r="B3678" s="19"/>
      <c r="C3678" s="19"/>
      <c r="D3678" s="19"/>
      <c r="E3678" s="19"/>
      <c r="F3678" s="19"/>
      <c r="G3678" s="19"/>
      <c r="H3678" s="19"/>
      <c r="I3678" s="20" t="s">
        <v>4372</v>
      </c>
    </row>
    <row r="3679" ht="12.75" customHeight="1">
      <c r="A3679" s="21"/>
      <c r="B3679" s="21"/>
      <c r="C3679" s="21"/>
      <c r="D3679" s="21"/>
      <c r="E3679" s="21"/>
      <c r="F3679" s="21"/>
      <c r="G3679" s="21"/>
      <c r="H3679" s="21"/>
      <c r="I3679" s="29" t="s">
        <v>4373</v>
      </c>
    </row>
    <row r="3680" ht="12.75" customHeight="1">
      <c r="A3680" s="23">
        <v>3015.0</v>
      </c>
      <c r="B3680" s="50">
        <v>41596.0</v>
      </c>
      <c r="C3680" s="50" t="str">
        <f>DATE((YEAR(B3680)+3),MONTH(B3680),DAY(B3680))</f>
        <v>18.11.2016</v>
      </c>
      <c r="D3680" s="52" t="s">
        <v>4511</v>
      </c>
      <c r="E3680" s="53" t="s">
        <v>4512</v>
      </c>
      <c r="F3680" s="52" t="s">
        <v>624</v>
      </c>
      <c r="G3680" s="53" t="s">
        <v>2545</v>
      </c>
      <c r="H3680" s="52" t="s">
        <v>3941</v>
      </c>
      <c r="I3680" s="47">
        <v>115114.0</v>
      </c>
    </row>
    <row r="3681" ht="48.0" customHeight="1">
      <c r="A3681" s="19"/>
      <c r="B3681" s="19"/>
      <c r="C3681" s="19"/>
      <c r="D3681" s="19"/>
      <c r="E3681" s="19"/>
      <c r="F3681" s="19"/>
      <c r="G3681" s="19"/>
      <c r="H3681" s="19"/>
      <c r="I3681" s="48" t="s">
        <v>3942</v>
      </c>
    </row>
    <row r="3682" ht="12.75" customHeight="1">
      <c r="A3682" s="21"/>
      <c r="B3682" s="21"/>
      <c r="C3682" s="21"/>
      <c r="D3682" s="21"/>
      <c r="E3682" s="21"/>
      <c r="F3682" s="21"/>
      <c r="G3682" s="21"/>
      <c r="H3682" s="21"/>
      <c r="I3682" s="49" t="s">
        <v>4239</v>
      </c>
    </row>
    <row r="3683" ht="12.75" customHeight="1">
      <c r="A3683" s="23">
        <v>3016.0</v>
      </c>
      <c r="B3683" s="24">
        <v>41596.0</v>
      </c>
      <c r="C3683" s="24" t="str">
        <f>DATE((YEAR(B3683)+3),MONTH(B3683),DAY(B3683))</f>
        <v>18.11.2016</v>
      </c>
      <c r="D3683" s="27" t="s">
        <v>4513</v>
      </c>
      <c r="E3683" s="16" t="s">
        <v>4514</v>
      </c>
      <c r="F3683" s="27" t="s">
        <v>686</v>
      </c>
      <c r="G3683" s="27" t="s">
        <v>4515</v>
      </c>
      <c r="H3683" s="16" t="s">
        <v>645</v>
      </c>
      <c r="I3683" s="28">
        <v>125252.0</v>
      </c>
    </row>
    <row r="3684" ht="36.0" customHeight="1">
      <c r="A3684" s="19"/>
      <c r="B3684" s="19"/>
      <c r="C3684" s="19"/>
      <c r="D3684" s="19"/>
      <c r="E3684" s="19"/>
      <c r="F3684" s="19"/>
      <c r="G3684" s="19"/>
      <c r="H3684" s="19"/>
      <c r="I3684" s="20" t="s">
        <v>3296</v>
      </c>
    </row>
    <row r="3685" ht="12.75" customHeight="1">
      <c r="A3685" s="21"/>
      <c r="B3685" s="21"/>
      <c r="C3685" s="21"/>
      <c r="D3685" s="21"/>
      <c r="E3685" s="21"/>
      <c r="F3685" s="21"/>
      <c r="G3685" s="21"/>
      <c r="H3685" s="21"/>
      <c r="I3685" s="29" t="s">
        <v>3820</v>
      </c>
    </row>
    <row r="3686" ht="12.75" customHeight="1">
      <c r="A3686" s="23" t="s">
        <v>4516</v>
      </c>
      <c r="B3686" s="24">
        <v>41596.0</v>
      </c>
      <c r="C3686" s="24" t="str">
        <f>DATE((YEAR(B3686)+3),MONTH(B3686),DAY(B3686))</f>
        <v>18.11.2016</v>
      </c>
      <c r="D3686" s="27" t="s">
        <v>4517</v>
      </c>
      <c r="E3686" s="16" t="s">
        <v>4518</v>
      </c>
      <c r="F3686" s="25" t="s">
        <v>624</v>
      </c>
      <c r="G3686" s="16" t="s">
        <v>3290</v>
      </c>
      <c r="H3686" s="27" t="s">
        <v>3291</v>
      </c>
      <c r="I3686" s="28">
        <v>115093.0</v>
      </c>
    </row>
    <row r="3687" ht="45.0" customHeight="1">
      <c r="A3687" s="19"/>
      <c r="B3687" s="19"/>
      <c r="C3687" s="19"/>
      <c r="D3687" s="19"/>
      <c r="E3687" s="19"/>
      <c r="F3687" s="19"/>
      <c r="G3687" s="19"/>
      <c r="H3687" s="19"/>
      <c r="I3687" s="20" t="s">
        <v>3292</v>
      </c>
    </row>
    <row r="3688" ht="12.75" customHeight="1">
      <c r="A3688" s="21"/>
      <c r="B3688" s="21"/>
      <c r="C3688" s="21"/>
      <c r="D3688" s="21"/>
      <c r="E3688" s="21"/>
      <c r="F3688" s="21"/>
      <c r="G3688" s="21"/>
      <c r="H3688" s="21"/>
      <c r="I3688" s="29" t="s">
        <v>3293</v>
      </c>
    </row>
    <row r="3689" ht="12.75" customHeight="1">
      <c r="A3689" s="23" t="s">
        <v>4519</v>
      </c>
      <c r="B3689" s="24">
        <v>41289.0</v>
      </c>
      <c r="C3689" s="24" t="str">
        <f>DATE((YEAR(B3689)+3),MONTH(B3689),DAY(B3689))</f>
        <v>15.01.2016</v>
      </c>
      <c r="D3689" s="27" t="s">
        <v>4520</v>
      </c>
      <c r="E3689" s="16" t="s">
        <v>4521</v>
      </c>
      <c r="F3689" s="27" t="s">
        <v>15</v>
      </c>
      <c r="G3689" s="27" t="s">
        <v>3784</v>
      </c>
      <c r="H3689" s="27" t="s">
        <v>1116</v>
      </c>
      <c r="I3689" s="28">
        <v>117420.0</v>
      </c>
    </row>
    <row r="3690" ht="36.0" customHeight="1">
      <c r="A3690" s="19"/>
      <c r="B3690" s="19"/>
      <c r="C3690" s="19"/>
      <c r="D3690" s="19"/>
      <c r="E3690" s="19"/>
      <c r="F3690" s="19"/>
      <c r="G3690" s="19"/>
      <c r="H3690" s="19"/>
      <c r="I3690" s="20" t="s">
        <v>1238</v>
      </c>
    </row>
    <row r="3691" ht="12.75" customHeight="1">
      <c r="A3691" s="21"/>
      <c r="B3691" s="21"/>
      <c r="C3691" s="21"/>
      <c r="D3691" s="21"/>
      <c r="E3691" s="21"/>
      <c r="F3691" s="21"/>
      <c r="G3691" s="21"/>
      <c r="H3691" s="21"/>
      <c r="I3691" s="29" t="s">
        <v>1118</v>
      </c>
    </row>
    <row r="3692" ht="12.75" customHeight="1">
      <c r="A3692" s="23" t="s">
        <v>4522</v>
      </c>
      <c r="B3692" s="24">
        <v>41600.0</v>
      </c>
      <c r="C3692" s="24" t="str">
        <f>DATE((YEAR(B3692)+3),MONTH(B3692),DAY(B3692))</f>
        <v>22.11.2016</v>
      </c>
      <c r="D3692" s="27" t="s">
        <v>4523</v>
      </c>
      <c r="E3692" s="16" t="s">
        <v>4524</v>
      </c>
      <c r="F3692" s="27" t="s">
        <v>1470</v>
      </c>
      <c r="G3692" s="16" t="s">
        <v>4243</v>
      </c>
      <c r="H3692" s="53" t="s">
        <v>1372</v>
      </c>
      <c r="I3692" s="47">
        <v>107174.0</v>
      </c>
    </row>
    <row r="3693" ht="24.0" customHeight="1">
      <c r="A3693" s="19"/>
      <c r="B3693" s="19"/>
      <c r="C3693" s="19"/>
      <c r="D3693" s="19"/>
      <c r="E3693" s="19"/>
      <c r="F3693" s="19"/>
      <c r="G3693" s="19"/>
      <c r="H3693" s="19"/>
      <c r="I3693" s="48" t="s">
        <v>2109</v>
      </c>
    </row>
    <row r="3694" ht="12.75" customHeight="1">
      <c r="A3694" s="21"/>
      <c r="B3694" s="21"/>
      <c r="C3694" s="21"/>
      <c r="D3694" s="21"/>
      <c r="E3694" s="21"/>
      <c r="F3694" s="21"/>
      <c r="G3694" s="21"/>
      <c r="H3694" s="21"/>
      <c r="I3694" s="49" t="s">
        <v>4244</v>
      </c>
    </row>
    <row r="3695" ht="12.75" customHeight="1">
      <c r="A3695" s="23" t="s">
        <v>4525</v>
      </c>
      <c r="B3695" s="24">
        <v>41600.0</v>
      </c>
      <c r="C3695" s="24" t="str">
        <f>DATE((YEAR(B3695)+3),MONTH(B3695),DAY(B3695))</f>
        <v>22.11.2016</v>
      </c>
      <c r="D3695" s="27" t="s">
        <v>4526</v>
      </c>
      <c r="E3695" s="16" t="s">
        <v>4527</v>
      </c>
      <c r="F3695" s="16" t="s">
        <v>15</v>
      </c>
      <c r="G3695" s="16" t="s">
        <v>4528</v>
      </c>
      <c r="H3695" s="16" t="s">
        <v>222</v>
      </c>
      <c r="I3695" s="28">
        <v>109377.0</v>
      </c>
    </row>
    <row r="3696" ht="36.0" customHeight="1">
      <c r="A3696" s="19"/>
      <c r="B3696" s="19"/>
      <c r="C3696" s="19"/>
      <c r="D3696" s="19"/>
      <c r="E3696" s="19"/>
      <c r="F3696" s="19"/>
      <c r="G3696" s="19"/>
      <c r="H3696" s="19"/>
      <c r="I3696" s="20" t="s">
        <v>223</v>
      </c>
    </row>
    <row r="3697" ht="12.75" customHeight="1">
      <c r="A3697" s="21"/>
      <c r="B3697" s="21"/>
      <c r="C3697" s="21"/>
      <c r="D3697" s="21"/>
      <c r="E3697" s="21"/>
      <c r="F3697" s="21"/>
      <c r="G3697" s="21"/>
      <c r="H3697" s="21"/>
      <c r="I3697" s="22" t="s">
        <v>224</v>
      </c>
    </row>
    <row r="3698" ht="12.75" customHeight="1">
      <c r="A3698" s="23" t="s">
        <v>4529</v>
      </c>
      <c r="B3698" s="24">
        <v>41603.0</v>
      </c>
      <c r="C3698" s="24" t="str">
        <f>DATE((YEAR(B3698)+3),MONTH(B3698),DAY(B3698))</f>
        <v>25.11.2016</v>
      </c>
      <c r="D3698" s="27" t="s">
        <v>3682</v>
      </c>
      <c r="E3698" s="16" t="s">
        <v>4530</v>
      </c>
      <c r="F3698" s="27" t="s">
        <v>978</v>
      </c>
      <c r="G3698" s="27" t="s">
        <v>3677</v>
      </c>
      <c r="H3698" s="27" t="s">
        <v>2640</v>
      </c>
      <c r="I3698" s="28">
        <v>107023.0</v>
      </c>
    </row>
    <row r="3699" ht="36.0" customHeight="1">
      <c r="A3699" s="19"/>
      <c r="B3699" s="19"/>
      <c r="C3699" s="19"/>
      <c r="D3699" s="19"/>
      <c r="E3699" s="19"/>
      <c r="F3699" s="19"/>
      <c r="G3699" s="19"/>
      <c r="H3699" s="19"/>
      <c r="I3699" s="20" t="s">
        <v>4372</v>
      </c>
    </row>
    <row r="3700" ht="12.75" customHeight="1">
      <c r="A3700" s="21"/>
      <c r="B3700" s="21"/>
      <c r="C3700" s="21"/>
      <c r="D3700" s="21"/>
      <c r="E3700" s="21"/>
      <c r="F3700" s="21"/>
      <c r="G3700" s="21"/>
      <c r="H3700" s="21"/>
      <c r="I3700" s="29" t="s">
        <v>4373</v>
      </c>
    </row>
    <row r="3701" ht="12.75" customHeight="1">
      <c r="A3701" s="23" t="s">
        <v>4531</v>
      </c>
      <c r="B3701" s="24">
        <v>41603.0</v>
      </c>
      <c r="C3701" s="24" t="str">
        <f>DATE((YEAR(B3701)+3),MONTH(B3701),DAY(B3701))</f>
        <v>25.11.2016</v>
      </c>
      <c r="D3701" s="27" t="s">
        <v>3959</v>
      </c>
      <c r="E3701" s="16" t="s">
        <v>4532</v>
      </c>
      <c r="F3701" s="27" t="s">
        <v>620</v>
      </c>
      <c r="G3701" s="27" t="s">
        <v>3677</v>
      </c>
      <c r="H3701" s="27" t="s">
        <v>2640</v>
      </c>
      <c r="I3701" s="28">
        <v>107023.0</v>
      </c>
    </row>
    <row r="3702" ht="36.0" customHeight="1">
      <c r="A3702" s="19"/>
      <c r="B3702" s="19"/>
      <c r="C3702" s="19"/>
      <c r="D3702" s="19"/>
      <c r="E3702" s="19"/>
      <c r="F3702" s="19"/>
      <c r="G3702" s="19"/>
      <c r="H3702" s="19"/>
      <c r="I3702" s="20" t="s">
        <v>4372</v>
      </c>
    </row>
    <row r="3703" ht="12.75" customHeight="1">
      <c r="A3703" s="21"/>
      <c r="B3703" s="21"/>
      <c r="C3703" s="21"/>
      <c r="D3703" s="21"/>
      <c r="E3703" s="21"/>
      <c r="F3703" s="21"/>
      <c r="G3703" s="21"/>
      <c r="H3703" s="21"/>
      <c r="I3703" s="29" t="s">
        <v>4373</v>
      </c>
    </row>
    <row r="3704" ht="12.75" customHeight="1">
      <c r="A3704" s="23" t="s">
        <v>4533</v>
      </c>
      <c r="B3704" s="24">
        <v>41603.0</v>
      </c>
      <c r="C3704" s="24" t="str">
        <f>DATE((YEAR(B3704)+3),MONTH(B3704),DAY(B3704))</f>
        <v>25.11.2016</v>
      </c>
      <c r="D3704" s="27" t="s">
        <v>4534</v>
      </c>
      <c r="E3704" s="16" t="s">
        <v>4535</v>
      </c>
      <c r="F3704" s="27" t="s">
        <v>198</v>
      </c>
      <c r="G3704" s="27" t="s">
        <v>3677</v>
      </c>
      <c r="H3704" s="27" t="s">
        <v>2640</v>
      </c>
      <c r="I3704" s="28">
        <v>107023.0</v>
      </c>
    </row>
    <row r="3705" ht="36.0" customHeight="1">
      <c r="A3705" s="19"/>
      <c r="B3705" s="19"/>
      <c r="C3705" s="19"/>
      <c r="D3705" s="19"/>
      <c r="E3705" s="19"/>
      <c r="F3705" s="19"/>
      <c r="G3705" s="19"/>
      <c r="H3705" s="19"/>
      <c r="I3705" s="20" t="s">
        <v>4372</v>
      </c>
    </row>
    <row r="3706" ht="12.75" customHeight="1">
      <c r="A3706" s="21"/>
      <c r="B3706" s="21"/>
      <c r="C3706" s="21"/>
      <c r="D3706" s="21"/>
      <c r="E3706" s="21"/>
      <c r="F3706" s="21"/>
      <c r="G3706" s="21"/>
      <c r="H3706" s="21"/>
      <c r="I3706" s="29" t="s">
        <v>4373</v>
      </c>
    </row>
    <row r="3707" ht="12.75" customHeight="1">
      <c r="A3707" s="23" t="s">
        <v>4536</v>
      </c>
      <c r="B3707" s="24">
        <v>41603.0</v>
      </c>
      <c r="C3707" s="24" t="str">
        <f>DATE((YEAR(B3707)+3),MONTH(B3707),DAY(B3707))</f>
        <v>25.11.2016</v>
      </c>
      <c r="D3707" s="27" t="s">
        <v>4537</v>
      </c>
      <c r="E3707" s="16" t="s">
        <v>4538</v>
      </c>
      <c r="F3707" s="27" t="s">
        <v>15</v>
      </c>
      <c r="G3707" s="27" t="s">
        <v>2650</v>
      </c>
      <c r="H3707" s="41" t="s">
        <v>666</v>
      </c>
      <c r="I3707" s="28">
        <v>123363.0</v>
      </c>
    </row>
    <row r="3708" ht="24.0" customHeight="1">
      <c r="A3708" s="19"/>
      <c r="B3708" s="19"/>
      <c r="C3708" s="19"/>
      <c r="D3708" s="19"/>
      <c r="E3708" s="19"/>
      <c r="F3708" s="19"/>
      <c r="G3708" s="19"/>
      <c r="H3708" s="19"/>
      <c r="I3708" s="20" t="s">
        <v>667</v>
      </c>
    </row>
    <row r="3709" ht="12.75" customHeight="1">
      <c r="A3709" s="21"/>
      <c r="B3709" s="21"/>
      <c r="C3709" s="21"/>
      <c r="D3709" s="21"/>
      <c r="E3709" s="21"/>
      <c r="F3709" s="21"/>
      <c r="G3709" s="21"/>
      <c r="H3709" s="21"/>
      <c r="I3709" s="29" t="s">
        <v>668</v>
      </c>
    </row>
    <row r="3710" ht="12.75" customHeight="1">
      <c r="A3710" s="23" t="s">
        <v>4539</v>
      </c>
      <c r="B3710" s="24">
        <v>41603.0</v>
      </c>
      <c r="C3710" s="24" t="str">
        <f>DATE((YEAR(B3710)+3),MONTH(B3710),DAY(B3710))</f>
        <v>25.11.2016</v>
      </c>
      <c r="D3710" s="27" t="s">
        <v>4540</v>
      </c>
      <c r="E3710" s="16" t="s">
        <v>4541</v>
      </c>
      <c r="F3710" s="27" t="s">
        <v>15</v>
      </c>
      <c r="G3710" s="27" t="s">
        <v>2650</v>
      </c>
      <c r="H3710" s="41" t="s">
        <v>666</v>
      </c>
      <c r="I3710" s="28">
        <v>123363.0</v>
      </c>
    </row>
    <row r="3711" ht="24.0" customHeight="1">
      <c r="A3711" s="19"/>
      <c r="B3711" s="19"/>
      <c r="C3711" s="19"/>
      <c r="D3711" s="19"/>
      <c r="E3711" s="19"/>
      <c r="F3711" s="19"/>
      <c r="G3711" s="19"/>
      <c r="H3711" s="19"/>
      <c r="I3711" s="20" t="s">
        <v>667</v>
      </c>
    </row>
    <row r="3712" ht="12.75" customHeight="1">
      <c r="A3712" s="21"/>
      <c r="B3712" s="21"/>
      <c r="C3712" s="21"/>
      <c r="D3712" s="21"/>
      <c r="E3712" s="21"/>
      <c r="F3712" s="21"/>
      <c r="G3712" s="21"/>
      <c r="H3712" s="21"/>
      <c r="I3712" s="29" t="s">
        <v>668</v>
      </c>
    </row>
    <row r="3713" ht="12.75" customHeight="1">
      <c r="A3713" s="23">
        <v>3026.0</v>
      </c>
      <c r="B3713" s="24">
        <v>41604.0</v>
      </c>
      <c r="C3713" s="24" t="str">
        <f>DATE((YEAR(B3713)+3),MONTH(B3713),DAY(B3713))</f>
        <v>26.11.2016</v>
      </c>
      <c r="D3713" s="27" t="s">
        <v>4542</v>
      </c>
      <c r="E3713" s="16" t="s">
        <v>4543</v>
      </c>
      <c r="F3713" s="27" t="s">
        <v>931</v>
      </c>
      <c r="G3713" s="16" t="s">
        <v>4544</v>
      </c>
      <c r="H3713" s="16" t="s">
        <v>117</v>
      </c>
      <c r="I3713" s="28">
        <v>129515.0</v>
      </c>
    </row>
    <row r="3714" ht="24.0" customHeight="1">
      <c r="A3714" s="19"/>
      <c r="B3714" s="19"/>
      <c r="C3714" s="19"/>
      <c r="D3714" s="19"/>
      <c r="E3714" s="19"/>
      <c r="F3714" s="19"/>
      <c r="G3714" s="19"/>
      <c r="H3714" s="19"/>
      <c r="I3714" s="20" t="s">
        <v>118</v>
      </c>
    </row>
    <row r="3715" ht="12.75" customHeight="1">
      <c r="A3715" s="21"/>
      <c r="B3715" s="21"/>
      <c r="C3715" s="21"/>
      <c r="D3715" s="21"/>
      <c r="E3715" s="21"/>
      <c r="F3715" s="21"/>
      <c r="G3715" s="21"/>
      <c r="H3715" s="21"/>
      <c r="I3715" s="29" t="s">
        <v>123</v>
      </c>
    </row>
    <row r="3716" ht="12.75" customHeight="1">
      <c r="A3716" s="23">
        <v>3027.0</v>
      </c>
      <c r="B3716" s="24">
        <v>41605.0</v>
      </c>
      <c r="C3716" s="24" t="str">
        <f>DATE((YEAR(B3716)+3),MONTH(B3716),DAY(B3716))</f>
        <v>27.11.2016</v>
      </c>
      <c r="D3716" s="27" t="s">
        <v>4545</v>
      </c>
      <c r="E3716" s="16" t="s">
        <v>4546</v>
      </c>
      <c r="F3716" s="27" t="s">
        <v>15</v>
      </c>
      <c r="G3716" s="16" t="s">
        <v>4547</v>
      </c>
      <c r="H3716" s="16" t="s">
        <v>4548</v>
      </c>
      <c r="I3716" s="28">
        <v>199048.0</v>
      </c>
    </row>
    <row r="3717" ht="36.0" customHeight="1">
      <c r="A3717" s="19"/>
      <c r="B3717" s="19"/>
      <c r="C3717" s="19"/>
      <c r="D3717" s="19"/>
      <c r="E3717" s="19"/>
      <c r="F3717" s="19"/>
      <c r="G3717" s="19"/>
      <c r="H3717" s="19"/>
      <c r="I3717" s="20" t="s">
        <v>4549</v>
      </c>
    </row>
    <row r="3718" ht="12.75" customHeight="1">
      <c r="A3718" s="21"/>
      <c r="B3718" s="21"/>
      <c r="C3718" s="21"/>
      <c r="D3718" s="21"/>
      <c r="E3718" s="21"/>
      <c r="F3718" s="21"/>
      <c r="G3718" s="21"/>
      <c r="H3718" s="21"/>
      <c r="I3718" s="29" t="s">
        <v>4550</v>
      </c>
    </row>
    <row r="3719" ht="12.75" customHeight="1">
      <c r="A3719" s="23" t="s">
        <v>4551</v>
      </c>
      <c r="B3719" s="24">
        <v>41605.0</v>
      </c>
      <c r="C3719" s="24" t="str">
        <f>DATE((YEAR(B3719)+3),MONTH(B3719),DAY(B3719))</f>
        <v>27.11.2016</v>
      </c>
      <c r="D3719" s="27" t="s">
        <v>1693</v>
      </c>
      <c r="E3719" s="16" t="s">
        <v>4552</v>
      </c>
      <c r="F3719" s="27" t="s">
        <v>978</v>
      </c>
      <c r="G3719" s="27" t="s">
        <v>4553</v>
      </c>
      <c r="H3719" s="27" t="s">
        <v>4554</v>
      </c>
      <c r="I3719" s="28">
        <v>195009.0</v>
      </c>
    </row>
    <row r="3720" ht="24.0" customHeight="1">
      <c r="A3720" s="19"/>
      <c r="B3720" s="19"/>
      <c r="C3720" s="19"/>
      <c r="D3720" s="19"/>
      <c r="E3720" s="19"/>
      <c r="F3720" s="19"/>
      <c r="G3720" s="19"/>
      <c r="H3720" s="19"/>
      <c r="I3720" s="20" t="s">
        <v>3491</v>
      </c>
    </row>
    <row r="3721" ht="12.75" customHeight="1">
      <c r="A3721" s="21"/>
      <c r="B3721" s="21"/>
      <c r="C3721" s="21"/>
      <c r="D3721" s="21"/>
      <c r="E3721" s="21"/>
      <c r="F3721" s="21"/>
      <c r="G3721" s="21"/>
      <c r="H3721" s="21"/>
      <c r="I3721" s="29" t="s">
        <v>4555</v>
      </c>
    </row>
    <row r="3722" ht="12.75" customHeight="1">
      <c r="A3722" s="23" t="s">
        <v>4556</v>
      </c>
      <c r="B3722" s="24">
        <v>41606.0</v>
      </c>
      <c r="C3722" s="24" t="str">
        <f>DATE((YEAR(B3722)+3),MONTH(B3722),DAY(B3722))</f>
        <v>28.11.2016</v>
      </c>
      <c r="D3722" s="27" t="s">
        <v>4557</v>
      </c>
      <c r="E3722" s="16" t="s">
        <v>4558</v>
      </c>
      <c r="F3722" s="27" t="s">
        <v>978</v>
      </c>
      <c r="G3722" s="27" t="s">
        <v>3242</v>
      </c>
      <c r="H3722" s="27" t="s">
        <v>3395</v>
      </c>
      <c r="I3722" s="28">
        <v>680011.0</v>
      </c>
    </row>
    <row r="3723" ht="24.0" customHeight="1">
      <c r="A3723" s="19"/>
      <c r="B3723" s="19"/>
      <c r="C3723" s="19"/>
      <c r="D3723" s="19"/>
      <c r="E3723" s="19"/>
      <c r="F3723" s="19"/>
      <c r="G3723" s="19"/>
      <c r="H3723" s="19"/>
      <c r="I3723" s="20" t="s">
        <v>3396</v>
      </c>
    </row>
    <row r="3724" ht="12.75" customHeight="1">
      <c r="A3724" s="21"/>
      <c r="B3724" s="21"/>
      <c r="C3724" s="21"/>
      <c r="D3724" s="21"/>
      <c r="E3724" s="21"/>
      <c r="F3724" s="21"/>
      <c r="G3724" s="21"/>
      <c r="H3724" s="21"/>
      <c r="I3724" s="29" t="s">
        <v>3397</v>
      </c>
    </row>
    <row r="3725" ht="12.75" customHeight="1">
      <c r="A3725" s="23">
        <v>3030.0</v>
      </c>
      <c r="B3725" s="24">
        <v>41605.0</v>
      </c>
      <c r="C3725" s="24" t="str">
        <f>DATE((YEAR(B3725)+3),MONTH(B3725),DAY(B3725))</f>
        <v>27.11.2016</v>
      </c>
      <c r="D3725" s="27" t="s">
        <v>4559</v>
      </c>
      <c r="E3725" s="16" t="s">
        <v>4560</v>
      </c>
      <c r="F3725" s="15" t="s">
        <v>15</v>
      </c>
      <c r="G3725" s="27" t="s">
        <v>4561</v>
      </c>
      <c r="H3725" s="16" t="s">
        <v>2447</v>
      </c>
      <c r="I3725" s="30">
        <v>119121.0</v>
      </c>
    </row>
    <row r="3726" ht="36.75" customHeight="1">
      <c r="A3726" s="19"/>
      <c r="B3726" s="19"/>
      <c r="C3726" s="19"/>
      <c r="D3726" s="19"/>
      <c r="E3726" s="19"/>
      <c r="F3726" s="19"/>
      <c r="G3726" s="19"/>
      <c r="H3726" s="19"/>
      <c r="I3726" s="20" t="s">
        <v>2448</v>
      </c>
    </row>
    <row r="3727" ht="12.75" customHeight="1">
      <c r="A3727" s="21"/>
      <c r="B3727" s="21"/>
      <c r="C3727" s="21"/>
      <c r="D3727" s="21"/>
      <c r="E3727" s="21"/>
      <c r="F3727" s="21"/>
      <c r="G3727" s="21"/>
      <c r="H3727" s="21"/>
      <c r="I3727" s="22" t="s">
        <v>1681</v>
      </c>
    </row>
    <row r="3728" ht="12.75" customHeight="1">
      <c r="A3728" s="23" t="s">
        <v>4562</v>
      </c>
      <c r="B3728" s="24">
        <v>41610.0</v>
      </c>
      <c r="C3728" s="24" t="str">
        <f>DATE((YEAR(B3728)+3),MONTH(B3728),DAY(B3728))</f>
        <v>02.12.2016</v>
      </c>
      <c r="D3728" s="27" t="s">
        <v>4563</v>
      </c>
      <c r="E3728" s="16" t="s">
        <v>4564</v>
      </c>
      <c r="F3728" s="27" t="s">
        <v>978</v>
      </c>
      <c r="G3728" s="27" t="s">
        <v>2596</v>
      </c>
      <c r="H3728" s="27" t="s">
        <v>2640</v>
      </c>
      <c r="I3728" s="28">
        <v>107023.0</v>
      </c>
    </row>
    <row r="3729" ht="36.0" customHeight="1">
      <c r="A3729" s="19"/>
      <c r="B3729" s="19"/>
      <c r="C3729" s="19"/>
      <c r="D3729" s="19"/>
      <c r="E3729" s="19"/>
      <c r="F3729" s="19"/>
      <c r="G3729" s="19"/>
      <c r="H3729" s="19"/>
      <c r="I3729" s="20" t="s">
        <v>4372</v>
      </c>
    </row>
    <row r="3730" ht="12.75" customHeight="1">
      <c r="A3730" s="21"/>
      <c r="B3730" s="21"/>
      <c r="C3730" s="21"/>
      <c r="D3730" s="21"/>
      <c r="E3730" s="21"/>
      <c r="F3730" s="21"/>
      <c r="G3730" s="21"/>
      <c r="H3730" s="21"/>
      <c r="I3730" s="29" t="s">
        <v>4373</v>
      </c>
    </row>
    <row r="3731" ht="12.75" customHeight="1">
      <c r="A3731" s="23" t="s">
        <v>4565</v>
      </c>
      <c r="B3731" s="24">
        <v>41613.0</v>
      </c>
      <c r="C3731" s="24" t="str">
        <f>DATE((YEAR(B3731)+3),MONTH(B3731),DAY(B3731))</f>
        <v>05.12.2016</v>
      </c>
      <c r="D3731" s="27" t="s">
        <v>4566</v>
      </c>
      <c r="E3731" s="16" t="s">
        <v>4567</v>
      </c>
      <c r="F3731" s="27" t="s">
        <v>624</v>
      </c>
      <c r="G3731" s="27" t="s">
        <v>4568</v>
      </c>
      <c r="H3731" s="16" t="s">
        <v>4569</v>
      </c>
      <c r="I3731" s="28">
        <v>109377.0</v>
      </c>
    </row>
    <row r="3732" ht="36.0" customHeight="1">
      <c r="A3732" s="19"/>
      <c r="B3732" s="19"/>
      <c r="C3732" s="19"/>
      <c r="D3732" s="19"/>
      <c r="E3732" s="19"/>
      <c r="F3732" s="19"/>
      <c r="G3732" s="19"/>
      <c r="H3732" s="19"/>
      <c r="I3732" s="20" t="s">
        <v>223</v>
      </c>
    </row>
    <row r="3733" ht="12.75" customHeight="1">
      <c r="A3733" s="21"/>
      <c r="B3733" s="21"/>
      <c r="C3733" s="21"/>
      <c r="D3733" s="21"/>
      <c r="E3733" s="21"/>
      <c r="F3733" s="21"/>
      <c r="G3733" s="21"/>
      <c r="H3733" s="21"/>
      <c r="I3733" s="22" t="s">
        <v>224</v>
      </c>
    </row>
    <row r="3734" ht="12.75" customHeight="1">
      <c r="A3734" s="23" t="s">
        <v>4570</v>
      </c>
      <c r="B3734" s="24">
        <v>41614.0</v>
      </c>
      <c r="C3734" s="24" t="str">
        <f>DATE((YEAR(B3734)+3),MONTH(B3734),DAY(B3734))</f>
        <v>06.12.2016</v>
      </c>
      <c r="D3734" s="27" t="s">
        <v>2075</v>
      </c>
      <c r="E3734" s="16" t="s">
        <v>4571</v>
      </c>
      <c r="F3734" s="15" t="s">
        <v>15</v>
      </c>
      <c r="G3734" s="27" t="s">
        <v>4572</v>
      </c>
      <c r="H3734" s="16" t="s">
        <v>2078</v>
      </c>
      <c r="I3734" s="30">
        <v>107140.0</v>
      </c>
    </row>
    <row r="3735" ht="36.0" customHeight="1">
      <c r="A3735" s="19"/>
      <c r="B3735" s="19"/>
      <c r="C3735" s="19"/>
      <c r="D3735" s="19"/>
      <c r="E3735" s="19"/>
      <c r="F3735" s="19"/>
      <c r="G3735" s="19"/>
      <c r="H3735" s="19"/>
      <c r="I3735" s="20" t="s">
        <v>4573</v>
      </c>
    </row>
    <row r="3736" ht="12.75" customHeight="1">
      <c r="A3736" s="21"/>
      <c r="B3736" s="21"/>
      <c r="C3736" s="21"/>
      <c r="D3736" s="21"/>
      <c r="E3736" s="21"/>
      <c r="F3736" s="21"/>
      <c r="G3736" s="21"/>
      <c r="H3736" s="21"/>
      <c r="I3736" s="22" t="s">
        <v>2080</v>
      </c>
    </row>
    <row r="3737" ht="12.75" customHeight="1">
      <c r="A3737" s="23">
        <v>3034.0</v>
      </c>
      <c r="B3737" s="24">
        <v>41620.0</v>
      </c>
      <c r="C3737" s="24" t="str">
        <f>DATE((YEAR(B3737)+3),MONTH(B3737),DAY(B3737))</f>
        <v>12.12.2016</v>
      </c>
      <c r="D3737" s="27" t="s">
        <v>4574</v>
      </c>
      <c r="E3737" s="16" t="s">
        <v>4575</v>
      </c>
      <c r="F3737" s="27" t="s">
        <v>337</v>
      </c>
      <c r="G3737" s="27" t="s">
        <v>4576</v>
      </c>
      <c r="H3737" s="27" t="s">
        <v>301</v>
      </c>
      <c r="I3737" s="28">
        <v>121069.0</v>
      </c>
    </row>
    <row r="3738" ht="36.0" customHeight="1">
      <c r="A3738" s="19"/>
      <c r="B3738" s="19"/>
      <c r="C3738" s="19"/>
      <c r="D3738" s="19"/>
      <c r="E3738" s="19"/>
      <c r="F3738" s="19"/>
      <c r="G3738" s="19"/>
      <c r="H3738" s="19"/>
      <c r="I3738" s="20" t="s">
        <v>3934</v>
      </c>
    </row>
    <row r="3739" ht="12.75" customHeight="1">
      <c r="A3739" s="21"/>
      <c r="B3739" s="21"/>
      <c r="C3739" s="21"/>
      <c r="D3739" s="21"/>
      <c r="E3739" s="21"/>
      <c r="F3739" s="21"/>
      <c r="G3739" s="21"/>
      <c r="H3739" s="21"/>
      <c r="I3739" s="29" t="s">
        <v>3935</v>
      </c>
    </row>
    <row r="3740" ht="12.75" customHeight="1">
      <c r="A3740" s="23" t="s">
        <v>4577</v>
      </c>
      <c r="B3740" s="24">
        <v>41614.0</v>
      </c>
      <c r="C3740" s="24" t="str">
        <f>DATE((YEAR(B3740)+3),MONTH(B3740),DAY(B3740))</f>
        <v>06.12.2016</v>
      </c>
      <c r="D3740" s="27" t="s">
        <v>4578</v>
      </c>
      <c r="E3740" s="16" t="s">
        <v>4579</v>
      </c>
      <c r="F3740" s="27" t="s">
        <v>344</v>
      </c>
      <c r="G3740" s="27" t="s">
        <v>4580</v>
      </c>
      <c r="H3740" s="27" t="s">
        <v>2640</v>
      </c>
      <c r="I3740" s="28">
        <v>107023.0</v>
      </c>
    </row>
    <row r="3741" ht="36.0" customHeight="1">
      <c r="A3741" s="19"/>
      <c r="B3741" s="19"/>
      <c r="C3741" s="19"/>
      <c r="D3741" s="19"/>
      <c r="E3741" s="19"/>
      <c r="F3741" s="19"/>
      <c r="G3741" s="19"/>
      <c r="H3741" s="19"/>
      <c r="I3741" s="20" t="s">
        <v>4372</v>
      </c>
    </row>
    <row r="3742" ht="12.75" customHeight="1">
      <c r="A3742" s="21"/>
      <c r="B3742" s="21"/>
      <c r="C3742" s="21"/>
      <c r="D3742" s="21"/>
      <c r="E3742" s="21"/>
      <c r="F3742" s="21"/>
      <c r="G3742" s="21"/>
      <c r="H3742" s="21"/>
      <c r="I3742" s="29" t="s">
        <v>4373</v>
      </c>
    </row>
    <row r="3743" ht="12.75" customHeight="1">
      <c r="A3743" s="23" t="s">
        <v>4581</v>
      </c>
      <c r="B3743" s="24">
        <v>41617.0</v>
      </c>
      <c r="C3743" s="24" t="str">
        <f>DATE((YEAR(B3743)+3),MONTH(B3743),DAY(B3743))</f>
        <v>09.12.2016</v>
      </c>
      <c r="D3743" s="27" t="s">
        <v>4582</v>
      </c>
      <c r="E3743" s="16" t="s">
        <v>4583</v>
      </c>
      <c r="F3743" s="15" t="s">
        <v>639</v>
      </c>
      <c r="G3743" s="27" t="s">
        <v>2372</v>
      </c>
      <c r="H3743" s="16" t="s">
        <v>4462</v>
      </c>
      <c r="I3743" s="26">
        <v>127015.0</v>
      </c>
    </row>
    <row r="3744" ht="36.0" customHeight="1">
      <c r="A3744" s="19"/>
      <c r="B3744" s="19"/>
      <c r="C3744" s="19"/>
      <c r="D3744" s="19"/>
      <c r="E3744" s="19"/>
      <c r="F3744" s="19"/>
      <c r="G3744" s="19"/>
      <c r="H3744" s="19"/>
      <c r="I3744" s="20" t="s">
        <v>3141</v>
      </c>
    </row>
    <row r="3745" ht="12.75" customHeight="1">
      <c r="A3745" s="21"/>
      <c r="B3745" s="21"/>
      <c r="C3745" s="21"/>
      <c r="D3745" s="21"/>
      <c r="E3745" s="21"/>
      <c r="F3745" s="21"/>
      <c r="G3745" s="21"/>
      <c r="H3745" s="21"/>
      <c r="I3745" s="22" t="s">
        <v>3303</v>
      </c>
    </row>
    <row r="3746" ht="12.75" customHeight="1">
      <c r="A3746" s="23" t="s">
        <v>4584</v>
      </c>
      <c r="B3746" s="24">
        <v>41617.0</v>
      </c>
      <c r="C3746" s="24" t="str">
        <f>DATE((YEAR(B3746)+3),MONTH(B3746),DAY(B3746))</f>
        <v>09.12.2016</v>
      </c>
      <c r="D3746" s="27" t="s">
        <v>4585</v>
      </c>
      <c r="E3746" s="16" t="s">
        <v>4586</v>
      </c>
      <c r="F3746" s="27" t="s">
        <v>15</v>
      </c>
      <c r="G3746" s="27" t="s">
        <v>2293</v>
      </c>
      <c r="H3746" s="27" t="s">
        <v>2294</v>
      </c>
      <c r="I3746" s="28">
        <v>620027.0</v>
      </c>
    </row>
    <row r="3747" ht="24.0" customHeight="1">
      <c r="A3747" s="19"/>
      <c r="B3747" s="19"/>
      <c r="C3747" s="19"/>
      <c r="D3747" s="19"/>
      <c r="E3747" s="19"/>
      <c r="F3747" s="19"/>
      <c r="G3747" s="19"/>
      <c r="H3747" s="19"/>
      <c r="I3747" s="20" t="s">
        <v>2295</v>
      </c>
    </row>
    <row r="3748" ht="12.75" customHeight="1">
      <c r="A3748" s="21"/>
      <c r="B3748" s="21"/>
      <c r="C3748" s="21"/>
      <c r="D3748" s="21"/>
      <c r="E3748" s="21"/>
      <c r="F3748" s="21"/>
      <c r="G3748" s="21"/>
      <c r="H3748" s="21"/>
      <c r="I3748" s="29" t="s">
        <v>2300</v>
      </c>
    </row>
    <row r="3749" ht="12.75" customHeight="1">
      <c r="A3749" s="23" t="s">
        <v>4587</v>
      </c>
      <c r="B3749" s="24">
        <v>41617.0</v>
      </c>
      <c r="C3749" s="24" t="str">
        <f>DATE((YEAR(B3749)+3),MONTH(B3749),DAY(B3749))</f>
        <v>09.12.2016</v>
      </c>
      <c r="D3749" s="27" t="s">
        <v>4588</v>
      </c>
      <c r="E3749" s="16" t="s">
        <v>4589</v>
      </c>
      <c r="F3749" s="15" t="s">
        <v>639</v>
      </c>
      <c r="G3749" s="27" t="s">
        <v>2372</v>
      </c>
      <c r="H3749" s="16" t="s">
        <v>4462</v>
      </c>
      <c r="I3749" s="26">
        <v>127015.0</v>
      </c>
    </row>
    <row r="3750" ht="36.0" customHeight="1">
      <c r="A3750" s="19"/>
      <c r="B3750" s="19"/>
      <c r="C3750" s="19"/>
      <c r="D3750" s="19"/>
      <c r="E3750" s="19"/>
      <c r="F3750" s="19"/>
      <c r="G3750" s="19"/>
      <c r="H3750" s="19"/>
      <c r="I3750" s="20" t="s">
        <v>3141</v>
      </c>
    </row>
    <row r="3751" ht="12.75" customHeight="1">
      <c r="A3751" s="21"/>
      <c r="B3751" s="21"/>
      <c r="C3751" s="21"/>
      <c r="D3751" s="21"/>
      <c r="E3751" s="21"/>
      <c r="F3751" s="21"/>
      <c r="G3751" s="21"/>
      <c r="H3751" s="21"/>
      <c r="I3751" s="22" t="s">
        <v>3303</v>
      </c>
    </row>
    <row r="3752" ht="12.75" customHeight="1">
      <c r="A3752" s="23" t="s">
        <v>4590</v>
      </c>
      <c r="B3752" s="24">
        <v>41619.0</v>
      </c>
      <c r="C3752" s="24" t="str">
        <f>DATE((YEAR(B3752)+3),MONTH(B3752),DAY(B3752))</f>
        <v>11.12.2016</v>
      </c>
      <c r="D3752" s="27" t="s">
        <v>4591</v>
      </c>
      <c r="E3752" s="16" t="s">
        <v>4592</v>
      </c>
      <c r="F3752" s="27" t="s">
        <v>620</v>
      </c>
      <c r="G3752" s="27" t="s">
        <v>4580</v>
      </c>
      <c r="H3752" s="27" t="s">
        <v>2640</v>
      </c>
      <c r="I3752" s="28">
        <v>107023.0</v>
      </c>
    </row>
    <row r="3753" ht="40.5" customHeight="1">
      <c r="A3753" s="19"/>
      <c r="B3753" s="19"/>
      <c r="C3753" s="19"/>
      <c r="D3753" s="19"/>
      <c r="E3753" s="19"/>
      <c r="F3753" s="19"/>
      <c r="G3753" s="19"/>
      <c r="H3753" s="19"/>
      <c r="I3753" s="20" t="s">
        <v>4372</v>
      </c>
    </row>
    <row r="3754" ht="12.75" customHeight="1">
      <c r="A3754" s="21"/>
      <c r="B3754" s="21"/>
      <c r="C3754" s="21"/>
      <c r="D3754" s="21"/>
      <c r="E3754" s="21"/>
      <c r="F3754" s="21"/>
      <c r="G3754" s="21"/>
      <c r="H3754" s="21"/>
      <c r="I3754" s="29" t="s">
        <v>4373</v>
      </c>
    </row>
    <row r="3755" ht="12.75" customHeight="1">
      <c r="A3755" s="23" t="s">
        <v>4593</v>
      </c>
      <c r="B3755" s="24">
        <v>41618.0</v>
      </c>
      <c r="C3755" s="24" t="str">
        <f>DATE((YEAR(B3755)+3),MONTH(B3755),DAY(B3755))</f>
        <v>10.12.2016</v>
      </c>
      <c r="D3755" s="27" t="s">
        <v>4594</v>
      </c>
      <c r="E3755" s="16" t="s">
        <v>4595</v>
      </c>
      <c r="F3755" s="27" t="s">
        <v>337</v>
      </c>
      <c r="G3755" s="27" t="s">
        <v>4580</v>
      </c>
      <c r="H3755" s="27" t="s">
        <v>2640</v>
      </c>
      <c r="I3755" s="28">
        <v>107023.0</v>
      </c>
    </row>
    <row r="3756" ht="40.5" customHeight="1">
      <c r="A3756" s="19"/>
      <c r="B3756" s="19"/>
      <c r="C3756" s="19"/>
      <c r="D3756" s="19"/>
      <c r="E3756" s="19"/>
      <c r="F3756" s="19"/>
      <c r="G3756" s="19"/>
      <c r="H3756" s="19"/>
      <c r="I3756" s="20" t="s">
        <v>4372</v>
      </c>
    </row>
    <row r="3757" ht="12.75" customHeight="1">
      <c r="A3757" s="21"/>
      <c r="B3757" s="21"/>
      <c r="C3757" s="21"/>
      <c r="D3757" s="21"/>
      <c r="E3757" s="21"/>
      <c r="F3757" s="21"/>
      <c r="G3757" s="21"/>
      <c r="H3757" s="21"/>
      <c r="I3757" s="29" t="s">
        <v>4373</v>
      </c>
    </row>
    <row r="3758" ht="12.75" customHeight="1">
      <c r="A3758" s="23" t="s">
        <v>4596</v>
      </c>
      <c r="B3758" s="24">
        <v>41618.0</v>
      </c>
      <c r="C3758" s="24" t="str">
        <f>DATE((YEAR(B3758)+3),MONTH(B3758),DAY(B3758))</f>
        <v>10.12.2016</v>
      </c>
      <c r="D3758" s="27" t="s">
        <v>4597</v>
      </c>
      <c r="E3758" s="16" t="s">
        <v>4598</v>
      </c>
      <c r="F3758" s="27" t="s">
        <v>344</v>
      </c>
      <c r="G3758" s="16" t="s">
        <v>2936</v>
      </c>
      <c r="H3758" s="27" t="s">
        <v>4599</v>
      </c>
      <c r="I3758" s="28">
        <v>443006.0</v>
      </c>
    </row>
    <row r="3759" ht="36.0" customHeight="1">
      <c r="A3759" s="19"/>
      <c r="B3759" s="19"/>
      <c r="C3759" s="19"/>
      <c r="D3759" s="19"/>
      <c r="E3759" s="19"/>
      <c r="F3759" s="19"/>
      <c r="G3759" s="19"/>
      <c r="H3759" s="19"/>
      <c r="I3759" s="20" t="s">
        <v>4600</v>
      </c>
    </row>
    <row r="3760" ht="12.75" customHeight="1">
      <c r="A3760" s="21"/>
      <c r="B3760" s="21"/>
      <c r="C3760" s="21"/>
      <c r="D3760" s="21"/>
      <c r="E3760" s="21"/>
      <c r="F3760" s="21"/>
      <c r="G3760" s="21"/>
      <c r="H3760" s="21"/>
      <c r="I3760" s="29" t="s">
        <v>4601</v>
      </c>
    </row>
    <row r="3761" ht="12.75" customHeight="1">
      <c r="A3761" s="23" t="s">
        <v>4602</v>
      </c>
      <c r="B3761" s="24">
        <v>41618.0</v>
      </c>
      <c r="C3761" s="24" t="str">
        <f>DATE((YEAR(B3761)+3),MONTH(B3761),DAY(B3761))</f>
        <v>10.12.2016</v>
      </c>
      <c r="D3761" s="27" t="s">
        <v>4603</v>
      </c>
      <c r="E3761" s="16" t="s">
        <v>4604</v>
      </c>
      <c r="F3761" s="27" t="s">
        <v>337</v>
      </c>
      <c r="G3761" s="16" t="s">
        <v>2936</v>
      </c>
      <c r="H3761" s="27" t="s">
        <v>4599</v>
      </c>
      <c r="I3761" s="28">
        <v>443006.0</v>
      </c>
    </row>
    <row r="3762" ht="64.5" customHeight="1">
      <c r="A3762" s="19"/>
      <c r="B3762" s="19"/>
      <c r="C3762" s="19"/>
      <c r="D3762" s="19"/>
      <c r="E3762" s="19"/>
      <c r="F3762" s="19"/>
      <c r="G3762" s="19"/>
      <c r="H3762" s="19"/>
      <c r="I3762" s="20" t="s">
        <v>4600</v>
      </c>
    </row>
    <row r="3763" ht="12.75" customHeight="1">
      <c r="A3763" s="21"/>
      <c r="B3763" s="21"/>
      <c r="C3763" s="21"/>
      <c r="D3763" s="21"/>
      <c r="E3763" s="21"/>
      <c r="F3763" s="21"/>
      <c r="G3763" s="21"/>
      <c r="H3763" s="21"/>
      <c r="I3763" s="29" t="s">
        <v>4601</v>
      </c>
    </row>
    <row r="3764" ht="12.75" customHeight="1">
      <c r="A3764" s="23">
        <v>3043.0</v>
      </c>
      <c r="B3764" s="24">
        <v>41620.0</v>
      </c>
      <c r="C3764" s="24" t="str">
        <f>DATE((YEAR(B3764)+3),MONTH(B3764),DAY(B3764))</f>
        <v>12.12.2016</v>
      </c>
      <c r="D3764" s="27" t="s">
        <v>4605</v>
      </c>
      <c r="E3764" s="16" t="s">
        <v>4606</v>
      </c>
      <c r="F3764" s="27" t="s">
        <v>15</v>
      </c>
      <c r="G3764" s="27" t="s">
        <v>79</v>
      </c>
      <c r="H3764" s="27" t="s">
        <v>1324</v>
      </c>
      <c r="I3764" s="28">
        <v>141980.0</v>
      </c>
    </row>
    <row r="3765" ht="36.0" customHeight="1">
      <c r="A3765" s="19"/>
      <c r="B3765" s="19"/>
      <c r="C3765" s="19"/>
      <c r="D3765" s="19"/>
      <c r="E3765" s="19"/>
      <c r="F3765" s="19"/>
      <c r="G3765" s="19"/>
      <c r="H3765" s="19"/>
      <c r="I3765" s="20" t="s">
        <v>1325</v>
      </c>
    </row>
    <row r="3766" ht="12.75" customHeight="1">
      <c r="A3766" s="21"/>
      <c r="B3766" s="21"/>
      <c r="C3766" s="21"/>
      <c r="D3766" s="21"/>
      <c r="E3766" s="21"/>
      <c r="F3766" s="21"/>
      <c r="G3766" s="21"/>
      <c r="H3766" s="21"/>
      <c r="I3766" s="29" t="s">
        <v>4493</v>
      </c>
    </row>
    <row r="3767" ht="12.75" customHeight="1">
      <c r="A3767" s="23">
        <v>3044.0</v>
      </c>
      <c r="B3767" s="24">
        <v>41620.0</v>
      </c>
      <c r="C3767" s="24" t="str">
        <f>DATE((YEAR(B3767)+3),MONTH(B3767),DAY(B3767))</f>
        <v>12.12.2016</v>
      </c>
      <c r="D3767" s="27" t="s">
        <v>1652</v>
      </c>
      <c r="E3767" s="16" t="s">
        <v>4607</v>
      </c>
      <c r="F3767" s="27" t="s">
        <v>15</v>
      </c>
      <c r="G3767" s="16" t="s">
        <v>4608</v>
      </c>
      <c r="H3767" s="16" t="s">
        <v>4160</v>
      </c>
      <c r="I3767" s="28">
        <v>123557.0</v>
      </c>
    </row>
    <row r="3768" ht="36.0" customHeight="1">
      <c r="A3768" s="19"/>
      <c r="B3768" s="19"/>
      <c r="C3768" s="19"/>
      <c r="D3768" s="19"/>
      <c r="E3768" s="19"/>
      <c r="F3768" s="19"/>
      <c r="G3768" s="19"/>
      <c r="H3768" s="19"/>
      <c r="I3768" s="20" t="s">
        <v>562</v>
      </c>
    </row>
    <row r="3769" ht="12.75" customHeight="1">
      <c r="A3769" s="21"/>
      <c r="B3769" s="21"/>
      <c r="C3769" s="21"/>
      <c r="D3769" s="21"/>
      <c r="E3769" s="21"/>
      <c r="F3769" s="21"/>
      <c r="G3769" s="21"/>
      <c r="H3769" s="21"/>
      <c r="I3769" s="29" t="s">
        <v>563</v>
      </c>
    </row>
    <row r="3770" ht="12.75" customHeight="1">
      <c r="A3770" s="23">
        <v>3045.0</v>
      </c>
      <c r="B3770" s="24">
        <v>41624.0</v>
      </c>
      <c r="C3770" s="24" t="str">
        <f>DATE((YEAR(B3770)+3),MONTH(B3770),DAY(B3770))</f>
        <v>16.12.2016</v>
      </c>
      <c r="D3770" s="27" t="s">
        <v>4609</v>
      </c>
      <c r="E3770" s="16" t="s">
        <v>4610</v>
      </c>
      <c r="F3770" s="27" t="s">
        <v>4611</v>
      </c>
      <c r="G3770" s="27" t="s">
        <v>79</v>
      </c>
      <c r="H3770" s="27" t="s">
        <v>4612</v>
      </c>
      <c r="I3770" s="28">
        <v>129090.0</v>
      </c>
    </row>
    <row r="3771" ht="36.0" customHeight="1">
      <c r="A3771" s="19"/>
      <c r="B3771" s="19"/>
      <c r="C3771" s="19"/>
      <c r="D3771" s="19"/>
      <c r="E3771" s="19"/>
      <c r="F3771" s="19"/>
      <c r="G3771" s="19"/>
      <c r="H3771" s="19"/>
      <c r="I3771" s="20" t="s">
        <v>4613</v>
      </c>
    </row>
    <row r="3772" ht="12.75" customHeight="1">
      <c r="A3772" s="21"/>
      <c r="B3772" s="21"/>
      <c r="C3772" s="21"/>
      <c r="D3772" s="21"/>
      <c r="E3772" s="21"/>
      <c r="F3772" s="21"/>
      <c r="G3772" s="21"/>
      <c r="H3772" s="21"/>
      <c r="I3772" s="29" t="s">
        <v>4614</v>
      </c>
    </row>
    <row r="3773" ht="12.75" customHeight="1">
      <c r="A3773" s="23" t="s">
        <v>4615</v>
      </c>
      <c r="B3773" s="24">
        <v>41624.0</v>
      </c>
      <c r="C3773" s="24" t="str">
        <f>DATE((YEAR(B3773)+3),MONTH(B3773),DAY(B3773))</f>
        <v>16.12.2016</v>
      </c>
      <c r="D3773" s="27" t="s">
        <v>1279</v>
      </c>
      <c r="E3773" s="16" t="s">
        <v>4616</v>
      </c>
      <c r="F3773" s="27" t="s">
        <v>978</v>
      </c>
      <c r="G3773" s="27" t="s">
        <v>3710</v>
      </c>
      <c r="H3773" s="27" t="s">
        <v>1404</v>
      </c>
      <c r="I3773" s="28">
        <v>109074.0</v>
      </c>
    </row>
    <row r="3774" ht="36.0" customHeight="1">
      <c r="A3774" s="19"/>
      <c r="B3774" s="19"/>
      <c r="C3774" s="19"/>
      <c r="D3774" s="19"/>
      <c r="E3774" s="19"/>
      <c r="F3774" s="19"/>
      <c r="G3774" s="19"/>
      <c r="H3774" s="19"/>
      <c r="I3774" s="20" t="s">
        <v>2131</v>
      </c>
    </row>
    <row r="3775" ht="12.75" customHeight="1">
      <c r="A3775" s="21"/>
      <c r="B3775" s="21"/>
      <c r="C3775" s="21"/>
      <c r="D3775" s="21"/>
      <c r="E3775" s="21"/>
      <c r="F3775" s="21"/>
      <c r="G3775" s="21"/>
      <c r="H3775" s="21"/>
      <c r="I3775" s="29" t="s">
        <v>4617</v>
      </c>
    </row>
    <row r="3776" ht="12.75" customHeight="1">
      <c r="A3776" s="23" t="s">
        <v>4618</v>
      </c>
      <c r="B3776" s="24">
        <v>41621.0</v>
      </c>
      <c r="C3776" s="24" t="str">
        <f>DATE((YEAR(B3776)+3),MONTH(B3776),DAY(B3776))</f>
        <v>13.12.2016</v>
      </c>
      <c r="D3776" s="27" t="s">
        <v>4619</v>
      </c>
      <c r="E3776" s="16" t="s">
        <v>4620</v>
      </c>
      <c r="F3776" s="27" t="s">
        <v>978</v>
      </c>
      <c r="G3776" s="27" t="s">
        <v>2936</v>
      </c>
      <c r="H3776" s="27" t="s">
        <v>4621</v>
      </c>
      <c r="I3776" s="28">
        <v>443006.0</v>
      </c>
    </row>
    <row r="3777" ht="54.0" customHeight="1">
      <c r="A3777" s="19"/>
      <c r="B3777" s="19"/>
      <c r="C3777" s="19"/>
      <c r="D3777" s="19"/>
      <c r="E3777" s="19"/>
      <c r="F3777" s="19"/>
      <c r="G3777" s="19"/>
      <c r="H3777" s="19"/>
      <c r="I3777" s="20" t="s">
        <v>4622</v>
      </c>
    </row>
    <row r="3778" ht="12.75" customHeight="1">
      <c r="A3778" s="21"/>
      <c r="B3778" s="21"/>
      <c r="C3778" s="21"/>
      <c r="D3778" s="21"/>
      <c r="E3778" s="21"/>
      <c r="F3778" s="21"/>
      <c r="G3778" s="21"/>
      <c r="H3778" s="21"/>
      <c r="I3778" s="29" t="s">
        <v>4601</v>
      </c>
    </row>
    <row r="3779" ht="12.75" customHeight="1">
      <c r="A3779" s="23" t="s">
        <v>4623</v>
      </c>
      <c r="B3779" s="24">
        <v>41624.0</v>
      </c>
      <c r="C3779" s="24" t="str">
        <f>DATE((YEAR(B3779)+3),MONTH(B3779),DAY(B3779))</f>
        <v>16.12.2016</v>
      </c>
      <c r="D3779" s="27" t="s">
        <v>1480</v>
      </c>
      <c r="E3779" s="16" t="s">
        <v>4624</v>
      </c>
      <c r="F3779" s="27" t="s">
        <v>4625</v>
      </c>
      <c r="G3779" s="27" t="s">
        <v>3710</v>
      </c>
      <c r="H3779" s="27" t="s">
        <v>1404</v>
      </c>
      <c r="I3779" s="28">
        <v>109074.0</v>
      </c>
    </row>
    <row r="3780" ht="36.0" customHeight="1">
      <c r="A3780" s="19"/>
      <c r="B3780" s="19"/>
      <c r="C3780" s="19"/>
      <c r="D3780" s="19"/>
      <c r="E3780" s="19"/>
      <c r="F3780" s="19"/>
      <c r="G3780" s="19"/>
      <c r="H3780" s="19"/>
      <c r="I3780" s="20" t="s">
        <v>2131</v>
      </c>
    </row>
    <row r="3781" ht="12.75" customHeight="1">
      <c r="A3781" s="21"/>
      <c r="B3781" s="21"/>
      <c r="C3781" s="21"/>
      <c r="D3781" s="21"/>
      <c r="E3781" s="21"/>
      <c r="F3781" s="21"/>
      <c r="G3781" s="21"/>
      <c r="H3781" s="21"/>
      <c r="I3781" s="29" t="s">
        <v>4617</v>
      </c>
    </row>
    <row r="3782" ht="12.75" customHeight="1">
      <c r="A3782" s="23" t="s">
        <v>4626</v>
      </c>
      <c r="B3782" s="24">
        <v>41624.0</v>
      </c>
      <c r="C3782" s="24" t="str">
        <f>DATE((YEAR(B3782)+3),MONTH(B3782),DAY(B3782))</f>
        <v>16.12.2016</v>
      </c>
      <c r="D3782" s="27" t="s">
        <v>3498</v>
      </c>
      <c r="E3782" s="16" t="s">
        <v>4627</v>
      </c>
      <c r="F3782" s="27" t="s">
        <v>978</v>
      </c>
      <c r="G3782" s="27" t="s">
        <v>3710</v>
      </c>
      <c r="H3782" s="27" t="s">
        <v>1404</v>
      </c>
      <c r="I3782" s="28">
        <v>109074.0</v>
      </c>
    </row>
    <row r="3783" ht="36.0" customHeight="1">
      <c r="A3783" s="19"/>
      <c r="B3783" s="19"/>
      <c r="C3783" s="19"/>
      <c r="D3783" s="19"/>
      <c r="E3783" s="19"/>
      <c r="F3783" s="19"/>
      <c r="G3783" s="19"/>
      <c r="H3783" s="19"/>
      <c r="I3783" s="20" t="s">
        <v>2131</v>
      </c>
    </row>
    <row r="3784" ht="12.75" customHeight="1">
      <c r="A3784" s="21"/>
      <c r="B3784" s="21"/>
      <c r="C3784" s="21"/>
      <c r="D3784" s="21"/>
      <c r="E3784" s="21"/>
      <c r="F3784" s="21"/>
      <c r="G3784" s="21"/>
      <c r="H3784" s="21"/>
      <c r="I3784" s="29" t="s">
        <v>4617</v>
      </c>
    </row>
    <row r="3785" ht="12.75" customHeight="1">
      <c r="A3785" s="23">
        <v>3050.0</v>
      </c>
      <c r="B3785" s="24">
        <v>41621.0</v>
      </c>
      <c r="C3785" s="24" t="str">
        <f>DATE((YEAR(B3785)+3),MONTH(B3785),DAY(B3785))</f>
        <v>13.12.2016</v>
      </c>
      <c r="D3785" s="27" t="s">
        <v>4628</v>
      </c>
      <c r="E3785" s="16" t="s">
        <v>4629</v>
      </c>
      <c r="F3785" s="27" t="s">
        <v>4630</v>
      </c>
      <c r="G3785" s="27" t="s">
        <v>116</v>
      </c>
      <c r="H3785" s="27" t="s">
        <v>4631</v>
      </c>
      <c r="I3785" s="26">
        <v>117418.0</v>
      </c>
    </row>
    <row r="3786" ht="36.0" customHeight="1">
      <c r="A3786" s="19"/>
      <c r="B3786" s="19"/>
      <c r="C3786" s="19"/>
      <c r="D3786" s="19"/>
      <c r="E3786" s="19"/>
      <c r="F3786" s="19"/>
      <c r="G3786" s="19"/>
      <c r="H3786" s="19"/>
      <c r="I3786" s="20" t="s">
        <v>4632</v>
      </c>
    </row>
    <row r="3787" ht="12.75" customHeight="1">
      <c r="A3787" s="21"/>
      <c r="B3787" s="21"/>
      <c r="C3787" s="21"/>
      <c r="D3787" s="21"/>
      <c r="E3787" s="21"/>
      <c r="F3787" s="21"/>
      <c r="G3787" s="21"/>
      <c r="H3787" s="21"/>
      <c r="I3787" s="29"/>
    </row>
    <row r="3788" ht="12.75" customHeight="1">
      <c r="A3788" s="23">
        <v>3051.0</v>
      </c>
      <c r="B3788" s="24">
        <v>41626.0</v>
      </c>
      <c r="C3788" s="24" t="str">
        <f>DATE((YEAR(B3788)+3),MONTH(B3788),DAY(B3788))</f>
        <v>18.12.2016</v>
      </c>
      <c r="D3788" s="27" t="s">
        <v>4633</v>
      </c>
      <c r="E3788" s="16" t="s">
        <v>4634</v>
      </c>
      <c r="F3788" s="27" t="s">
        <v>978</v>
      </c>
      <c r="G3788" s="16" t="s">
        <v>4635</v>
      </c>
      <c r="H3788" s="16" t="s">
        <v>3220</v>
      </c>
      <c r="I3788" s="28">
        <v>105082.0</v>
      </c>
    </row>
    <row r="3789" ht="36.0" customHeight="1">
      <c r="A3789" s="19"/>
      <c r="B3789" s="19"/>
      <c r="C3789" s="19"/>
      <c r="D3789" s="19"/>
      <c r="E3789" s="19"/>
      <c r="F3789" s="19"/>
      <c r="G3789" s="19"/>
      <c r="H3789" s="19"/>
      <c r="I3789" s="20" t="s">
        <v>4636</v>
      </c>
    </row>
    <row r="3790" ht="12.75" customHeight="1">
      <c r="A3790" s="21"/>
      <c r="B3790" s="21"/>
      <c r="C3790" s="21"/>
      <c r="D3790" s="21"/>
      <c r="E3790" s="21"/>
      <c r="F3790" s="21"/>
      <c r="G3790" s="21"/>
      <c r="H3790" s="21"/>
      <c r="I3790" s="29" t="s">
        <v>1771</v>
      </c>
    </row>
    <row r="3791" ht="12.75" customHeight="1">
      <c r="A3791" s="23">
        <v>3052.0</v>
      </c>
      <c r="B3791" s="24">
        <v>41626.0</v>
      </c>
      <c r="C3791" s="24" t="str">
        <f>DATE((YEAR(B3791)+3),MONTH(B3791),DAY(B3791))</f>
        <v>18.12.2016</v>
      </c>
      <c r="D3791" s="27" t="s">
        <v>3424</v>
      </c>
      <c r="E3791" s="16" t="s">
        <v>4637</v>
      </c>
      <c r="F3791" s="27" t="s">
        <v>978</v>
      </c>
      <c r="G3791" s="16" t="s">
        <v>4638</v>
      </c>
      <c r="H3791" s="16" t="s">
        <v>3220</v>
      </c>
      <c r="I3791" s="28">
        <v>105082.0</v>
      </c>
    </row>
    <row r="3792" ht="36.0" customHeight="1">
      <c r="A3792" s="19"/>
      <c r="B3792" s="19"/>
      <c r="C3792" s="19"/>
      <c r="D3792" s="19"/>
      <c r="E3792" s="19"/>
      <c r="F3792" s="19"/>
      <c r="G3792" s="19"/>
      <c r="H3792" s="19"/>
      <c r="I3792" s="20" t="s">
        <v>4636</v>
      </c>
    </row>
    <row r="3793" ht="12.75" customHeight="1">
      <c r="A3793" s="21"/>
      <c r="B3793" s="21"/>
      <c r="C3793" s="21"/>
      <c r="D3793" s="21"/>
      <c r="E3793" s="21"/>
      <c r="F3793" s="21"/>
      <c r="G3793" s="21"/>
      <c r="H3793" s="21"/>
      <c r="I3793" s="29" t="s">
        <v>1771</v>
      </c>
    </row>
    <row r="3794" ht="12.75" customHeight="1">
      <c r="A3794" s="23">
        <v>3053.0</v>
      </c>
      <c r="B3794" s="24">
        <v>41626.0</v>
      </c>
      <c r="C3794" s="24" t="str">
        <f>DATE((YEAR(B3794)+3),MONTH(B3794),DAY(B3794))</f>
        <v>18.12.2016</v>
      </c>
      <c r="D3794" s="27" t="s">
        <v>4639</v>
      </c>
      <c r="E3794" s="16" t="s">
        <v>4640</v>
      </c>
      <c r="F3794" s="27" t="s">
        <v>15</v>
      </c>
      <c r="G3794" s="16" t="s">
        <v>2936</v>
      </c>
      <c r="H3794" s="16" t="s">
        <v>2745</v>
      </c>
      <c r="I3794" s="28">
        <v>115280.0</v>
      </c>
    </row>
    <row r="3795" ht="36.0" customHeight="1">
      <c r="A3795" s="19"/>
      <c r="B3795" s="19"/>
      <c r="C3795" s="19"/>
      <c r="D3795" s="19"/>
      <c r="E3795" s="19"/>
      <c r="F3795" s="19"/>
      <c r="G3795" s="19"/>
      <c r="H3795" s="19"/>
      <c r="I3795" s="20" t="s">
        <v>3092</v>
      </c>
    </row>
    <row r="3796" ht="12.75" customHeight="1">
      <c r="A3796" s="21"/>
      <c r="B3796" s="21"/>
      <c r="C3796" s="21"/>
      <c r="D3796" s="21"/>
      <c r="E3796" s="21"/>
      <c r="F3796" s="21"/>
      <c r="G3796" s="21"/>
      <c r="H3796" s="21"/>
      <c r="I3796" s="29" t="s">
        <v>1124</v>
      </c>
    </row>
    <row r="3797" ht="12.75" customHeight="1">
      <c r="A3797" s="23">
        <v>3054.0</v>
      </c>
      <c r="B3797" s="24">
        <v>41631.0</v>
      </c>
      <c r="C3797" s="24" t="str">
        <f>DATE((YEAR(B3797)+3),MONTH(B3797),DAY(B3797))</f>
        <v>23.12.2016</v>
      </c>
      <c r="D3797" s="27" t="s">
        <v>4641</v>
      </c>
      <c r="E3797" s="16" t="s">
        <v>4642</v>
      </c>
      <c r="F3797" s="27" t="s">
        <v>4643</v>
      </c>
      <c r="G3797" s="27" t="s">
        <v>79</v>
      </c>
      <c r="H3797" s="16" t="s">
        <v>1306</v>
      </c>
      <c r="I3797" s="28">
        <v>107016.0</v>
      </c>
    </row>
    <row r="3798" ht="24.0" customHeight="1">
      <c r="A3798" s="19"/>
      <c r="B3798" s="19"/>
      <c r="C3798" s="19"/>
      <c r="D3798" s="19"/>
      <c r="E3798" s="19"/>
      <c r="F3798" s="19"/>
      <c r="G3798" s="19"/>
      <c r="H3798" s="19"/>
      <c r="I3798" s="20" t="s">
        <v>1076</v>
      </c>
    </row>
    <row r="3799" ht="12.75" customHeight="1">
      <c r="A3799" s="21"/>
      <c r="B3799" s="21"/>
      <c r="C3799" s="21"/>
      <c r="D3799" s="21"/>
      <c r="E3799" s="21"/>
      <c r="F3799" s="21"/>
      <c r="G3799" s="21"/>
      <c r="H3799" s="21"/>
      <c r="I3799" s="29" t="s">
        <v>1077</v>
      </c>
    </row>
    <row r="3800" ht="12.75" customHeight="1">
      <c r="A3800" s="23">
        <v>3055.0</v>
      </c>
      <c r="B3800" s="24">
        <v>41631.0</v>
      </c>
      <c r="C3800" s="24" t="str">
        <f>DATE((YEAR(B3800)+3),MONTH(B3800),DAY(B3800))</f>
        <v>23.12.2016</v>
      </c>
      <c r="D3800" s="27" t="s">
        <v>4644</v>
      </c>
      <c r="E3800" s="16" t="s">
        <v>4645</v>
      </c>
      <c r="F3800" s="27" t="s">
        <v>1899</v>
      </c>
      <c r="G3800" s="27" t="s">
        <v>79</v>
      </c>
      <c r="H3800" s="16" t="s">
        <v>1306</v>
      </c>
      <c r="I3800" s="28">
        <v>107016.0</v>
      </c>
    </row>
    <row r="3801" ht="24.0" customHeight="1">
      <c r="A3801" s="19"/>
      <c r="B3801" s="19"/>
      <c r="C3801" s="19"/>
      <c r="D3801" s="19"/>
      <c r="E3801" s="19"/>
      <c r="F3801" s="19"/>
      <c r="G3801" s="19"/>
      <c r="H3801" s="19"/>
      <c r="I3801" s="20" t="s">
        <v>1076</v>
      </c>
    </row>
    <row r="3802" ht="12.75" customHeight="1">
      <c r="A3802" s="21"/>
      <c r="B3802" s="21"/>
      <c r="C3802" s="21"/>
      <c r="D3802" s="21"/>
      <c r="E3802" s="21"/>
      <c r="F3802" s="21"/>
      <c r="G3802" s="21"/>
      <c r="H3802" s="21"/>
      <c r="I3802" s="29" t="s">
        <v>1077</v>
      </c>
    </row>
    <row r="3803" ht="12.75" customHeight="1">
      <c r="A3803" s="23">
        <v>3056.0</v>
      </c>
      <c r="B3803" s="24">
        <v>41631.0</v>
      </c>
      <c r="C3803" s="24" t="str">
        <f>DATE((YEAR(B3803)+3),MONTH(B3803),DAY(B3803))</f>
        <v>23.12.2016</v>
      </c>
      <c r="D3803" s="27" t="s">
        <v>1310</v>
      </c>
      <c r="E3803" s="16" t="s">
        <v>4646</v>
      </c>
      <c r="F3803" s="27" t="s">
        <v>4647</v>
      </c>
      <c r="G3803" s="27" t="s">
        <v>79</v>
      </c>
      <c r="H3803" s="16" t="s">
        <v>1306</v>
      </c>
      <c r="I3803" s="28">
        <v>107016.0</v>
      </c>
    </row>
    <row r="3804" ht="24.0" customHeight="1">
      <c r="A3804" s="19"/>
      <c r="B3804" s="19"/>
      <c r="C3804" s="19"/>
      <c r="D3804" s="19"/>
      <c r="E3804" s="19"/>
      <c r="F3804" s="19"/>
      <c r="G3804" s="19"/>
      <c r="H3804" s="19"/>
      <c r="I3804" s="20" t="s">
        <v>1076</v>
      </c>
    </row>
    <row r="3805" ht="12.75" customHeight="1">
      <c r="A3805" s="21"/>
      <c r="B3805" s="21"/>
      <c r="C3805" s="21"/>
      <c r="D3805" s="21"/>
      <c r="E3805" s="21"/>
      <c r="F3805" s="21"/>
      <c r="G3805" s="21"/>
      <c r="H3805" s="21"/>
      <c r="I3805" s="29" t="s">
        <v>1077</v>
      </c>
    </row>
    <row r="3806" ht="12.75" customHeight="1">
      <c r="A3806" s="23">
        <v>3057.0</v>
      </c>
      <c r="B3806" s="24">
        <v>41631.0</v>
      </c>
      <c r="C3806" s="24" t="str">
        <f>DATE((YEAR(B3806)+3),MONTH(B3806),DAY(B3806))</f>
        <v>23.12.2016</v>
      </c>
      <c r="D3806" s="27" t="s">
        <v>1703</v>
      </c>
      <c r="E3806" s="16" t="s">
        <v>4648</v>
      </c>
      <c r="F3806" s="27" t="s">
        <v>2307</v>
      </c>
      <c r="G3806" s="27" t="s">
        <v>79</v>
      </c>
      <c r="H3806" s="16" t="s">
        <v>1306</v>
      </c>
      <c r="I3806" s="28">
        <v>107016.0</v>
      </c>
    </row>
    <row r="3807" ht="24.0" customHeight="1">
      <c r="A3807" s="19"/>
      <c r="B3807" s="19"/>
      <c r="C3807" s="19"/>
      <c r="D3807" s="19"/>
      <c r="E3807" s="19"/>
      <c r="F3807" s="19"/>
      <c r="G3807" s="19"/>
      <c r="H3807" s="19"/>
      <c r="I3807" s="20" t="s">
        <v>1076</v>
      </c>
    </row>
    <row r="3808" ht="12.75" customHeight="1">
      <c r="A3808" s="21"/>
      <c r="B3808" s="21"/>
      <c r="C3808" s="21"/>
      <c r="D3808" s="21"/>
      <c r="E3808" s="21"/>
      <c r="F3808" s="21"/>
      <c r="G3808" s="21"/>
      <c r="H3808" s="21"/>
      <c r="I3808" s="29" t="s">
        <v>1077</v>
      </c>
    </row>
    <row r="3809" ht="12.75" customHeight="1">
      <c r="A3809" s="23">
        <v>3058.0</v>
      </c>
      <c r="B3809" s="24">
        <v>41632.0</v>
      </c>
      <c r="C3809" s="24" t="str">
        <f>DATE((YEAR(B3809)+3),MONTH(B3809),DAY(B3809))</f>
        <v>24.12.2016</v>
      </c>
      <c r="D3809" s="27" t="s">
        <v>4649</v>
      </c>
      <c r="E3809" s="16" t="s">
        <v>4650</v>
      </c>
      <c r="F3809" s="27" t="s">
        <v>198</v>
      </c>
      <c r="G3809" s="27" t="s">
        <v>79</v>
      </c>
      <c r="H3809" s="16" t="s">
        <v>1306</v>
      </c>
      <c r="I3809" s="28">
        <v>107016.0</v>
      </c>
    </row>
    <row r="3810" ht="24.0" customHeight="1">
      <c r="A3810" s="19"/>
      <c r="B3810" s="19"/>
      <c r="C3810" s="19"/>
      <c r="D3810" s="19"/>
      <c r="E3810" s="19"/>
      <c r="F3810" s="19"/>
      <c r="G3810" s="19"/>
      <c r="H3810" s="19"/>
      <c r="I3810" s="20" t="s">
        <v>1076</v>
      </c>
    </row>
    <row r="3811" ht="12.75" customHeight="1">
      <c r="A3811" s="21"/>
      <c r="B3811" s="21"/>
      <c r="C3811" s="21"/>
      <c r="D3811" s="21"/>
      <c r="E3811" s="21"/>
      <c r="F3811" s="21"/>
      <c r="G3811" s="21"/>
      <c r="H3811" s="21"/>
      <c r="I3811" s="29" t="s">
        <v>1077</v>
      </c>
    </row>
    <row r="3812" ht="12.75" customHeight="1">
      <c r="A3812" s="23">
        <v>3059.0</v>
      </c>
      <c r="B3812" s="24">
        <v>41632.0</v>
      </c>
      <c r="C3812" s="24" t="str">
        <f>DATE((YEAR(B3812)+3),MONTH(B3812),DAY(B3812))</f>
        <v>24.12.2016</v>
      </c>
      <c r="D3812" s="27" t="s">
        <v>4651</v>
      </c>
      <c r="E3812" s="16" t="s">
        <v>4652</v>
      </c>
      <c r="F3812" s="27" t="s">
        <v>1482</v>
      </c>
      <c r="G3812" s="27" t="s">
        <v>79</v>
      </c>
      <c r="H3812" s="16" t="s">
        <v>1306</v>
      </c>
      <c r="I3812" s="28">
        <v>107016.0</v>
      </c>
    </row>
    <row r="3813" ht="18.75" customHeight="1">
      <c r="A3813" s="19"/>
      <c r="B3813" s="19"/>
      <c r="C3813" s="19"/>
      <c r="D3813" s="19"/>
      <c r="E3813" s="19"/>
      <c r="F3813" s="19"/>
      <c r="G3813" s="19"/>
      <c r="H3813" s="19"/>
      <c r="I3813" s="20" t="s">
        <v>1076</v>
      </c>
    </row>
    <row r="3814" ht="12.75" customHeight="1">
      <c r="A3814" s="21"/>
      <c r="B3814" s="21"/>
      <c r="C3814" s="21"/>
      <c r="D3814" s="21"/>
      <c r="E3814" s="21"/>
      <c r="F3814" s="21"/>
      <c r="G3814" s="21"/>
      <c r="H3814" s="21"/>
      <c r="I3814" s="29" t="s">
        <v>1077</v>
      </c>
    </row>
    <row r="3815" ht="12.75" customHeight="1">
      <c r="A3815" s="23" t="s">
        <v>4653</v>
      </c>
      <c r="B3815" s="24">
        <v>41632.0</v>
      </c>
      <c r="C3815" s="24" t="str">
        <f>DATE((YEAR(B3815)+3),MONTH(B3815),DAY(B3815))</f>
        <v>24.12.2016</v>
      </c>
      <c r="D3815" s="27" t="s">
        <v>4654</v>
      </c>
      <c r="E3815" s="16" t="s">
        <v>4655</v>
      </c>
      <c r="F3815" s="27" t="s">
        <v>15</v>
      </c>
      <c r="G3815" s="27" t="s">
        <v>2362</v>
      </c>
      <c r="H3815" s="16" t="s">
        <v>2380</v>
      </c>
      <c r="I3815" s="28">
        <v>107996.0</v>
      </c>
    </row>
    <row r="3816" ht="36.0" customHeight="1">
      <c r="A3816" s="19"/>
      <c r="B3816" s="19"/>
      <c r="C3816" s="19"/>
      <c r="D3816" s="19"/>
      <c r="E3816" s="19"/>
      <c r="F3816" s="19"/>
      <c r="G3816" s="19"/>
      <c r="H3816" s="19"/>
      <c r="I3816" s="20" t="s">
        <v>2381</v>
      </c>
    </row>
    <row r="3817" ht="12.75" customHeight="1">
      <c r="A3817" s="21"/>
      <c r="B3817" s="21"/>
      <c r="C3817" s="21"/>
      <c r="D3817" s="21"/>
      <c r="E3817" s="21"/>
      <c r="F3817" s="21"/>
      <c r="G3817" s="21"/>
      <c r="H3817" s="21"/>
      <c r="I3817" s="22" t="s">
        <v>457</v>
      </c>
    </row>
    <row r="3818" ht="12.75" customHeight="1">
      <c r="A3818" s="23" t="s">
        <v>4656</v>
      </c>
      <c r="B3818" s="24">
        <v>41632.0</v>
      </c>
      <c r="C3818" s="24" t="str">
        <f>DATE((YEAR(B3818)+3),MONTH(B3818),DAY(B3818))</f>
        <v>24.12.2016</v>
      </c>
      <c r="D3818" s="27" t="s">
        <v>4657</v>
      </c>
      <c r="E3818" s="16" t="s">
        <v>4658</v>
      </c>
      <c r="F3818" s="27" t="s">
        <v>15</v>
      </c>
      <c r="G3818" s="27" t="s">
        <v>4659</v>
      </c>
      <c r="H3818" s="27" t="s">
        <v>294</v>
      </c>
      <c r="I3818" s="28">
        <v>129226.0</v>
      </c>
    </row>
    <row r="3819" ht="24.0" customHeight="1">
      <c r="A3819" s="19"/>
      <c r="B3819" s="19"/>
      <c r="C3819" s="19"/>
      <c r="D3819" s="19"/>
      <c r="E3819" s="19"/>
      <c r="F3819" s="19"/>
      <c r="G3819" s="19"/>
      <c r="H3819" s="19"/>
      <c r="I3819" s="20" t="s">
        <v>295</v>
      </c>
    </row>
    <row r="3820" ht="12.75" customHeight="1">
      <c r="A3820" s="21"/>
      <c r="B3820" s="21"/>
      <c r="C3820" s="21"/>
      <c r="D3820" s="21"/>
      <c r="E3820" s="21"/>
      <c r="F3820" s="21"/>
      <c r="G3820" s="21"/>
      <c r="H3820" s="21"/>
      <c r="I3820" s="29" t="s">
        <v>296</v>
      </c>
    </row>
    <row r="3821" ht="12.75" customHeight="1">
      <c r="A3821" s="23" t="s">
        <v>4660</v>
      </c>
      <c r="B3821" s="24">
        <v>41635.0</v>
      </c>
      <c r="C3821" s="24">
        <v>42731.0</v>
      </c>
      <c r="D3821" s="27" t="s">
        <v>4661</v>
      </c>
      <c r="E3821" s="16" t="s">
        <v>4662</v>
      </c>
      <c r="F3821" s="27" t="s">
        <v>15</v>
      </c>
      <c r="G3821" s="27" t="s">
        <v>2333</v>
      </c>
      <c r="H3821" s="27" t="s">
        <v>4663</v>
      </c>
      <c r="I3821" s="28">
        <v>125438.0</v>
      </c>
    </row>
    <row r="3822" ht="24.0" customHeight="1">
      <c r="A3822" s="19"/>
      <c r="B3822" s="19"/>
      <c r="C3822" s="19"/>
      <c r="D3822" s="19"/>
      <c r="E3822" s="19"/>
      <c r="F3822" s="19"/>
      <c r="G3822" s="19"/>
      <c r="H3822" s="19"/>
      <c r="I3822" s="20" t="s">
        <v>4664</v>
      </c>
    </row>
    <row r="3823" ht="12.75" customHeight="1">
      <c r="A3823" s="21"/>
      <c r="B3823" s="21"/>
      <c r="C3823" s="21"/>
      <c r="D3823" s="21"/>
      <c r="E3823" s="21"/>
      <c r="F3823" s="21"/>
      <c r="G3823" s="21"/>
      <c r="H3823" s="21"/>
      <c r="I3823" s="29" t="s">
        <v>4665</v>
      </c>
    </row>
    <row r="3824" ht="12.75" customHeight="1">
      <c r="A3824" s="23">
        <v>3063.0</v>
      </c>
      <c r="B3824" s="24">
        <v>41635.0</v>
      </c>
      <c r="C3824" s="24" t="str">
        <f>DATE((YEAR(B3824)+3),MONTH(B3824),DAY(B3824))</f>
        <v>27.12.2016</v>
      </c>
      <c r="D3824" s="27" t="s">
        <v>4666</v>
      </c>
      <c r="E3824" s="16" t="s">
        <v>4667</v>
      </c>
      <c r="F3824" s="27" t="s">
        <v>337</v>
      </c>
      <c r="G3824" s="27" t="s">
        <v>4668</v>
      </c>
      <c r="H3824" s="16" t="s">
        <v>4669</v>
      </c>
      <c r="I3824" s="28">
        <v>350005.0</v>
      </c>
    </row>
    <row r="3825" ht="24.0" customHeight="1">
      <c r="A3825" s="19"/>
      <c r="B3825" s="19"/>
      <c r="C3825" s="19"/>
      <c r="D3825" s="19"/>
      <c r="E3825" s="19"/>
      <c r="F3825" s="19"/>
      <c r="G3825" s="19"/>
      <c r="H3825" s="19"/>
      <c r="I3825" s="20" t="s">
        <v>4670</v>
      </c>
    </row>
    <row r="3826" ht="12.75" customHeight="1">
      <c r="A3826" s="21"/>
      <c r="B3826" s="21"/>
      <c r="C3826" s="21"/>
      <c r="D3826" s="21"/>
      <c r="E3826" s="21"/>
      <c r="F3826" s="21"/>
      <c r="G3826" s="21"/>
      <c r="H3826" s="21"/>
      <c r="I3826" s="29" t="s">
        <v>4671</v>
      </c>
    </row>
    <row r="3827" ht="12.75" customHeight="1">
      <c r="A3827" s="23">
        <v>3064.0</v>
      </c>
      <c r="B3827" s="24">
        <v>41638.0</v>
      </c>
      <c r="C3827" s="24" t="str">
        <f>DATE((YEAR(B3827)+3),MONTH(B3827),DAY(B3827))</f>
        <v>30.12.2016</v>
      </c>
      <c r="D3827" s="27" t="s">
        <v>3959</v>
      </c>
      <c r="E3827" s="16" t="s">
        <v>4672</v>
      </c>
      <c r="F3827" s="27" t="s">
        <v>337</v>
      </c>
      <c r="G3827" s="27" t="s">
        <v>4673</v>
      </c>
      <c r="H3827" s="16" t="s">
        <v>4674</v>
      </c>
      <c r="I3827" s="28">
        <v>127322.0</v>
      </c>
    </row>
    <row r="3828" ht="36.0" customHeight="1">
      <c r="A3828" s="19"/>
      <c r="B3828" s="19"/>
      <c r="C3828" s="19"/>
      <c r="D3828" s="19"/>
      <c r="E3828" s="19"/>
      <c r="F3828" s="19"/>
      <c r="G3828" s="19"/>
      <c r="H3828" s="19"/>
      <c r="I3828" s="56" t="s">
        <v>4675</v>
      </c>
    </row>
    <row r="3829" ht="12.75" customHeight="1">
      <c r="A3829" s="21"/>
      <c r="B3829" s="21"/>
      <c r="C3829" s="21"/>
      <c r="D3829" s="21"/>
      <c r="E3829" s="21"/>
      <c r="F3829" s="21"/>
      <c r="G3829" s="21"/>
      <c r="H3829" s="21"/>
      <c r="I3829" s="29" t="s">
        <v>4676</v>
      </c>
    </row>
    <row r="3830" ht="15.0" customHeight="1">
      <c r="A3830" s="23" t="s">
        <v>4677</v>
      </c>
      <c r="B3830" s="24">
        <v>41639.0</v>
      </c>
      <c r="C3830" s="24" t="str">
        <f>DATE((YEAR(B3830)+3),MONTH(B3830),DAY(B3830))</f>
        <v>31.12.2016</v>
      </c>
      <c r="D3830" s="27" t="s">
        <v>4678</v>
      </c>
      <c r="E3830" s="16" t="s">
        <v>4679</v>
      </c>
      <c r="F3830" s="25" t="s">
        <v>624</v>
      </c>
      <c r="G3830" s="16" t="s">
        <v>4680</v>
      </c>
      <c r="H3830" s="27" t="s">
        <v>4681</v>
      </c>
      <c r="I3830" s="28">
        <v>109029.0</v>
      </c>
    </row>
    <row r="3831" ht="36.0" customHeight="1">
      <c r="A3831" s="19"/>
      <c r="B3831" s="19"/>
      <c r="C3831" s="19"/>
      <c r="D3831" s="19"/>
      <c r="E3831" s="19"/>
      <c r="F3831" s="19"/>
      <c r="G3831" s="19"/>
      <c r="H3831" s="19"/>
      <c r="I3831" s="20" t="s">
        <v>4682</v>
      </c>
    </row>
    <row r="3832" ht="12.75" customHeight="1">
      <c r="A3832" s="21"/>
      <c r="B3832" s="21"/>
      <c r="C3832" s="21"/>
      <c r="D3832" s="21"/>
      <c r="E3832" s="21"/>
      <c r="F3832" s="21"/>
      <c r="G3832" s="21"/>
      <c r="H3832" s="21"/>
      <c r="I3832" s="29" t="s">
        <v>4683</v>
      </c>
    </row>
    <row r="3833" ht="12.75" customHeight="1">
      <c r="A3833" s="23">
        <v>3066.0</v>
      </c>
      <c r="B3833" s="24">
        <v>41639.0</v>
      </c>
      <c r="C3833" s="24" t="str">
        <f>DATE((YEAR(B3833)+3),MONTH(B3833),DAY(B3833))</f>
        <v>31.12.2016</v>
      </c>
      <c r="D3833" s="27" t="s">
        <v>4609</v>
      </c>
      <c r="E3833" s="16" t="s">
        <v>4610</v>
      </c>
      <c r="F3833" s="27" t="s">
        <v>4684</v>
      </c>
      <c r="G3833" s="27" t="s">
        <v>79</v>
      </c>
      <c r="H3833" s="27" t="s">
        <v>4685</v>
      </c>
      <c r="I3833" s="28">
        <v>127287.0</v>
      </c>
    </row>
    <row r="3834" ht="24.0" customHeight="1">
      <c r="A3834" s="19"/>
      <c r="B3834" s="19"/>
      <c r="C3834" s="19"/>
      <c r="D3834" s="19"/>
      <c r="E3834" s="19"/>
      <c r="F3834" s="19"/>
      <c r="G3834" s="19"/>
      <c r="H3834" s="19"/>
      <c r="I3834" s="20" t="s">
        <v>4686</v>
      </c>
    </row>
    <row r="3835" ht="12.75" customHeight="1">
      <c r="A3835" s="21"/>
      <c r="B3835" s="21"/>
      <c r="C3835" s="21"/>
      <c r="D3835" s="21"/>
      <c r="E3835" s="21"/>
      <c r="F3835" s="21"/>
      <c r="G3835" s="21"/>
      <c r="H3835" s="21"/>
      <c r="I3835" s="29" t="s">
        <v>4687</v>
      </c>
    </row>
    <row r="3836" ht="12.75" customHeight="1">
      <c r="A3836" s="23" t="s">
        <v>4688</v>
      </c>
      <c r="B3836" s="24">
        <v>41690.0</v>
      </c>
      <c r="C3836" s="24" t="str">
        <f>DATE((YEAR(B3836)+3),MONTH(B3836),DAY(B3836))</f>
        <v>20.02.2017</v>
      </c>
      <c r="D3836" s="27" t="s">
        <v>3959</v>
      </c>
      <c r="E3836" s="16" t="s">
        <v>4672</v>
      </c>
      <c r="F3836" s="25" t="s">
        <v>978</v>
      </c>
      <c r="G3836" s="16" t="s">
        <v>4689</v>
      </c>
      <c r="H3836" s="27" t="s">
        <v>4690</v>
      </c>
      <c r="I3836" s="26">
        <v>693000.0</v>
      </c>
    </row>
    <row r="3837" ht="48.0" customHeight="1">
      <c r="A3837" s="19"/>
      <c r="B3837" s="19"/>
      <c r="C3837" s="19"/>
      <c r="D3837" s="19"/>
      <c r="E3837" s="19"/>
      <c r="F3837" s="19"/>
      <c r="G3837" s="19"/>
      <c r="H3837" s="19"/>
      <c r="I3837" s="20" t="s">
        <v>4691</v>
      </c>
    </row>
    <row r="3838" ht="12.75" customHeight="1">
      <c r="A3838" s="21"/>
      <c r="B3838" s="21"/>
      <c r="C3838" s="21"/>
      <c r="D3838" s="21"/>
      <c r="E3838" s="21"/>
      <c r="F3838" s="21"/>
      <c r="G3838" s="21"/>
      <c r="H3838" s="21"/>
      <c r="I3838" s="29" t="s">
        <v>4692</v>
      </c>
    </row>
    <row r="3839" ht="12.75" customHeight="1">
      <c r="A3839" s="23">
        <v>3068.0</v>
      </c>
      <c r="B3839" s="24">
        <v>41655.0</v>
      </c>
      <c r="C3839" s="24" t="str">
        <f>DATE((YEAR(B3839)+3),MONTH(B3839),DAY(B3839))</f>
        <v>16.01.2017</v>
      </c>
      <c r="D3839" s="27" t="s">
        <v>4693</v>
      </c>
      <c r="E3839" s="16" t="s">
        <v>4694</v>
      </c>
      <c r="F3839" s="27" t="s">
        <v>978</v>
      </c>
      <c r="G3839" s="27" t="s">
        <v>2372</v>
      </c>
      <c r="H3839" s="16" t="s">
        <v>2732</v>
      </c>
      <c r="I3839" s="28">
        <v>129010.0</v>
      </c>
    </row>
    <row r="3840" ht="36.0" customHeight="1">
      <c r="A3840" s="19"/>
      <c r="B3840" s="19"/>
      <c r="C3840" s="19"/>
      <c r="D3840" s="19"/>
      <c r="E3840" s="19"/>
      <c r="F3840" s="19"/>
      <c r="G3840" s="19"/>
      <c r="H3840" s="19"/>
      <c r="I3840" s="20" t="s">
        <v>2733</v>
      </c>
    </row>
    <row r="3841" ht="12.75" customHeight="1">
      <c r="A3841" s="21"/>
      <c r="B3841" s="21"/>
      <c r="C3841" s="21"/>
      <c r="D3841" s="21"/>
      <c r="E3841" s="21"/>
      <c r="F3841" s="21"/>
      <c r="G3841" s="21"/>
      <c r="H3841" s="21"/>
      <c r="I3841" s="29" t="s">
        <v>870</v>
      </c>
    </row>
    <row r="3842" ht="12.75" customHeight="1">
      <c r="A3842" s="23" t="s">
        <v>4695</v>
      </c>
      <c r="B3842" s="24">
        <v>41659.0</v>
      </c>
      <c r="C3842" s="24" t="str">
        <f>DATE((YEAR(B3842)+3),MONTH(B3842),DAY(B3842))</f>
        <v>20.01.2017</v>
      </c>
      <c r="D3842" s="27" t="s">
        <v>4696</v>
      </c>
      <c r="E3842" s="16" t="s">
        <v>4697</v>
      </c>
      <c r="F3842" s="25" t="s">
        <v>624</v>
      </c>
      <c r="G3842" s="16" t="s">
        <v>4698</v>
      </c>
      <c r="H3842" s="27" t="s">
        <v>1183</v>
      </c>
      <c r="I3842" s="26">
        <v>127474.0</v>
      </c>
    </row>
    <row r="3843" ht="36.0" customHeight="1">
      <c r="A3843" s="19"/>
      <c r="B3843" s="19"/>
      <c r="C3843" s="19"/>
      <c r="D3843" s="19"/>
      <c r="E3843" s="19"/>
      <c r="F3843" s="19"/>
      <c r="G3843" s="19"/>
      <c r="H3843" s="19"/>
      <c r="I3843" s="20" t="s">
        <v>4699</v>
      </c>
    </row>
    <row r="3844" ht="12.75" customHeight="1">
      <c r="A3844" s="21"/>
      <c r="B3844" s="21"/>
      <c r="C3844" s="21"/>
      <c r="D3844" s="21"/>
      <c r="E3844" s="21"/>
      <c r="F3844" s="21"/>
      <c r="G3844" s="21"/>
      <c r="H3844" s="21"/>
      <c r="I3844" s="29" t="s">
        <v>1185</v>
      </c>
    </row>
    <row r="3845" ht="12.75" customHeight="1">
      <c r="A3845" s="23" t="s">
        <v>4700</v>
      </c>
      <c r="B3845" s="24">
        <v>41661.0</v>
      </c>
      <c r="C3845" s="24" t="str">
        <f>DATE((YEAR(B3845)+3),MONTH(B3845),DAY(B3845))</f>
        <v>22.01.2017</v>
      </c>
      <c r="D3845" s="27" t="s">
        <v>4701</v>
      </c>
      <c r="E3845" s="16" t="s">
        <v>4702</v>
      </c>
      <c r="F3845" s="27" t="s">
        <v>15</v>
      </c>
      <c r="G3845" s="27" t="s">
        <v>3415</v>
      </c>
      <c r="H3845" s="27" t="s">
        <v>1116</v>
      </c>
      <c r="I3845" s="28">
        <v>117420.0</v>
      </c>
    </row>
    <row r="3846" ht="36.0" customHeight="1">
      <c r="A3846" s="19"/>
      <c r="B3846" s="19"/>
      <c r="C3846" s="19"/>
      <c r="D3846" s="19"/>
      <c r="E3846" s="19"/>
      <c r="F3846" s="19"/>
      <c r="G3846" s="19"/>
      <c r="H3846" s="19"/>
      <c r="I3846" s="20" t="s">
        <v>1238</v>
      </c>
    </row>
    <row r="3847" ht="12.75" customHeight="1">
      <c r="A3847" s="21"/>
      <c r="B3847" s="21"/>
      <c r="C3847" s="21"/>
      <c r="D3847" s="21"/>
      <c r="E3847" s="21"/>
      <c r="F3847" s="21"/>
      <c r="G3847" s="21"/>
      <c r="H3847" s="21"/>
      <c r="I3847" s="29" t="s">
        <v>1118</v>
      </c>
    </row>
    <row r="3848" ht="12.75" customHeight="1">
      <c r="A3848" s="23" t="s">
        <v>4703</v>
      </c>
      <c r="B3848" s="24">
        <v>41663.0</v>
      </c>
      <c r="C3848" s="24" t="str">
        <f>DATE((YEAR(B3848)+3),MONTH(B3848),DAY(B3848))</f>
        <v>24.01.2017</v>
      </c>
      <c r="D3848" s="27" t="s">
        <v>4704</v>
      </c>
      <c r="E3848" s="16" t="s">
        <v>4705</v>
      </c>
      <c r="F3848" s="27" t="s">
        <v>15</v>
      </c>
      <c r="G3848" s="16" t="s">
        <v>4706</v>
      </c>
      <c r="H3848" s="27" t="s">
        <v>247</v>
      </c>
      <c r="I3848" s="28">
        <v>141067.0</v>
      </c>
    </row>
    <row r="3849" ht="60.0" customHeight="1">
      <c r="A3849" s="19"/>
      <c r="B3849" s="19"/>
      <c r="C3849" s="19"/>
      <c r="D3849" s="19"/>
      <c r="E3849" s="19"/>
      <c r="F3849" s="19"/>
      <c r="G3849" s="19"/>
      <c r="H3849" s="19"/>
      <c r="I3849" s="20" t="s">
        <v>4707</v>
      </c>
    </row>
    <row r="3850" ht="12.75" customHeight="1">
      <c r="A3850" s="21"/>
      <c r="B3850" s="21"/>
      <c r="C3850" s="21"/>
      <c r="D3850" s="21"/>
      <c r="E3850" s="21"/>
      <c r="F3850" s="21"/>
      <c r="G3850" s="21"/>
      <c r="H3850" s="21"/>
      <c r="I3850" s="29" t="s">
        <v>249</v>
      </c>
    </row>
    <row r="3851" ht="12.75" customHeight="1">
      <c r="A3851" s="23" t="s">
        <v>4708</v>
      </c>
      <c r="B3851" s="24">
        <v>41663.0</v>
      </c>
      <c r="C3851" s="24" t="str">
        <f>DATE((YEAR(B3851)+3),MONTH(B3851),DAY(B3851))</f>
        <v>24.01.2017</v>
      </c>
      <c r="D3851" s="27" t="s">
        <v>4709</v>
      </c>
      <c r="E3851" s="16" t="s">
        <v>4710</v>
      </c>
      <c r="F3851" s="27" t="s">
        <v>15</v>
      </c>
      <c r="G3851" s="16" t="s">
        <v>4706</v>
      </c>
      <c r="H3851" s="27" t="s">
        <v>247</v>
      </c>
      <c r="I3851" s="28">
        <v>141067.0</v>
      </c>
    </row>
    <row r="3852" ht="60.0" customHeight="1">
      <c r="A3852" s="19"/>
      <c r="B3852" s="19"/>
      <c r="C3852" s="19"/>
      <c r="D3852" s="19"/>
      <c r="E3852" s="19"/>
      <c r="F3852" s="19"/>
      <c r="G3852" s="19"/>
      <c r="H3852" s="19"/>
      <c r="I3852" s="20" t="s">
        <v>4707</v>
      </c>
    </row>
    <row r="3853" ht="12.75" customHeight="1">
      <c r="A3853" s="21"/>
      <c r="B3853" s="21"/>
      <c r="C3853" s="21"/>
      <c r="D3853" s="21"/>
      <c r="E3853" s="21"/>
      <c r="F3853" s="21"/>
      <c r="G3853" s="21"/>
      <c r="H3853" s="21"/>
      <c r="I3853" s="29" t="s">
        <v>249</v>
      </c>
    </row>
    <row r="3854" ht="12.75" customHeight="1">
      <c r="A3854" s="23">
        <v>3073.0</v>
      </c>
      <c r="B3854" s="24">
        <v>41667.0</v>
      </c>
      <c r="C3854" s="24" t="str">
        <f>DATE((YEAR(B3854)+3),MONTH(B3854),DAY(B3854))</f>
        <v>28.01.2017</v>
      </c>
      <c r="D3854" s="27" t="s">
        <v>4711</v>
      </c>
      <c r="E3854" s="16" t="s">
        <v>4712</v>
      </c>
      <c r="F3854" s="27" t="s">
        <v>1775</v>
      </c>
      <c r="G3854" s="27" t="s">
        <v>4713</v>
      </c>
      <c r="H3854" s="16" t="s">
        <v>4714</v>
      </c>
      <c r="I3854" s="28">
        <v>107113.0</v>
      </c>
    </row>
    <row r="3855" ht="36.0" customHeight="1">
      <c r="A3855" s="19"/>
      <c r="B3855" s="19"/>
      <c r="C3855" s="19"/>
      <c r="D3855" s="19"/>
      <c r="E3855" s="19"/>
      <c r="F3855" s="19"/>
      <c r="G3855" s="19"/>
      <c r="H3855" s="19"/>
      <c r="I3855" s="20" t="s">
        <v>4715</v>
      </c>
    </row>
    <row r="3856" ht="12.75" customHeight="1">
      <c r="A3856" s="21"/>
      <c r="B3856" s="21"/>
      <c r="C3856" s="21"/>
      <c r="D3856" s="21"/>
      <c r="E3856" s="21"/>
      <c r="F3856" s="21"/>
      <c r="G3856" s="21"/>
      <c r="H3856" s="21"/>
      <c r="I3856" s="29" t="s">
        <v>4716</v>
      </c>
    </row>
    <row r="3857" ht="12.75" customHeight="1">
      <c r="A3857" s="23">
        <v>3074.0</v>
      </c>
      <c r="B3857" s="24">
        <v>41667.0</v>
      </c>
      <c r="C3857" s="24" t="str">
        <f>DATE((YEAR(B3857)+3),MONTH(B3857),DAY(B3857))</f>
        <v>28.01.2017</v>
      </c>
      <c r="D3857" s="27" t="s">
        <v>4717</v>
      </c>
      <c r="E3857" s="16" t="s">
        <v>4718</v>
      </c>
      <c r="F3857" s="27" t="s">
        <v>337</v>
      </c>
      <c r="G3857" s="27" t="s">
        <v>4719</v>
      </c>
      <c r="H3857" s="16" t="s">
        <v>4720</v>
      </c>
      <c r="I3857" s="28">
        <v>101000.0</v>
      </c>
    </row>
    <row r="3858" ht="36.0" customHeight="1">
      <c r="A3858" s="19"/>
      <c r="B3858" s="19"/>
      <c r="C3858" s="19"/>
      <c r="D3858" s="19"/>
      <c r="E3858" s="19"/>
      <c r="F3858" s="19"/>
      <c r="G3858" s="19"/>
      <c r="H3858" s="19"/>
      <c r="I3858" s="20" t="s">
        <v>3407</v>
      </c>
    </row>
    <row r="3859" ht="12.75" customHeight="1">
      <c r="A3859" s="21"/>
      <c r="B3859" s="21"/>
      <c r="C3859" s="21"/>
      <c r="D3859" s="21"/>
      <c r="E3859" s="21"/>
      <c r="F3859" s="21"/>
      <c r="G3859" s="21"/>
      <c r="H3859" s="21"/>
      <c r="I3859" s="29" t="s">
        <v>3408</v>
      </c>
    </row>
    <row r="3860" ht="12.75" customHeight="1">
      <c r="A3860" s="23" t="s">
        <v>4721</v>
      </c>
      <c r="B3860" s="24">
        <v>41668.0</v>
      </c>
      <c r="C3860" s="24" t="str">
        <f>DATE((YEAR(B3860)+3),MONTH(B3860),DAY(B3860))</f>
        <v>29.01.2017</v>
      </c>
      <c r="D3860" s="27" t="s">
        <v>4722</v>
      </c>
      <c r="E3860" s="16" t="s">
        <v>4723</v>
      </c>
      <c r="F3860" s="27" t="s">
        <v>2412</v>
      </c>
      <c r="G3860" s="27" t="s">
        <v>4724</v>
      </c>
      <c r="H3860" s="27" t="s">
        <v>3490</v>
      </c>
      <c r="I3860" s="28">
        <v>195009.0</v>
      </c>
    </row>
    <row r="3861" ht="24.0" customHeight="1">
      <c r="A3861" s="19"/>
      <c r="B3861" s="19"/>
      <c r="C3861" s="19"/>
      <c r="D3861" s="19"/>
      <c r="E3861" s="19"/>
      <c r="F3861" s="19"/>
      <c r="G3861" s="19"/>
      <c r="H3861" s="19"/>
      <c r="I3861" s="20" t="s">
        <v>3491</v>
      </c>
    </row>
    <row r="3862" ht="12.75" customHeight="1">
      <c r="A3862" s="21"/>
      <c r="B3862" s="21"/>
      <c r="C3862" s="21"/>
      <c r="D3862" s="21"/>
      <c r="E3862" s="21"/>
      <c r="F3862" s="21"/>
      <c r="G3862" s="21"/>
      <c r="H3862" s="21"/>
      <c r="I3862" s="29" t="s">
        <v>3492</v>
      </c>
    </row>
    <row r="3863" ht="12.75" customHeight="1">
      <c r="A3863" s="23" t="s">
        <v>4725</v>
      </c>
      <c r="B3863" s="24">
        <v>41668.0</v>
      </c>
      <c r="C3863" s="24" t="str">
        <f>DATE((YEAR(B3863)+3),MONTH(B3863),DAY(B3863))</f>
        <v>29.01.2017</v>
      </c>
      <c r="D3863" s="27" t="s">
        <v>4726</v>
      </c>
      <c r="E3863" s="16" t="s">
        <v>4727</v>
      </c>
      <c r="F3863" s="27" t="s">
        <v>4728</v>
      </c>
      <c r="G3863" s="27" t="s">
        <v>4729</v>
      </c>
      <c r="H3863" s="27" t="s">
        <v>3490</v>
      </c>
      <c r="I3863" s="28">
        <v>195009.0</v>
      </c>
    </row>
    <row r="3864" ht="24.0" customHeight="1">
      <c r="A3864" s="19"/>
      <c r="B3864" s="19"/>
      <c r="C3864" s="19"/>
      <c r="D3864" s="19"/>
      <c r="E3864" s="19"/>
      <c r="F3864" s="19"/>
      <c r="G3864" s="19"/>
      <c r="H3864" s="19"/>
      <c r="I3864" s="20" t="s">
        <v>3491</v>
      </c>
    </row>
    <row r="3865" ht="12.75" customHeight="1">
      <c r="A3865" s="21"/>
      <c r="B3865" s="21"/>
      <c r="C3865" s="21"/>
      <c r="D3865" s="21"/>
      <c r="E3865" s="21"/>
      <c r="F3865" s="21"/>
      <c r="G3865" s="21"/>
      <c r="H3865" s="21"/>
      <c r="I3865" s="29" t="s">
        <v>3492</v>
      </c>
    </row>
    <row r="3866" ht="12.75" customHeight="1">
      <c r="A3866" s="23" t="s">
        <v>4730</v>
      </c>
      <c r="B3866" s="24">
        <v>41669.0</v>
      </c>
      <c r="C3866" s="24" t="str">
        <f>DATE((YEAR(B3866)+3),MONTH(B3866),DAY(B3866))</f>
        <v>30.01.2017</v>
      </c>
      <c r="D3866" s="27" t="s">
        <v>3905</v>
      </c>
      <c r="E3866" s="16" t="s">
        <v>3906</v>
      </c>
      <c r="F3866" s="27" t="s">
        <v>1775</v>
      </c>
      <c r="G3866" s="27" t="s">
        <v>4729</v>
      </c>
      <c r="H3866" s="27" t="s">
        <v>3490</v>
      </c>
      <c r="I3866" s="28">
        <v>195009.0</v>
      </c>
    </row>
    <row r="3867" ht="24.0" customHeight="1">
      <c r="A3867" s="19"/>
      <c r="B3867" s="19"/>
      <c r="C3867" s="19"/>
      <c r="D3867" s="19"/>
      <c r="E3867" s="19"/>
      <c r="F3867" s="19"/>
      <c r="G3867" s="19"/>
      <c r="H3867" s="19"/>
      <c r="I3867" s="20" t="s">
        <v>3491</v>
      </c>
    </row>
    <row r="3868" ht="12.75" customHeight="1">
      <c r="A3868" s="21"/>
      <c r="B3868" s="21"/>
      <c r="C3868" s="21"/>
      <c r="D3868" s="21"/>
      <c r="E3868" s="21"/>
      <c r="F3868" s="21"/>
      <c r="G3868" s="21"/>
      <c r="H3868" s="21"/>
      <c r="I3868" s="29" t="s">
        <v>3492</v>
      </c>
    </row>
    <row r="3869" ht="12.75" customHeight="1">
      <c r="A3869" s="23">
        <v>3079.0</v>
      </c>
      <c r="B3869" s="24">
        <v>41669.0</v>
      </c>
      <c r="C3869" s="24" t="str">
        <f>DATE((YEAR(B3869)+3),MONTH(B3869),DAY(B3869))</f>
        <v>30.01.2017</v>
      </c>
      <c r="D3869" s="27" t="s">
        <v>4731</v>
      </c>
      <c r="E3869" s="16" t="s">
        <v>4732</v>
      </c>
      <c r="F3869" s="15" t="s">
        <v>15</v>
      </c>
      <c r="G3869" s="16" t="s">
        <v>4733</v>
      </c>
      <c r="H3869" s="16" t="s">
        <v>873</v>
      </c>
      <c r="I3869" s="28"/>
    </row>
    <row r="3870" ht="24.0" customHeight="1">
      <c r="A3870" s="19"/>
      <c r="B3870" s="19"/>
      <c r="C3870" s="19"/>
      <c r="D3870" s="19"/>
      <c r="E3870" s="19"/>
      <c r="F3870" s="19"/>
      <c r="G3870" s="19"/>
      <c r="H3870" s="19"/>
      <c r="I3870" s="20" t="s">
        <v>3075</v>
      </c>
    </row>
    <row r="3871" ht="12.75" customHeight="1">
      <c r="A3871" s="21"/>
      <c r="B3871" s="21"/>
      <c r="C3871" s="21"/>
      <c r="D3871" s="21"/>
      <c r="E3871" s="21"/>
      <c r="F3871" s="21"/>
      <c r="G3871" s="21"/>
      <c r="H3871" s="21"/>
      <c r="I3871" s="29" t="s">
        <v>3076</v>
      </c>
    </row>
    <row r="3872" ht="12.75" customHeight="1">
      <c r="A3872" s="23" t="s">
        <v>4734</v>
      </c>
      <c r="B3872" s="24">
        <v>41669.0</v>
      </c>
      <c r="C3872" s="24" t="str">
        <f>DATE((YEAR(B3872)+3),MONTH(B3872),DAY(B3872))</f>
        <v>30.01.2017</v>
      </c>
      <c r="D3872" s="27" t="s">
        <v>4735</v>
      </c>
      <c r="E3872" s="53" t="s">
        <v>4736</v>
      </c>
      <c r="F3872" s="27" t="s">
        <v>344</v>
      </c>
      <c r="G3872" s="27" t="s">
        <v>4729</v>
      </c>
      <c r="H3872" s="27" t="s">
        <v>3490</v>
      </c>
      <c r="I3872" s="28">
        <v>195009.0</v>
      </c>
    </row>
    <row r="3873" ht="24.0" customHeight="1">
      <c r="A3873" s="19"/>
      <c r="B3873" s="19"/>
      <c r="C3873" s="19"/>
      <c r="D3873" s="19"/>
      <c r="E3873" s="19"/>
      <c r="F3873" s="19"/>
      <c r="G3873" s="19"/>
      <c r="H3873" s="19"/>
      <c r="I3873" s="20" t="s">
        <v>3491</v>
      </c>
    </row>
    <row r="3874" ht="12.75" customHeight="1">
      <c r="A3874" s="21"/>
      <c r="B3874" s="21"/>
      <c r="C3874" s="21"/>
      <c r="D3874" s="21"/>
      <c r="E3874" s="21"/>
      <c r="F3874" s="21"/>
      <c r="G3874" s="21"/>
      <c r="H3874" s="21"/>
      <c r="I3874" s="29" t="s">
        <v>3492</v>
      </c>
    </row>
    <row r="3875" ht="12.75" customHeight="1">
      <c r="A3875" s="23" t="s">
        <v>4737</v>
      </c>
      <c r="B3875" s="24">
        <v>41669.0</v>
      </c>
      <c r="C3875" s="24" t="str">
        <f>DATE((YEAR(B3875)+3),MONTH(B3875),DAY(B3875))</f>
        <v>30.01.2017</v>
      </c>
      <c r="D3875" s="27" t="s">
        <v>4738</v>
      </c>
      <c r="E3875" s="16" t="s">
        <v>4739</v>
      </c>
      <c r="F3875" s="27" t="s">
        <v>978</v>
      </c>
      <c r="G3875" s="27" t="s">
        <v>4729</v>
      </c>
      <c r="H3875" s="27" t="s">
        <v>3490</v>
      </c>
      <c r="I3875" s="28">
        <v>195009.0</v>
      </c>
      <c r="J3875" s="18"/>
      <c r="K3875" s="18"/>
      <c r="L3875" s="18"/>
      <c r="M3875" s="18"/>
      <c r="N3875" s="18"/>
      <c r="O3875" s="18"/>
      <c r="P3875" s="18"/>
      <c r="Q3875" s="18"/>
      <c r="R3875" s="18"/>
      <c r="S3875" s="18"/>
      <c r="T3875" s="18"/>
      <c r="U3875" s="18"/>
      <c r="V3875" s="18"/>
      <c r="W3875" s="18"/>
      <c r="X3875" s="18"/>
      <c r="Y3875" s="18"/>
      <c r="Z3875" s="18"/>
    </row>
    <row r="3876" ht="24.0" customHeight="1">
      <c r="A3876" s="19"/>
      <c r="B3876" s="19"/>
      <c r="C3876" s="19"/>
      <c r="D3876" s="19"/>
      <c r="E3876" s="19"/>
      <c r="F3876" s="19"/>
      <c r="G3876" s="19"/>
      <c r="H3876" s="19"/>
      <c r="I3876" s="20" t="s">
        <v>3491</v>
      </c>
      <c r="J3876" s="18"/>
      <c r="K3876" s="18"/>
      <c r="L3876" s="18"/>
      <c r="M3876" s="18"/>
      <c r="N3876" s="18"/>
      <c r="O3876" s="18"/>
      <c r="P3876" s="18"/>
      <c r="Q3876" s="18"/>
      <c r="R3876" s="18"/>
      <c r="S3876" s="18"/>
      <c r="T3876" s="18"/>
      <c r="U3876" s="18"/>
      <c r="V3876" s="18"/>
      <c r="W3876" s="18"/>
      <c r="X3876" s="18"/>
      <c r="Y3876" s="18"/>
      <c r="Z3876" s="18"/>
    </row>
    <row r="3877" ht="12.75" customHeight="1">
      <c r="A3877" s="21"/>
      <c r="B3877" s="21"/>
      <c r="C3877" s="21"/>
      <c r="D3877" s="21"/>
      <c r="E3877" s="21"/>
      <c r="F3877" s="21"/>
      <c r="G3877" s="21"/>
      <c r="H3877" s="21"/>
      <c r="I3877" s="29" t="s">
        <v>3492</v>
      </c>
      <c r="J3877" s="18"/>
      <c r="K3877" s="18"/>
      <c r="L3877" s="18"/>
      <c r="M3877" s="18"/>
      <c r="N3877" s="18"/>
      <c r="O3877" s="18"/>
      <c r="P3877" s="18"/>
      <c r="Q3877" s="18"/>
      <c r="R3877" s="18"/>
      <c r="S3877" s="18"/>
      <c r="T3877" s="18"/>
      <c r="U3877" s="18"/>
      <c r="V3877" s="18"/>
      <c r="W3877" s="18"/>
      <c r="X3877" s="18"/>
      <c r="Y3877" s="18"/>
      <c r="Z3877" s="18"/>
    </row>
    <row r="3878" ht="12.75" customHeight="1">
      <c r="A3878" s="23">
        <v>3082.0</v>
      </c>
      <c r="B3878" s="24">
        <v>41673.0</v>
      </c>
      <c r="C3878" s="24" t="str">
        <f>DATE((YEAR(B3878)+3),MONTH(B3878),DAY(B3878))</f>
        <v>03.02.2017</v>
      </c>
      <c r="D3878" s="27" t="s">
        <v>4740</v>
      </c>
      <c r="E3878" s="16" t="s">
        <v>4741</v>
      </c>
      <c r="F3878" s="27" t="s">
        <v>15</v>
      </c>
      <c r="G3878" s="27" t="s">
        <v>2372</v>
      </c>
      <c r="H3878" s="27" t="s">
        <v>4496</v>
      </c>
      <c r="I3878" s="28">
        <v>117105.0</v>
      </c>
    </row>
    <row r="3879" ht="35.25" customHeight="1">
      <c r="A3879" s="19"/>
      <c r="B3879" s="19"/>
      <c r="C3879" s="19"/>
      <c r="D3879" s="19"/>
      <c r="E3879" s="19"/>
      <c r="F3879" s="19"/>
      <c r="G3879" s="19"/>
      <c r="H3879" s="19"/>
      <c r="I3879" s="20" t="s">
        <v>4497</v>
      </c>
    </row>
    <row r="3880" ht="12.75" customHeight="1">
      <c r="A3880" s="21"/>
      <c r="B3880" s="21"/>
      <c r="C3880" s="21"/>
      <c r="D3880" s="21"/>
      <c r="E3880" s="21"/>
      <c r="F3880" s="21"/>
      <c r="G3880" s="21"/>
      <c r="H3880" s="21"/>
      <c r="I3880" s="29" t="s">
        <v>4498</v>
      </c>
    </row>
    <row r="3881" ht="12.75" customHeight="1">
      <c r="A3881" s="23">
        <v>3083.0</v>
      </c>
      <c r="B3881" s="24">
        <v>41675.0</v>
      </c>
      <c r="C3881" s="24" t="str">
        <f>DATE((YEAR(B3881)+3),MONTH(B3881),DAY(B3881))</f>
        <v>05.02.2017</v>
      </c>
      <c r="D3881" s="27" t="s">
        <v>4742</v>
      </c>
      <c r="E3881" s="16" t="s">
        <v>4743</v>
      </c>
      <c r="F3881" s="16" t="s">
        <v>2307</v>
      </c>
      <c r="G3881" s="27" t="s">
        <v>1403</v>
      </c>
      <c r="H3881" s="16" t="s">
        <v>1404</v>
      </c>
      <c r="I3881" s="28">
        <v>109074.0</v>
      </c>
    </row>
    <row r="3882" ht="35.25" customHeight="1">
      <c r="A3882" s="19"/>
      <c r="B3882" s="19"/>
      <c r="C3882" s="19"/>
      <c r="D3882" s="19"/>
      <c r="E3882" s="19"/>
      <c r="F3882" s="19"/>
      <c r="G3882" s="19"/>
      <c r="H3882" s="19"/>
      <c r="I3882" s="54" t="s">
        <v>4257</v>
      </c>
    </row>
    <row r="3883" ht="12.75" customHeight="1">
      <c r="A3883" s="21"/>
      <c r="B3883" s="21"/>
      <c r="C3883" s="21"/>
      <c r="D3883" s="21"/>
      <c r="E3883" s="21"/>
      <c r="F3883" s="21"/>
      <c r="G3883" s="21"/>
      <c r="H3883" s="21"/>
      <c r="I3883" s="29" t="s">
        <v>1406</v>
      </c>
    </row>
    <row r="3884" ht="12.75" customHeight="1">
      <c r="A3884" s="23">
        <v>3084.0</v>
      </c>
      <c r="B3884" s="24">
        <v>41675.0</v>
      </c>
      <c r="C3884" s="24" t="str">
        <f>DATE((YEAR(B3884)+3),MONTH(B3884),DAY(B3884))</f>
        <v>05.02.2017</v>
      </c>
      <c r="D3884" s="27" t="s">
        <v>4744</v>
      </c>
      <c r="E3884" s="16" t="s">
        <v>4745</v>
      </c>
      <c r="F3884" s="27" t="s">
        <v>639</v>
      </c>
      <c r="G3884" s="27" t="s">
        <v>4166</v>
      </c>
      <c r="H3884" s="53" t="s">
        <v>4044</v>
      </c>
      <c r="I3884" s="47">
        <v>127015.0</v>
      </c>
    </row>
    <row r="3885" ht="35.25" customHeight="1">
      <c r="A3885" s="19"/>
      <c r="B3885" s="19"/>
      <c r="C3885" s="19"/>
      <c r="D3885" s="19"/>
      <c r="E3885" s="19"/>
      <c r="F3885" s="19"/>
      <c r="G3885" s="19"/>
      <c r="H3885" s="19"/>
      <c r="I3885" s="48" t="s">
        <v>3141</v>
      </c>
    </row>
    <row r="3886" ht="12.75" customHeight="1">
      <c r="A3886" s="21"/>
      <c r="B3886" s="21"/>
      <c r="C3886" s="21"/>
      <c r="D3886" s="21"/>
      <c r="E3886" s="21"/>
      <c r="F3886" s="21"/>
      <c r="G3886" s="21"/>
      <c r="H3886" s="21"/>
      <c r="I3886" s="49" t="s">
        <v>3303</v>
      </c>
    </row>
    <row r="3887" ht="12.75" customHeight="1">
      <c r="A3887" s="23">
        <v>3085.0</v>
      </c>
      <c r="B3887" s="24">
        <v>41675.0</v>
      </c>
      <c r="C3887" s="24" t="str">
        <f>DATE((YEAR(B3887)+3),MONTH(B3887),DAY(B3887))</f>
        <v>05.02.2017</v>
      </c>
      <c r="D3887" s="27" t="s">
        <v>4746</v>
      </c>
      <c r="E3887" s="16" t="s">
        <v>4747</v>
      </c>
      <c r="F3887" s="27" t="s">
        <v>337</v>
      </c>
      <c r="G3887" s="27" t="s">
        <v>116</v>
      </c>
      <c r="H3887" s="16" t="s">
        <v>2754</v>
      </c>
      <c r="I3887" s="28">
        <v>121087.0</v>
      </c>
    </row>
    <row r="3888" ht="35.25" customHeight="1">
      <c r="A3888" s="19"/>
      <c r="B3888" s="19"/>
      <c r="C3888" s="19"/>
      <c r="D3888" s="19"/>
      <c r="E3888" s="19"/>
      <c r="F3888" s="19"/>
      <c r="G3888" s="19"/>
      <c r="H3888" s="19"/>
      <c r="I3888" s="20" t="s">
        <v>2755</v>
      </c>
    </row>
    <row r="3889" ht="12.75" customHeight="1">
      <c r="A3889" s="21"/>
      <c r="B3889" s="21"/>
      <c r="C3889" s="21"/>
      <c r="D3889" s="21"/>
      <c r="E3889" s="21"/>
      <c r="F3889" s="21"/>
      <c r="G3889" s="21"/>
      <c r="H3889" s="21"/>
      <c r="I3889" s="29" t="s">
        <v>4748</v>
      </c>
    </row>
    <row r="3890" ht="12.75" customHeight="1">
      <c r="A3890" s="23">
        <v>3086.0</v>
      </c>
      <c r="B3890" s="24">
        <v>41675.0</v>
      </c>
      <c r="C3890" s="24" t="str">
        <f>DATE((YEAR(B3890)+3),MONTH(B3890),DAY(B3890))</f>
        <v>05.02.2017</v>
      </c>
      <c r="D3890" s="27" t="s">
        <v>4749</v>
      </c>
      <c r="E3890" s="16" t="s">
        <v>4747</v>
      </c>
      <c r="F3890" s="27" t="s">
        <v>337</v>
      </c>
      <c r="G3890" s="27" t="s">
        <v>116</v>
      </c>
      <c r="H3890" s="16" t="s">
        <v>2754</v>
      </c>
      <c r="I3890" s="28">
        <v>121087.0</v>
      </c>
    </row>
    <row r="3891" ht="36.0" customHeight="1">
      <c r="A3891" s="19"/>
      <c r="B3891" s="19"/>
      <c r="C3891" s="19"/>
      <c r="D3891" s="19"/>
      <c r="E3891" s="19"/>
      <c r="F3891" s="19"/>
      <c r="G3891" s="19"/>
      <c r="H3891" s="19"/>
      <c r="I3891" s="20" t="s">
        <v>2755</v>
      </c>
    </row>
    <row r="3892" ht="12.75" customHeight="1">
      <c r="A3892" s="21"/>
      <c r="B3892" s="21"/>
      <c r="C3892" s="21"/>
      <c r="D3892" s="21"/>
      <c r="E3892" s="21"/>
      <c r="F3892" s="21"/>
      <c r="G3892" s="21"/>
      <c r="H3892" s="21"/>
      <c r="I3892" s="29" t="s">
        <v>4748</v>
      </c>
    </row>
    <row r="3893" ht="12.75" customHeight="1">
      <c r="A3893" s="23">
        <v>3087.0</v>
      </c>
      <c r="B3893" s="24">
        <v>41675.0</v>
      </c>
      <c r="C3893" s="24" t="str">
        <f>DATE((YEAR(B3893)+3),MONTH(B3893),DAY(B3893))</f>
        <v>05.02.2017</v>
      </c>
      <c r="D3893" s="27" t="s">
        <v>4750</v>
      </c>
      <c r="E3893" s="16" t="s">
        <v>4751</v>
      </c>
      <c r="F3893" s="27" t="s">
        <v>337</v>
      </c>
      <c r="G3893" s="27" t="s">
        <v>116</v>
      </c>
      <c r="H3893" s="16" t="s">
        <v>2754</v>
      </c>
      <c r="I3893" s="28">
        <v>121087.0</v>
      </c>
    </row>
    <row r="3894" ht="36.0" customHeight="1">
      <c r="A3894" s="19"/>
      <c r="B3894" s="19"/>
      <c r="C3894" s="19"/>
      <c r="D3894" s="19"/>
      <c r="E3894" s="19"/>
      <c r="F3894" s="19"/>
      <c r="G3894" s="19"/>
      <c r="H3894" s="19"/>
      <c r="I3894" s="20" t="s">
        <v>2755</v>
      </c>
    </row>
    <row r="3895" ht="12.75" customHeight="1">
      <c r="A3895" s="21"/>
      <c r="B3895" s="21"/>
      <c r="C3895" s="21"/>
      <c r="D3895" s="21"/>
      <c r="E3895" s="21"/>
      <c r="F3895" s="21"/>
      <c r="G3895" s="21"/>
      <c r="H3895" s="21"/>
      <c r="I3895" s="29" t="s">
        <v>4748</v>
      </c>
    </row>
    <row r="3896" ht="12.75" customHeight="1">
      <c r="A3896" s="23">
        <v>3088.0</v>
      </c>
      <c r="B3896" s="24">
        <v>41677.0</v>
      </c>
      <c r="C3896" s="24" t="str">
        <f>DATE((YEAR(B3896)+3),MONTH(B3896),DAY(B3896))</f>
        <v>07.02.2017</v>
      </c>
      <c r="D3896" s="27" t="s">
        <v>3650</v>
      </c>
      <c r="E3896" s="16" t="s">
        <v>4365</v>
      </c>
      <c r="F3896" s="27" t="s">
        <v>15</v>
      </c>
      <c r="G3896" s="16" t="s">
        <v>4752</v>
      </c>
      <c r="H3896" s="16" t="s">
        <v>4160</v>
      </c>
      <c r="I3896" s="28">
        <v>123557.0</v>
      </c>
    </row>
    <row r="3897" ht="36.0" customHeight="1">
      <c r="A3897" s="19"/>
      <c r="B3897" s="19"/>
      <c r="C3897" s="19"/>
      <c r="D3897" s="19"/>
      <c r="E3897" s="19"/>
      <c r="F3897" s="19"/>
      <c r="G3897" s="19"/>
      <c r="H3897" s="19"/>
      <c r="I3897" s="20" t="s">
        <v>562</v>
      </c>
    </row>
    <row r="3898" ht="12.75" customHeight="1">
      <c r="A3898" s="21"/>
      <c r="B3898" s="21"/>
      <c r="C3898" s="21"/>
      <c r="D3898" s="21"/>
      <c r="E3898" s="21"/>
      <c r="F3898" s="21"/>
      <c r="G3898" s="21"/>
      <c r="H3898" s="21"/>
      <c r="I3898" s="29" t="s">
        <v>563</v>
      </c>
    </row>
    <row r="3899" ht="12.75" customHeight="1">
      <c r="A3899" s="23" t="s">
        <v>4753</v>
      </c>
      <c r="B3899" s="24">
        <v>41681.0</v>
      </c>
      <c r="C3899" s="24" t="str">
        <f>DATE((YEAR(B3899)+3),MONTH(B3899),DAY(B3899))</f>
        <v>11.02.2017</v>
      </c>
      <c r="D3899" s="27" t="s">
        <v>4754</v>
      </c>
      <c r="E3899" s="16" t="s">
        <v>4755</v>
      </c>
      <c r="F3899" s="27" t="s">
        <v>639</v>
      </c>
      <c r="G3899" s="15" t="s">
        <v>892</v>
      </c>
      <c r="H3899" s="27" t="s">
        <v>887</v>
      </c>
      <c r="I3899" s="28">
        <v>140402.0</v>
      </c>
      <c r="J3899" s="18"/>
      <c r="K3899" s="18"/>
      <c r="L3899" s="18"/>
      <c r="M3899" s="18"/>
      <c r="N3899" s="18"/>
      <c r="O3899" s="18"/>
      <c r="P3899" s="18"/>
      <c r="Q3899" s="18"/>
      <c r="R3899" s="18"/>
      <c r="S3899" s="18"/>
      <c r="T3899" s="18"/>
      <c r="U3899" s="18"/>
      <c r="V3899" s="18"/>
      <c r="W3899" s="18"/>
      <c r="X3899" s="18"/>
      <c r="Y3899" s="18"/>
      <c r="Z3899" s="18"/>
    </row>
    <row r="3900" ht="36.0" customHeight="1">
      <c r="A3900" s="19"/>
      <c r="B3900" s="19"/>
      <c r="C3900" s="19"/>
      <c r="D3900" s="19"/>
      <c r="E3900" s="19"/>
      <c r="F3900" s="19"/>
      <c r="G3900" s="19"/>
      <c r="H3900" s="19"/>
      <c r="I3900" s="20" t="s">
        <v>888</v>
      </c>
      <c r="J3900" s="18"/>
      <c r="K3900" s="18"/>
      <c r="L3900" s="18"/>
      <c r="M3900" s="18"/>
      <c r="N3900" s="18"/>
      <c r="O3900" s="18"/>
      <c r="P3900" s="18"/>
      <c r="Q3900" s="18"/>
      <c r="R3900" s="18"/>
      <c r="S3900" s="18"/>
      <c r="T3900" s="18"/>
      <c r="U3900" s="18"/>
      <c r="V3900" s="18"/>
      <c r="W3900" s="18"/>
      <c r="X3900" s="18"/>
      <c r="Y3900" s="18"/>
      <c r="Z3900" s="18"/>
    </row>
    <row r="3901" ht="12.75" customHeight="1">
      <c r="A3901" s="21"/>
      <c r="B3901" s="21"/>
      <c r="C3901" s="21"/>
      <c r="D3901" s="21"/>
      <c r="E3901" s="21"/>
      <c r="F3901" s="21"/>
      <c r="G3901" s="21"/>
      <c r="H3901" s="21"/>
      <c r="I3901" s="29" t="s">
        <v>4756</v>
      </c>
      <c r="J3901" s="18"/>
      <c r="K3901" s="18"/>
      <c r="L3901" s="18"/>
      <c r="M3901" s="18"/>
      <c r="N3901" s="18"/>
      <c r="O3901" s="18"/>
      <c r="P3901" s="18"/>
      <c r="Q3901" s="18"/>
      <c r="R3901" s="18"/>
      <c r="S3901" s="18"/>
      <c r="T3901" s="18"/>
      <c r="U3901" s="18"/>
      <c r="V3901" s="18"/>
      <c r="W3901" s="18"/>
      <c r="X3901" s="18"/>
      <c r="Y3901" s="18"/>
      <c r="Z3901" s="18"/>
    </row>
    <row r="3902" ht="12.75" customHeight="1">
      <c r="A3902" s="23" t="s">
        <v>4757</v>
      </c>
      <c r="B3902" s="24">
        <v>41681.0</v>
      </c>
      <c r="C3902" s="24" t="str">
        <f>DATE((YEAR(B3902)+3),MONTH(B3902),DAY(B3902))</f>
        <v>11.02.2017</v>
      </c>
      <c r="D3902" s="27" t="s">
        <v>4758</v>
      </c>
      <c r="E3902" s="16" t="s">
        <v>4759</v>
      </c>
      <c r="F3902" s="27" t="s">
        <v>862</v>
      </c>
      <c r="G3902" s="15" t="s">
        <v>892</v>
      </c>
      <c r="H3902" s="27" t="s">
        <v>887</v>
      </c>
      <c r="I3902" s="28">
        <v>140402.0</v>
      </c>
    </row>
    <row r="3903" ht="48.0" customHeight="1">
      <c r="A3903" s="19"/>
      <c r="B3903" s="19"/>
      <c r="C3903" s="19"/>
      <c r="D3903" s="19"/>
      <c r="E3903" s="19"/>
      <c r="F3903" s="19"/>
      <c r="G3903" s="19"/>
      <c r="H3903" s="19"/>
      <c r="I3903" s="20" t="s">
        <v>888</v>
      </c>
    </row>
    <row r="3904" ht="14.25" customHeight="1">
      <c r="A3904" s="21"/>
      <c r="B3904" s="21"/>
      <c r="C3904" s="21"/>
      <c r="D3904" s="21"/>
      <c r="E3904" s="21"/>
      <c r="F3904" s="21"/>
      <c r="G3904" s="21"/>
      <c r="H3904" s="21"/>
      <c r="I3904" s="29" t="s">
        <v>4756</v>
      </c>
    </row>
    <row r="3905" ht="12.75" customHeight="1">
      <c r="A3905" s="23" t="s">
        <v>4760</v>
      </c>
      <c r="B3905" s="24">
        <v>41681.0</v>
      </c>
      <c r="C3905" s="24" t="str">
        <f>DATE((YEAR(B3905)+3),MONTH(B3905),DAY(B3905))</f>
        <v>11.02.2017</v>
      </c>
      <c r="D3905" s="27" t="s">
        <v>4761</v>
      </c>
      <c r="E3905" s="16" t="s">
        <v>4762</v>
      </c>
      <c r="F3905" s="27" t="s">
        <v>3580</v>
      </c>
      <c r="G3905" s="16" t="s">
        <v>1192</v>
      </c>
      <c r="H3905" s="27" t="s">
        <v>4763</v>
      </c>
      <c r="I3905" s="28">
        <v>192007.0</v>
      </c>
    </row>
    <row r="3906" ht="36.0" customHeight="1">
      <c r="A3906" s="19"/>
      <c r="B3906" s="19"/>
      <c r="C3906" s="19"/>
      <c r="D3906" s="19"/>
      <c r="E3906" s="19"/>
      <c r="F3906" s="19"/>
      <c r="G3906" s="19"/>
      <c r="H3906" s="19"/>
      <c r="I3906" s="20" t="s">
        <v>4764</v>
      </c>
    </row>
    <row r="3907" ht="12.75" customHeight="1">
      <c r="A3907" s="21"/>
      <c r="B3907" s="21"/>
      <c r="C3907" s="21"/>
      <c r="D3907" s="21"/>
      <c r="E3907" s="21"/>
      <c r="F3907" s="21"/>
      <c r="G3907" s="21"/>
      <c r="H3907" s="21"/>
      <c r="I3907" s="29" t="s">
        <v>4765</v>
      </c>
    </row>
    <row r="3908" ht="12.75" customHeight="1">
      <c r="A3908" s="23" t="s">
        <v>4766</v>
      </c>
      <c r="B3908" s="24">
        <v>41681.0</v>
      </c>
      <c r="C3908" s="24" t="str">
        <f>DATE((YEAR(B3908)+3),MONTH(B3908),DAY(B3908))</f>
        <v>11.02.2017</v>
      </c>
      <c r="D3908" s="27" t="s">
        <v>4767</v>
      </c>
      <c r="E3908" s="16" t="s">
        <v>4768</v>
      </c>
      <c r="F3908" s="27" t="s">
        <v>337</v>
      </c>
      <c r="G3908" s="27" t="s">
        <v>262</v>
      </c>
      <c r="H3908" s="27" t="s">
        <v>345</v>
      </c>
      <c r="I3908" s="28">
        <v>107076.0</v>
      </c>
    </row>
    <row r="3909" ht="24.0" customHeight="1">
      <c r="A3909" s="19"/>
      <c r="B3909" s="19"/>
      <c r="C3909" s="19"/>
      <c r="D3909" s="19"/>
      <c r="E3909" s="19"/>
      <c r="F3909" s="19"/>
      <c r="G3909" s="19"/>
      <c r="H3909" s="19"/>
      <c r="I3909" s="20" t="s">
        <v>4769</v>
      </c>
    </row>
    <row r="3910" ht="12.75" customHeight="1">
      <c r="A3910" s="21"/>
      <c r="B3910" s="21"/>
      <c r="C3910" s="21"/>
      <c r="D3910" s="21"/>
      <c r="E3910" s="21"/>
      <c r="F3910" s="21"/>
      <c r="G3910" s="21"/>
      <c r="H3910" s="21"/>
      <c r="I3910" s="29" t="s">
        <v>4770</v>
      </c>
    </row>
    <row r="3911" ht="12.75" customHeight="1">
      <c r="A3911" s="23" t="s">
        <v>4771</v>
      </c>
      <c r="B3911" s="24">
        <v>41682.0</v>
      </c>
      <c r="C3911" s="24" t="str">
        <f>DATE((YEAR(B3911)+3),MONTH(B3911),DAY(B3911))</f>
        <v>12.02.2017</v>
      </c>
      <c r="D3911" s="27" t="s">
        <v>4772</v>
      </c>
      <c r="E3911" s="16" t="s">
        <v>4773</v>
      </c>
      <c r="F3911" s="27" t="s">
        <v>509</v>
      </c>
      <c r="G3911" s="27" t="s">
        <v>4774</v>
      </c>
      <c r="H3911" s="53" t="s">
        <v>4775</v>
      </c>
      <c r="I3911" s="47">
        <v>199155.0</v>
      </c>
    </row>
    <row r="3912" ht="36.0" customHeight="1">
      <c r="A3912" s="19"/>
      <c r="B3912" s="19"/>
      <c r="C3912" s="19"/>
      <c r="D3912" s="19"/>
      <c r="E3912" s="19"/>
      <c r="F3912" s="19"/>
      <c r="G3912" s="19"/>
      <c r="H3912" s="19"/>
      <c r="I3912" s="48" t="s">
        <v>4776</v>
      </c>
    </row>
    <row r="3913" ht="12.75" customHeight="1">
      <c r="A3913" s="21"/>
      <c r="B3913" s="21"/>
      <c r="C3913" s="21"/>
      <c r="D3913" s="21"/>
      <c r="E3913" s="21"/>
      <c r="F3913" s="21"/>
      <c r="G3913" s="21"/>
      <c r="H3913" s="21"/>
      <c r="I3913" s="49" t="s">
        <v>4777</v>
      </c>
    </row>
    <row r="3914" ht="12.75" customHeight="1">
      <c r="A3914" s="23" t="s">
        <v>4778</v>
      </c>
      <c r="B3914" s="24">
        <v>41682.0</v>
      </c>
      <c r="C3914" s="24" t="str">
        <f>DATE((YEAR(B3914)+3),MONTH(B3914),DAY(B3914))</f>
        <v>12.02.2017</v>
      </c>
      <c r="D3914" s="27" t="s">
        <v>4779</v>
      </c>
      <c r="E3914" s="16" t="s">
        <v>4780</v>
      </c>
      <c r="F3914" s="27" t="s">
        <v>509</v>
      </c>
      <c r="G3914" s="27" t="s">
        <v>4774</v>
      </c>
      <c r="H3914" s="53" t="s">
        <v>4775</v>
      </c>
      <c r="I3914" s="47">
        <v>199155.0</v>
      </c>
    </row>
    <row r="3915" ht="36.0" customHeight="1">
      <c r="A3915" s="19"/>
      <c r="B3915" s="19"/>
      <c r="C3915" s="19"/>
      <c r="D3915" s="19"/>
      <c r="E3915" s="19"/>
      <c r="F3915" s="19"/>
      <c r="G3915" s="19"/>
      <c r="H3915" s="19"/>
      <c r="I3915" s="48" t="s">
        <v>4776</v>
      </c>
    </row>
    <row r="3916" ht="12.75" customHeight="1">
      <c r="A3916" s="21"/>
      <c r="B3916" s="21"/>
      <c r="C3916" s="21"/>
      <c r="D3916" s="21"/>
      <c r="E3916" s="21"/>
      <c r="F3916" s="21"/>
      <c r="G3916" s="21"/>
      <c r="H3916" s="21"/>
      <c r="I3916" s="49" t="s">
        <v>4777</v>
      </c>
    </row>
    <row r="3917" ht="12.75" customHeight="1">
      <c r="A3917" s="23" t="s">
        <v>4781</v>
      </c>
      <c r="B3917" s="24">
        <v>41683.0</v>
      </c>
      <c r="C3917" s="24" t="str">
        <f>DATE((YEAR(B3917)+3),MONTH(B3917),DAY(B3917))</f>
        <v>13.02.2017</v>
      </c>
      <c r="D3917" s="27" t="s">
        <v>4782</v>
      </c>
      <c r="E3917" s="16" t="s">
        <v>4783</v>
      </c>
      <c r="F3917" s="16" t="s">
        <v>409</v>
      </c>
      <c r="G3917" s="16" t="s">
        <v>4784</v>
      </c>
      <c r="H3917" s="27" t="s">
        <v>1594</v>
      </c>
      <c r="I3917" s="28">
        <v>129272.0</v>
      </c>
    </row>
    <row r="3918" ht="36.0" customHeight="1">
      <c r="A3918" s="19"/>
      <c r="B3918" s="19"/>
      <c r="C3918" s="19"/>
      <c r="D3918" s="19"/>
      <c r="E3918" s="19"/>
      <c r="F3918" s="19"/>
      <c r="G3918" s="19"/>
      <c r="H3918" s="19"/>
      <c r="I3918" s="20" t="s">
        <v>1595</v>
      </c>
    </row>
    <row r="3919" ht="12.75" customHeight="1">
      <c r="A3919" s="21"/>
      <c r="B3919" s="21"/>
      <c r="C3919" s="21"/>
      <c r="D3919" s="21"/>
      <c r="E3919" s="21"/>
      <c r="F3919" s="21"/>
      <c r="G3919" s="21"/>
      <c r="H3919" s="21"/>
      <c r="I3919" s="29" t="s">
        <v>1596</v>
      </c>
    </row>
    <row r="3920" ht="12.75" customHeight="1">
      <c r="A3920" s="23" t="s">
        <v>4785</v>
      </c>
      <c r="B3920" s="24">
        <v>41687.0</v>
      </c>
      <c r="C3920" s="24" t="str">
        <f>DATE((YEAR(B3920)+3),MONTH(B3920),DAY(B3920))</f>
        <v>17.02.2017</v>
      </c>
      <c r="D3920" s="27" t="s">
        <v>4786</v>
      </c>
      <c r="E3920" s="16" t="s">
        <v>4787</v>
      </c>
      <c r="F3920" s="27" t="s">
        <v>639</v>
      </c>
      <c r="G3920" s="27" t="s">
        <v>4166</v>
      </c>
      <c r="H3920" s="53" t="s">
        <v>4044</v>
      </c>
      <c r="I3920" s="47">
        <v>127015.0</v>
      </c>
    </row>
    <row r="3921" ht="30.0" customHeight="1">
      <c r="A3921" s="19"/>
      <c r="B3921" s="19"/>
      <c r="C3921" s="19"/>
      <c r="D3921" s="19"/>
      <c r="E3921" s="19"/>
      <c r="F3921" s="19"/>
      <c r="G3921" s="19"/>
      <c r="H3921" s="19"/>
      <c r="I3921" s="48" t="s">
        <v>3141</v>
      </c>
    </row>
    <row r="3922" ht="12.75" customHeight="1">
      <c r="A3922" s="21"/>
      <c r="B3922" s="21"/>
      <c r="C3922" s="21"/>
      <c r="D3922" s="21"/>
      <c r="E3922" s="21"/>
      <c r="F3922" s="21"/>
      <c r="G3922" s="21"/>
      <c r="H3922" s="21"/>
      <c r="I3922" s="49" t="s">
        <v>3303</v>
      </c>
    </row>
    <row r="3923" ht="12.75" customHeight="1">
      <c r="A3923" s="23" t="s">
        <v>4788</v>
      </c>
      <c r="B3923" s="24">
        <v>41688.0</v>
      </c>
      <c r="C3923" s="24" t="str">
        <f>DATE((YEAR(B3923)+3),MONTH(B3923),DAY(B3923))</f>
        <v>18.02.2017</v>
      </c>
      <c r="D3923" s="27" t="s">
        <v>4789</v>
      </c>
      <c r="E3923" s="16" t="s">
        <v>4790</v>
      </c>
      <c r="F3923" s="27" t="s">
        <v>337</v>
      </c>
      <c r="G3923" s="16" t="s">
        <v>1342</v>
      </c>
      <c r="H3923" s="16" t="s">
        <v>4791</v>
      </c>
      <c r="I3923" s="28">
        <v>115446.0</v>
      </c>
    </row>
    <row r="3924" ht="36.0" customHeight="1">
      <c r="A3924" s="19"/>
      <c r="B3924" s="19"/>
      <c r="C3924" s="19"/>
      <c r="D3924" s="19"/>
      <c r="E3924" s="19"/>
      <c r="F3924" s="19"/>
      <c r="G3924" s="19"/>
      <c r="H3924" s="19"/>
      <c r="I3924" s="20" t="s">
        <v>4792</v>
      </c>
    </row>
    <row r="3925" ht="12.75" customHeight="1">
      <c r="A3925" s="21"/>
      <c r="B3925" s="21"/>
      <c r="C3925" s="21"/>
      <c r="D3925" s="21"/>
      <c r="E3925" s="21"/>
      <c r="F3925" s="21"/>
      <c r="G3925" s="21"/>
      <c r="H3925" s="21"/>
      <c r="I3925" s="29" t="s">
        <v>4793</v>
      </c>
    </row>
    <row r="3926" ht="12.75" customHeight="1">
      <c r="A3926" s="23" t="s">
        <v>4794</v>
      </c>
      <c r="B3926" s="24">
        <v>41689.0</v>
      </c>
      <c r="C3926" s="24" t="str">
        <f>DATE((YEAR(B3926)+3),MONTH(B3926),DAY(B3926))</f>
        <v>19.02.2017</v>
      </c>
      <c r="D3926" s="27" t="s">
        <v>4795</v>
      </c>
      <c r="E3926" s="16" t="s">
        <v>4796</v>
      </c>
      <c r="F3926" s="27" t="s">
        <v>624</v>
      </c>
      <c r="G3926" s="27" t="s">
        <v>4797</v>
      </c>
      <c r="H3926" s="53" t="s">
        <v>4798</v>
      </c>
      <c r="I3926" s="47">
        <v>105066.0</v>
      </c>
    </row>
    <row r="3927" ht="38.25" customHeight="1">
      <c r="A3927" s="19"/>
      <c r="B3927" s="19"/>
      <c r="C3927" s="19"/>
      <c r="D3927" s="19"/>
      <c r="E3927" s="19"/>
      <c r="F3927" s="19"/>
      <c r="G3927" s="19"/>
      <c r="H3927" s="19"/>
      <c r="I3927" s="48" t="s">
        <v>4799</v>
      </c>
    </row>
    <row r="3928" ht="12.75" customHeight="1">
      <c r="A3928" s="21"/>
      <c r="B3928" s="21"/>
      <c r="C3928" s="21"/>
      <c r="D3928" s="21"/>
      <c r="E3928" s="21"/>
      <c r="F3928" s="21"/>
      <c r="G3928" s="21"/>
      <c r="H3928" s="21"/>
      <c r="I3928" s="49" t="s">
        <v>3982</v>
      </c>
    </row>
    <row r="3929" ht="12.75" customHeight="1">
      <c r="A3929" s="23" t="s">
        <v>4800</v>
      </c>
      <c r="B3929" s="24">
        <v>41689.0</v>
      </c>
      <c r="C3929" s="24" t="str">
        <f>DATE((YEAR(B3929)+3),MONTH(B3929),DAY(B3929))</f>
        <v>19.02.2017</v>
      </c>
      <c r="D3929" s="27" t="s">
        <v>4801</v>
      </c>
      <c r="E3929" s="16" t="s">
        <v>4802</v>
      </c>
      <c r="F3929" s="27" t="s">
        <v>639</v>
      </c>
      <c r="G3929" s="27" t="s">
        <v>4166</v>
      </c>
      <c r="H3929" s="53" t="s">
        <v>4044</v>
      </c>
      <c r="I3929" s="47">
        <v>127015.0</v>
      </c>
    </row>
    <row r="3930" ht="38.25" customHeight="1">
      <c r="A3930" s="19"/>
      <c r="B3930" s="19"/>
      <c r="C3930" s="19"/>
      <c r="D3930" s="19"/>
      <c r="E3930" s="19"/>
      <c r="F3930" s="19"/>
      <c r="G3930" s="19"/>
      <c r="H3930" s="19"/>
      <c r="I3930" s="48" t="s">
        <v>3141</v>
      </c>
    </row>
    <row r="3931" ht="12.75" customHeight="1">
      <c r="A3931" s="21"/>
      <c r="B3931" s="21"/>
      <c r="C3931" s="21"/>
      <c r="D3931" s="21"/>
      <c r="E3931" s="21"/>
      <c r="F3931" s="21"/>
      <c r="G3931" s="21"/>
      <c r="H3931" s="21"/>
      <c r="I3931" s="49" t="s">
        <v>3303</v>
      </c>
    </row>
    <row r="3932" ht="13.5" customHeight="1">
      <c r="A3932" s="23" t="s">
        <v>4803</v>
      </c>
      <c r="B3932" s="24">
        <v>41690.0</v>
      </c>
      <c r="C3932" s="24" t="str">
        <f>DATE((YEAR(B3932)+3),MONTH(B3932),DAY(B3932))</f>
        <v>20.02.2017</v>
      </c>
      <c r="D3932" s="27" t="s">
        <v>4804</v>
      </c>
      <c r="E3932" s="16" t="s">
        <v>4805</v>
      </c>
      <c r="F3932" s="27" t="s">
        <v>4806</v>
      </c>
      <c r="G3932" s="16" t="s">
        <v>3581</v>
      </c>
      <c r="H3932" s="41" t="s">
        <v>2754</v>
      </c>
      <c r="I3932" s="28">
        <v>121087.0</v>
      </c>
      <c r="J3932" s="18"/>
      <c r="K3932" s="18"/>
      <c r="L3932" s="18"/>
      <c r="M3932" s="18"/>
      <c r="N3932" s="18"/>
      <c r="O3932" s="18"/>
      <c r="P3932" s="18"/>
      <c r="Q3932" s="18"/>
      <c r="R3932" s="18"/>
      <c r="S3932" s="18"/>
      <c r="T3932" s="18"/>
      <c r="U3932" s="18"/>
      <c r="V3932" s="18"/>
      <c r="W3932" s="18"/>
      <c r="X3932" s="18"/>
      <c r="Y3932" s="18"/>
      <c r="Z3932" s="18"/>
    </row>
    <row r="3933" ht="36.0" customHeight="1">
      <c r="A3933" s="19"/>
      <c r="B3933" s="19"/>
      <c r="C3933" s="19"/>
      <c r="D3933" s="19"/>
      <c r="E3933" s="19"/>
      <c r="F3933" s="19"/>
      <c r="G3933" s="19"/>
      <c r="H3933" s="19"/>
      <c r="I3933" s="20" t="s">
        <v>4807</v>
      </c>
      <c r="J3933" s="18"/>
      <c r="K3933" s="18"/>
      <c r="L3933" s="18"/>
      <c r="M3933" s="18"/>
      <c r="N3933" s="18"/>
      <c r="O3933" s="18"/>
      <c r="P3933" s="18"/>
      <c r="Q3933" s="18"/>
      <c r="R3933" s="18"/>
      <c r="S3933" s="18"/>
      <c r="T3933" s="18"/>
      <c r="U3933" s="18"/>
      <c r="V3933" s="18"/>
      <c r="W3933" s="18"/>
      <c r="X3933" s="18"/>
      <c r="Y3933" s="18"/>
      <c r="Z3933" s="18"/>
    </row>
    <row r="3934" ht="12.75" customHeight="1">
      <c r="A3934" s="21"/>
      <c r="B3934" s="21"/>
      <c r="C3934" s="21"/>
      <c r="D3934" s="21"/>
      <c r="E3934" s="21"/>
      <c r="F3934" s="21"/>
      <c r="G3934" s="21"/>
      <c r="H3934" s="21"/>
      <c r="I3934" s="29" t="s">
        <v>4748</v>
      </c>
      <c r="J3934" s="18"/>
      <c r="K3934" s="18"/>
      <c r="L3934" s="18"/>
      <c r="M3934" s="18"/>
      <c r="N3934" s="18"/>
      <c r="O3934" s="18"/>
      <c r="P3934" s="18"/>
      <c r="Q3934" s="18"/>
      <c r="R3934" s="18"/>
      <c r="S3934" s="18"/>
      <c r="T3934" s="18"/>
      <c r="U3934" s="18"/>
      <c r="V3934" s="18"/>
      <c r="W3934" s="18"/>
      <c r="X3934" s="18"/>
      <c r="Y3934" s="18"/>
      <c r="Z3934" s="18"/>
    </row>
    <row r="3935" ht="12.75" customHeight="1">
      <c r="A3935" s="23" t="s">
        <v>4808</v>
      </c>
      <c r="B3935" s="24">
        <v>41690.0</v>
      </c>
      <c r="C3935" s="24" t="str">
        <f>DATE((YEAR(B3935)+3),MONTH(B3935),DAY(B3935))</f>
        <v>20.02.2017</v>
      </c>
      <c r="D3935" s="27" t="s">
        <v>4065</v>
      </c>
      <c r="E3935" s="16" t="s">
        <v>4809</v>
      </c>
      <c r="F3935" s="27" t="s">
        <v>337</v>
      </c>
      <c r="G3935" s="16" t="s">
        <v>2474</v>
      </c>
      <c r="H3935" s="41" t="s">
        <v>4068</v>
      </c>
      <c r="I3935" s="28">
        <v>197348.0</v>
      </c>
    </row>
    <row r="3936" ht="36.0" customHeight="1">
      <c r="A3936" s="19"/>
      <c r="B3936" s="19"/>
      <c r="C3936" s="19"/>
      <c r="D3936" s="19"/>
      <c r="E3936" s="19"/>
      <c r="F3936" s="19"/>
      <c r="G3936" s="19"/>
      <c r="H3936" s="19"/>
      <c r="I3936" s="20" t="s">
        <v>4810</v>
      </c>
    </row>
    <row r="3937" ht="12.75" customHeight="1">
      <c r="A3937" s="21"/>
      <c r="B3937" s="21"/>
      <c r="C3937" s="21"/>
      <c r="D3937" s="21"/>
      <c r="E3937" s="21"/>
      <c r="F3937" s="21"/>
      <c r="G3937" s="21"/>
      <c r="H3937" s="21"/>
      <c r="I3937" s="29" t="s">
        <v>4070</v>
      </c>
    </row>
    <row r="3938" ht="17.25" customHeight="1">
      <c r="A3938" s="23" t="s">
        <v>4811</v>
      </c>
      <c r="B3938" s="24">
        <v>41701.0</v>
      </c>
      <c r="C3938" s="24" t="str">
        <f>DATE((YEAR(B3938)+3),MONTH(B3938),DAY(B3938))</f>
        <v>03.03.2017</v>
      </c>
      <c r="D3938" s="27" t="s">
        <v>4812</v>
      </c>
      <c r="E3938" s="16" t="s">
        <v>4813</v>
      </c>
      <c r="F3938" s="27" t="s">
        <v>4806</v>
      </c>
      <c r="G3938" s="16" t="s">
        <v>3581</v>
      </c>
      <c r="H3938" s="41" t="s">
        <v>2754</v>
      </c>
      <c r="I3938" s="28">
        <v>121087.0</v>
      </c>
    </row>
    <row r="3939" ht="26.25" customHeight="1">
      <c r="A3939" s="19"/>
      <c r="B3939" s="19"/>
      <c r="C3939" s="19"/>
      <c r="D3939" s="19"/>
      <c r="E3939" s="19"/>
      <c r="F3939" s="19"/>
      <c r="G3939" s="19"/>
      <c r="H3939" s="19"/>
      <c r="I3939" s="20" t="s">
        <v>4807</v>
      </c>
    </row>
    <row r="3940" ht="20.25" customHeight="1">
      <c r="A3940" s="21"/>
      <c r="B3940" s="21"/>
      <c r="C3940" s="21"/>
      <c r="D3940" s="21"/>
      <c r="E3940" s="21"/>
      <c r="F3940" s="21"/>
      <c r="G3940" s="21"/>
      <c r="H3940" s="21"/>
      <c r="I3940" s="29" t="s">
        <v>4748</v>
      </c>
    </row>
    <row r="3941" ht="17.25" customHeight="1">
      <c r="A3941" s="23">
        <v>3103.0</v>
      </c>
      <c r="B3941" s="24">
        <v>41690.0</v>
      </c>
      <c r="C3941" s="24" t="str">
        <f>DATE((YEAR(B3941)+3),MONTH(B3941),DAY(B3941))</f>
        <v>20.02.2017</v>
      </c>
      <c r="D3941" s="27" t="s">
        <v>4814</v>
      </c>
      <c r="E3941" s="16" t="s">
        <v>4815</v>
      </c>
      <c r="F3941" s="16" t="s">
        <v>862</v>
      </c>
      <c r="G3941" s="16" t="s">
        <v>4816</v>
      </c>
      <c r="H3941" s="27" t="s">
        <v>1594</v>
      </c>
      <c r="I3941" s="28">
        <v>129272.0</v>
      </c>
    </row>
    <row r="3942" ht="26.25" customHeight="1">
      <c r="A3942" s="19"/>
      <c r="B3942" s="19"/>
      <c r="C3942" s="19"/>
      <c r="D3942" s="19"/>
      <c r="E3942" s="19"/>
      <c r="F3942" s="19"/>
      <c r="G3942" s="19"/>
      <c r="H3942" s="19"/>
      <c r="I3942" s="20" t="s">
        <v>1595</v>
      </c>
    </row>
    <row r="3943" ht="20.25" customHeight="1">
      <c r="A3943" s="21"/>
      <c r="B3943" s="21"/>
      <c r="C3943" s="21"/>
      <c r="D3943" s="21"/>
      <c r="E3943" s="21"/>
      <c r="F3943" s="21"/>
      <c r="G3943" s="21"/>
      <c r="H3943" s="21"/>
      <c r="I3943" s="29" t="s">
        <v>1596</v>
      </c>
    </row>
    <row r="3944" ht="17.25" customHeight="1">
      <c r="A3944" s="23" t="s">
        <v>4817</v>
      </c>
      <c r="B3944" s="24">
        <v>41691.0</v>
      </c>
      <c r="C3944" s="24" t="str">
        <f>DATE((YEAR(B3944)+3),MONTH(B3944),DAY(B3944))</f>
        <v>21.02.2017</v>
      </c>
      <c r="D3944" s="27" t="s">
        <v>4818</v>
      </c>
      <c r="E3944" s="16" t="s">
        <v>4819</v>
      </c>
      <c r="F3944" s="27" t="s">
        <v>509</v>
      </c>
      <c r="G3944" s="16" t="s">
        <v>4820</v>
      </c>
      <c r="H3944" s="41" t="s">
        <v>4775</v>
      </c>
      <c r="I3944" s="28">
        <v>199155.0</v>
      </c>
    </row>
    <row r="3945" ht="26.25" customHeight="1">
      <c r="A3945" s="19"/>
      <c r="B3945" s="19"/>
      <c r="C3945" s="19"/>
      <c r="D3945" s="19"/>
      <c r="E3945" s="19"/>
      <c r="F3945" s="19"/>
      <c r="G3945" s="19"/>
      <c r="H3945" s="19"/>
      <c r="I3945" s="20" t="s">
        <v>4776</v>
      </c>
    </row>
    <row r="3946" ht="20.25" customHeight="1">
      <c r="A3946" s="21"/>
      <c r="B3946" s="21"/>
      <c r="C3946" s="21"/>
      <c r="D3946" s="21"/>
      <c r="E3946" s="21"/>
      <c r="F3946" s="21"/>
      <c r="G3946" s="21"/>
      <c r="H3946" s="21"/>
      <c r="I3946" s="29" t="s">
        <v>4777</v>
      </c>
    </row>
    <row r="3947" ht="12.75" customHeight="1">
      <c r="A3947" s="23">
        <v>3105.0</v>
      </c>
      <c r="B3947" s="24">
        <v>41691.0</v>
      </c>
      <c r="C3947" s="24" t="str">
        <f>DATE((YEAR(B3947)+3),MONTH(B3947),DAY(B3947))</f>
        <v>21.02.2017</v>
      </c>
      <c r="D3947" s="27" t="s">
        <v>4821</v>
      </c>
      <c r="E3947" s="16" t="s">
        <v>4822</v>
      </c>
      <c r="F3947" s="27" t="s">
        <v>639</v>
      </c>
      <c r="G3947" s="27" t="s">
        <v>4166</v>
      </c>
      <c r="H3947" s="53" t="s">
        <v>4044</v>
      </c>
      <c r="I3947" s="47">
        <v>127015.0</v>
      </c>
    </row>
    <row r="3948" ht="36.0" customHeight="1">
      <c r="A3948" s="19"/>
      <c r="B3948" s="19"/>
      <c r="C3948" s="19"/>
      <c r="D3948" s="19"/>
      <c r="E3948" s="19"/>
      <c r="F3948" s="19"/>
      <c r="G3948" s="19"/>
      <c r="H3948" s="19"/>
      <c r="I3948" s="48" t="s">
        <v>3141</v>
      </c>
    </row>
    <row r="3949" ht="12.75" customHeight="1">
      <c r="A3949" s="21"/>
      <c r="B3949" s="21"/>
      <c r="C3949" s="21"/>
      <c r="D3949" s="21"/>
      <c r="E3949" s="21"/>
      <c r="F3949" s="21"/>
      <c r="G3949" s="21"/>
      <c r="H3949" s="21"/>
      <c r="I3949" s="49" t="s">
        <v>3303</v>
      </c>
    </row>
    <row r="3950" ht="12.75" customHeight="1">
      <c r="A3950" s="23">
        <v>3106.0</v>
      </c>
      <c r="B3950" s="24">
        <v>41694.0</v>
      </c>
      <c r="C3950" s="24" t="str">
        <f>DATE((YEAR(B3950)+3),MONTH(B3950),DAY(B3950))</f>
        <v>24.02.2017</v>
      </c>
      <c r="D3950" s="27" t="s">
        <v>4823</v>
      </c>
      <c r="E3950" s="16" t="s">
        <v>4824</v>
      </c>
      <c r="F3950" s="27" t="s">
        <v>15</v>
      </c>
      <c r="G3950" s="27" t="s">
        <v>2552</v>
      </c>
      <c r="H3950" s="53" t="s">
        <v>4825</v>
      </c>
      <c r="I3950" s="47">
        <v>117218.0</v>
      </c>
    </row>
    <row r="3951" ht="36.75" customHeight="1">
      <c r="A3951" s="19"/>
      <c r="B3951" s="19"/>
      <c r="C3951" s="19"/>
      <c r="D3951" s="19"/>
      <c r="E3951" s="19"/>
      <c r="F3951" s="19"/>
      <c r="G3951" s="19"/>
      <c r="H3951" s="19"/>
      <c r="I3951" s="48" t="s">
        <v>4826</v>
      </c>
    </row>
    <row r="3952" ht="12.75" customHeight="1">
      <c r="A3952" s="21"/>
      <c r="B3952" s="21"/>
      <c r="C3952" s="21"/>
      <c r="D3952" s="21"/>
      <c r="E3952" s="21"/>
      <c r="F3952" s="21"/>
      <c r="G3952" s="21"/>
      <c r="H3952" s="21"/>
      <c r="I3952" s="49" t="s">
        <v>4827</v>
      </c>
    </row>
    <row r="3953" ht="12.75" customHeight="1">
      <c r="A3953" s="23">
        <v>3107.0</v>
      </c>
      <c r="B3953" s="24">
        <v>41705.0</v>
      </c>
      <c r="C3953" s="24" t="str">
        <f>DATE((YEAR(B3953)+3),MONTH(B3953),DAY(B3953))</f>
        <v>07.03.2017</v>
      </c>
      <c r="D3953" s="27" t="s">
        <v>4828</v>
      </c>
      <c r="E3953" s="16" t="s">
        <v>4829</v>
      </c>
      <c r="F3953" s="27" t="s">
        <v>337</v>
      </c>
      <c r="G3953" s="16" t="s">
        <v>4830</v>
      </c>
      <c r="H3953" s="16" t="s">
        <v>4831</v>
      </c>
      <c r="I3953" s="28">
        <v>195027.0</v>
      </c>
    </row>
    <row r="3954" ht="36.75" customHeight="1">
      <c r="A3954" s="19"/>
      <c r="B3954" s="19"/>
      <c r="C3954" s="19"/>
      <c r="D3954" s="19"/>
      <c r="E3954" s="19"/>
      <c r="F3954" s="19"/>
      <c r="G3954" s="19"/>
      <c r="H3954" s="19"/>
      <c r="I3954" s="20" t="s">
        <v>4832</v>
      </c>
    </row>
    <row r="3955" ht="12.75" customHeight="1">
      <c r="A3955" s="21"/>
      <c r="B3955" s="21"/>
      <c r="C3955" s="21"/>
      <c r="D3955" s="21"/>
      <c r="E3955" s="21"/>
      <c r="F3955" s="21"/>
      <c r="G3955" s="21"/>
      <c r="H3955" s="21"/>
      <c r="I3955" s="29" t="s">
        <v>4833</v>
      </c>
    </row>
    <row r="3956" ht="12.75" customHeight="1">
      <c r="A3956" s="23">
        <v>3108.0</v>
      </c>
      <c r="B3956" s="24">
        <v>41744.0</v>
      </c>
      <c r="C3956" s="24" t="str">
        <f>DATE((YEAR(B3956)+3),MONTH(B3956),DAY(B3956))</f>
        <v>15.04.2017</v>
      </c>
      <c r="D3956" s="27" t="s">
        <v>4834</v>
      </c>
      <c r="E3956" s="16" t="s">
        <v>4835</v>
      </c>
      <c r="F3956" s="27" t="s">
        <v>15</v>
      </c>
      <c r="G3956" s="27" t="s">
        <v>4836</v>
      </c>
      <c r="H3956" s="16" t="s">
        <v>945</v>
      </c>
      <c r="I3956" s="28">
        <v>129343.0</v>
      </c>
    </row>
    <row r="3957" ht="36.75" customHeight="1">
      <c r="A3957" s="19"/>
      <c r="B3957" s="19"/>
      <c r="C3957" s="19"/>
      <c r="D3957" s="19"/>
      <c r="E3957" s="19"/>
      <c r="F3957" s="19"/>
      <c r="G3957" s="19"/>
      <c r="H3957" s="19"/>
      <c r="I3957" s="20" t="s">
        <v>4837</v>
      </c>
    </row>
    <row r="3958" ht="12.75" customHeight="1">
      <c r="A3958" s="21"/>
      <c r="B3958" s="21"/>
      <c r="C3958" s="21"/>
      <c r="D3958" s="21"/>
      <c r="E3958" s="21"/>
      <c r="F3958" s="21"/>
      <c r="G3958" s="21"/>
      <c r="H3958" s="21"/>
      <c r="I3958" s="29" t="s">
        <v>188</v>
      </c>
    </row>
    <row r="3959" ht="13.5" customHeight="1">
      <c r="A3959" s="23">
        <v>3109.0</v>
      </c>
      <c r="B3959" s="24">
        <v>41702.0</v>
      </c>
      <c r="C3959" s="24" t="str">
        <f>DATE((YEAR(B3959)+3),MONTH(B3959),DAY(B3959))</f>
        <v>04.03.2017</v>
      </c>
      <c r="D3959" s="27" t="s">
        <v>4838</v>
      </c>
      <c r="E3959" s="16" t="s">
        <v>4839</v>
      </c>
      <c r="F3959" s="27" t="s">
        <v>15</v>
      </c>
      <c r="G3959" s="16" t="s">
        <v>4840</v>
      </c>
      <c r="H3959" s="27" t="s">
        <v>693</v>
      </c>
      <c r="I3959" s="28">
        <v>420029.0</v>
      </c>
      <c r="J3959" s="18"/>
      <c r="K3959" s="18"/>
      <c r="L3959" s="18"/>
      <c r="M3959" s="18"/>
      <c r="N3959" s="18"/>
      <c r="O3959" s="18"/>
      <c r="P3959" s="18"/>
      <c r="Q3959" s="18"/>
      <c r="R3959" s="18"/>
      <c r="S3959" s="18"/>
      <c r="T3959" s="18"/>
      <c r="U3959" s="18"/>
      <c r="V3959" s="18"/>
      <c r="W3959" s="18"/>
      <c r="X3959" s="18"/>
      <c r="Y3959" s="18"/>
      <c r="Z3959" s="18"/>
    </row>
    <row r="3960" ht="36.0" customHeight="1">
      <c r="A3960" s="19"/>
      <c r="B3960" s="19"/>
      <c r="C3960" s="19"/>
      <c r="D3960" s="19"/>
      <c r="E3960" s="19"/>
      <c r="F3960" s="19"/>
      <c r="G3960" s="19"/>
      <c r="H3960" s="19"/>
      <c r="I3960" s="20" t="s">
        <v>694</v>
      </c>
      <c r="J3960" s="18"/>
      <c r="K3960" s="18"/>
      <c r="L3960" s="18"/>
      <c r="M3960" s="18"/>
      <c r="N3960" s="18"/>
      <c r="O3960" s="18"/>
      <c r="P3960" s="18"/>
      <c r="Q3960" s="18"/>
      <c r="R3960" s="18"/>
      <c r="S3960" s="18"/>
      <c r="T3960" s="18"/>
      <c r="U3960" s="18"/>
      <c r="V3960" s="18"/>
      <c r="W3960" s="18"/>
      <c r="X3960" s="18"/>
      <c r="Y3960" s="18"/>
      <c r="Z3960" s="18"/>
    </row>
    <row r="3961" ht="12.75" customHeight="1">
      <c r="A3961" s="21"/>
      <c r="B3961" s="21"/>
      <c r="C3961" s="21"/>
      <c r="D3961" s="21"/>
      <c r="E3961" s="21"/>
      <c r="F3961" s="21"/>
      <c r="G3961" s="21"/>
      <c r="H3961" s="21"/>
      <c r="I3961" s="29" t="s">
        <v>2032</v>
      </c>
      <c r="J3961" s="18"/>
      <c r="K3961" s="18"/>
      <c r="L3961" s="18"/>
      <c r="M3961" s="18"/>
      <c r="N3961" s="18"/>
      <c r="O3961" s="18"/>
      <c r="P3961" s="18"/>
      <c r="Q3961" s="18"/>
      <c r="R3961" s="18"/>
      <c r="S3961" s="18"/>
      <c r="T3961" s="18"/>
      <c r="U3961" s="18"/>
      <c r="V3961" s="18"/>
      <c r="W3961" s="18"/>
      <c r="X3961" s="18"/>
      <c r="Y3961" s="18"/>
      <c r="Z3961" s="18"/>
    </row>
    <row r="3962" ht="12.75" customHeight="1">
      <c r="A3962" s="23">
        <v>3110.0</v>
      </c>
      <c r="B3962" s="24">
        <v>41703.0</v>
      </c>
      <c r="C3962" s="24" t="str">
        <f>DATE((YEAR(B3962)+3),MONTH(B3962),DAY(B3962))</f>
        <v>05.03.2017</v>
      </c>
      <c r="D3962" s="27" t="s">
        <v>4841</v>
      </c>
      <c r="E3962" s="16" t="s">
        <v>4842</v>
      </c>
      <c r="F3962" s="27" t="s">
        <v>337</v>
      </c>
      <c r="G3962" s="16" t="s">
        <v>4843</v>
      </c>
      <c r="H3962" s="27" t="s">
        <v>4844</v>
      </c>
      <c r="I3962" s="28">
        <v>410042.0</v>
      </c>
    </row>
    <row r="3963" ht="24.0" customHeight="1">
      <c r="A3963" s="19"/>
      <c r="B3963" s="19"/>
      <c r="C3963" s="19"/>
      <c r="D3963" s="19"/>
      <c r="E3963" s="19"/>
      <c r="F3963" s="19"/>
      <c r="G3963" s="19"/>
      <c r="H3963" s="19"/>
      <c r="I3963" s="20" t="s">
        <v>4845</v>
      </c>
    </row>
    <row r="3964" ht="12.75" customHeight="1">
      <c r="A3964" s="21"/>
      <c r="B3964" s="21"/>
      <c r="C3964" s="21"/>
      <c r="D3964" s="21"/>
      <c r="E3964" s="21"/>
      <c r="F3964" s="21"/>
      <c r="G3964" s="21"/>
      <c r="H3964" s="21"/>
      <c r="I3964" s="29" t="s">
        <v>4846</v>
      </c>
    </row>
    <row r="3965" ht="17.25" customHeight="1">
      <c r="A3965" s="23">
        <v>3111.0</v>
      </c>
      <c r="B3965" s="24">
        <v>41703.0</v>
      </c>
      <c r="C3965" s="24" t="str">
        <f>DATE((YEAR(B3965)+3),MONTH(B3965),DAY(B3965))</f>
        <v>05.03.2017</v>
      </c>
      <c r="D3965" s="27" t="s">
        <v>3424</v>
      </c>
      <c r="E3965" s="16" t="s">
        <v>4847</v>
      </c>
      <c r="F3965" s="27" t="s">
        <v>978</v>
      </c>
      <c r="G3965" s="16" t="s">
        <v>4638</v>
      </c>
      <c r="H3965" s="16" t="s">
        <v>3220</v>
      </c>
      <c r="I3965" s="28">
        <v>105082.0</v>
      </c>
    </row>
    <row r="3966" ht="26.25" customHeight="1">
      <c r="A3966" s="19"/>
      <c r="B3966" s="19"/>
      <c r="C3966" s="19"/>
      <c r="D3966" s="19"/>
      <c r="E3966" s="19"/>
      <c r="F3966" s="19"/>
      <c r="G3966" s="19"/>
      <c r="H3966" s="19"/>
      <c r="I3966" s="20" t="s">
        <v>4636</v>
      </c>
    </row>
    <row r="3967" ht="20.25" customHeight="1">
      <c r="A3967" s="21"/>
      <c r="B3967" s="21"/>
      <c r="C3967" s="21"/>
      <c r="D3967" s="21"/>
      <c r="E3967" s="21"/>
      <c r="F3967" s="21"/>
      <c r="G3967" s="21"/>
      <c r="H3967" s="21"/>
      <c r="I3967" s="29" t="s">
        <v>1771</v>
      </c>
    </row>
    <row r="3968" ht="17.25" customHeight="1">
      <c r="A3968" s="23">
        <v>3112.0</v>
      </c>
      <c r="B3968" s="24">
        <v>41712.0</v>
      </c>
      <c r="C3968" s="24" t="str">
        <f>DATE((YEAR(B3968)+3),MONTH(B3968),DAY(B3968))</f>
        <v>14.03.2017</v>
      </c>
      <c r="D3968" s="27" t="s">
        <v>2438</v>
      </c>
      <c r="E3968" s="16" t="s">
        <v>4848</v>
      </c>
      <c r="F3968" s="27" t="s">
        <v>978</v>
      </c>
      <c r="G3968" s="16" t="s">
        <v>4016</v>
      </c>
      <c r="H3968" s="27" t="s">
        <v>561</v>
      </c>
      <c r="I3968" s="28">
        <v>123557.0</v>
      </c>
    </row>
    <row r="3969" ht="26.25" customHeight="1">
      <c r="A3969" s="19"/>
      <c r="B3969" s="19"/>
      <c r="C3969" s="19"/>
      <c r="D3969" s="19"/>
      <c r="E3969" s="19"/>
      <c r="F3969" s="19"/>
      <c r="G3969" s="19"/>
      <c r="H3969" s="19"/>
      <c r="I3969" s="20" t="s">
        <v>562</v>
      </c>
    </row>
    <row r="3970" ht="20.25" customHeight="1">
      <c r="A3970" s="21"/>
      <c r="B3970" s="21"/>
      <c r="C3970" s="21"/>
      <c r="D3970" s="21"/>
      <c r="E3970" s="21"/>
      <c r="F3970" s="21"/>
      <c r="G3970" s="21"/>
      <c r="H3970" s="21"/>
      <c r="I3970" s="29" t="s">
        <v>563</v>
      </c>
    </row>
    <row r="3971" ht="17.25" customHeight="1">
      <c r="A3971" s="23">
        <v>3113.0</v>
      </c>
      <c r="B3971" s="24">
        <v>41712.0</v>
      </c>
      <c r="C3971" s="24" t="str">
        <f>DATE((YEAR(B3971)+3),MONTH(B3971),DAY(B3971))</f>
        <v>14.03.2017</v>
      </c>
      <c r="D3971" s="27" t="s">
        <v>4849</v>
      </c>
      <c r="E3971" s="16" t="s">
        <v>4850</v>
      </c>
      <c r="F3971" s="27" t="s">
        <v>2457</v>
      </c>
      <c r="G3971" s="16" t="s">
        <v>4851</v>
      </c>
      <c r="H3971" s="16" t="s">
        <v>4852</v>
      </c>
      <c r="I3971" s="28">
        <v>198097.0</v>
      </c>
    </row>
    <row r="3972" ht="26.25" customHeight="1">
      <c r="A3972" s="19"/>
      <c r="B3972" s="19"/>
      <c r="C3972" s="19"/>
      <c r="D3972" s="19"/>
      <c r="E3972" s="19"/>
      <c r="F3972" s="19"/>
      <c r="G3972" s="19"/>
      <c r="H3972" s="19"/>
      <c r="I3972" s="20" t="s">
        <v>327</v>
      </c>
    </row>
    <row r="3973" ht="20.25" customHeight="1">
      <c r="A3973" s="21"/>
      <c r="B3973" s="21"/>
      <c r="C3973" s="21"/>
      <c r="D3973" s="21"/>
      <c r="E3973" s="21"/>
      <c r="F3973" s="21"/>
      <c r="G3973" s="21"/>
      <c r="H3973" s="21"/>
      <c r="I3973" s="29" t="s">
        <v>819</v>
      </c>
    </row>
    <row r="3974" ht="12.75" customHeight="1">
      <c r="A3974" s="23">
        <v>3114.0</v>
      </c>
      <c r="B3974" s="24">
        <v>41716.0</v>
      </c>
      <c r="C3974" s="24" t="str">
        <f>DATE((YEAR(B3974)+3),MONTH(B3974),DAY(B3974))</f>
        <v>18.03.2017</v>
      </c>
      <c r="D3974" s="27" t="s">
        <v>4853</v>
      </c>
      <c r="E3974" s="16" t="s">
        <v>4850</v>
      </c>
      <c r="F3974" s="27" t="s">
        <v>198</v>
      </c>
      <c r="G3974" s="16" t="s">
        <v>4851</v>
      </c>
      <c r="H3974" s="16" t="s">
        <v>4852</v>
      </c>
      <c r="I3974" s="28">
        <v>198097.0</v>
      </c>
    </row>
    <row r="3975" ht="36.0" customHeight="1">
      <c r="A3975" s="19"/>
      <c r="B3975" s="19"/>
      <c r="C3975" s="19"/>
      <c r="D3975" s="19"/>
      <c r="E3975" s="19"/>
      <c r="F3975" s="19"/>
      <c r="G3975" s="19"/>
      <c r="H3975" s="19"/>
      <c r="I3975" s="20" t="s">
        <v>327</v>
      </c>
    </row>
    <row r="3976" ht="12.75" customHeight="1">
      <c r="A3976" s="21"/>
      <c r="B3976" s="21"/>
      <c r="C3976" s="21"/>
      <c r="D3976" s="21"/>
      <c r="E3976" s="21"/>
      <c r="F3976" s="21"/>
      <c r="G3976" s="21"/>
      <c r="H3976" s="21"/>
      <c r="I3976" s="29" t="s">
        <v>819</v>
      </c>
    </row>
    <row r="3977" ht="12.75" customHeight="1">
      <c r="A3977" s="23">
        <v>3115.0</v>
      </c>
      <c r="B3977" s="24">
        <v>41717.0</v>
      </c>
      <c r="C3977" s="24" t="str">
        <f>DATE((YEAR(B3977)+3),MONTH(B3977),DAY(B3977))</f>
        <v>19.03.2017</v>
      </c>
      <c r="D3977" s="27" t="s">
        <v>1480</v>
      </c>
      <c r="E3977" s="16" t="s">
        <v>4854</v>
      </c>
      <c r="F3977" s="27" t="s">
        <v>978</v>
      </c>
      <c r="G3977" s="16" t="s">
        <v>4855</v>
      </c>
      <c r="H3977" s="16" t="s">
        <v>4856</v>
      </c>
      <c r="I3977" s="28">
        <v>123557.0</v>
      </c>
    </row>
    <row r="3978" ht="36.75" customHeight="1">
      <c r="A3978" s="19"/>
      <c r="B3978" s="19"/>
      <c r="C3978" s="19"/>
      <c r="D3978" s="19"/>
      <c r="E3978" s="19"/>
      <c r="F3978" s="19"/>
      <c r="G3978" s="19"/>
      <c r="H3978" s="19"/>
      <c r="I3978" s="20" t="s">
        <v>562</v>
      </c>
    </row>
    <row r="3979" ht="12.75" customHeight="1">
      <c r="A3979" s="21"/>
      <c r="B3979" s="21"/>
      <c r="C3979" s="21"/>
      <c r="D3979" s="21"/>
      <c r="E3979" s="21"/>
      <c r="F3979" s="21"/>
      <c r="G3979" s="21"/>
      <c r="H3979" s="21"/>
      <c r="I3979" s="29" t="s">
        <v>563</v>
      </c>
    </row>
    <row r="3980" ht="12.75" customHeight="1">
      <c r="A3980" s="23">
        <v>3116.0</v>
      </c>
      <c r="B3980" s="24">
        <v>41717.0</v>
      </c>
      <c r="C3980" s="24" t="str">
        <f>DATE((YEAR(B3980)+3),MONTH(B3980),DAY(B3980))</f>
        <v>19.03.2017</v>
      </c>
      <c r="D3980" s="27" t="s">
        <v>1279</v>
      </c>
      <c r="E3980" s="16" t="s">
        <v>4857</v>
      </c>
      <c r="F3980" s="27" t="s">
        <v>3580</v>
      </c>
      <c r="G3980" s="16" t="s">
        <v>4858</v>
      </c>
      <c r="H3980" s="16" t="s">
        <v>3220</v>
      </c>
      <c r="I3980" s="28">
        <v>105082.0</v>
      </c>
    </row>
    <row r="3981" ht="36.75" customHeight="1">
      <c r="A3981" s="19"/>
      <c r="B3981" s="19"/>
      <c r="C3981" s="19"/>
      <c r="D3981" s="19"/>
      <c r="E3981" s="19"/>
      <c r="F3981" s="19"/>
      <c r="G3981" s="19"/>
      <c r="H3981" s="19"/>
      <c r="I3981" s="20" t="s">
        <v>4859</v>
      </c>
    </row>
    <row r="3982" ht="12.75" customHeight="1">
      <c r="A3982" s="21"/>
      <c r="B3982" s="21"/>
      <c r="C3982" s="21"/>
      <c r="D3982" s="21"/>
      <c r="E3982" s="21"/>
      <c r="F3982" s="21"/>
      <c r="G3982" s="21"/>
      <c r="H3982" s="21"/>
      <c r="I3982" s="29" t="s">
        <v>1771</v>
      </c>
    </row>
    <row r="3983" ht="12.75" customHeight="1">
      <c r="A3983" s="23">
        <v>3117.0</v>
      </c>
      <c r="B3983" s="50">
        <v>41765.0</v>
      </c>
      <c r="C3983" s="24" t="str">
        <f>DATE((YEAR(B3983)+3),MONTH(B3983),DAY(B3983))</f>
        <v>06.05.2017</v>
      </c>
      <c r="D3983" s="27" t="s">
        <v>4860</v>
      </c>
      <c r="E3983" s="16" t="s">
        <v>4861</v>
      </c>
      <c r="F3983" s="27" t="s">
        <v>862</v>
      </c>
      <c r="G3983" s="16" t="s">
        <v>4862</v>
      </c>
      <c r="H3983" s="16" t="s">
        <v>4863</v>
      </c>
      <c r="I3983" s="28">
        <v>115093.0</v>
      </c>
    </row>
    <row r="3984" ht="36.75" customHeight="1">
      <c r="A3984" s="19"/>
      <c r="B3984" s="19"/>
      <c r="C3984" s="19"/>
      <c r="D3984" s="19"/>
      <c r="E3984" s="19"/>
      <c r="F3984" s="19"/>
      <c r="G3984" s="19"/>
      <c r="H3984" s="19"/>
      <c r="I3984" s="57" t="s">
        <v>4864</v>
      </c>
    </row>
    <row r="3985" ht="12.75" customHeight="1">
      <c r="A3985" s="21"/>
      <c r="B3985" s="21"/>
      <c r="C3985" s="21"/>
      <c r="D3985" s="21"/>
      <c r="E3985" s="21"/>
      <c r="F3985" s="21"/>
      <c r="G3985" s="21"/>
      <c r="H3985" s="21"/>
      <c r="I3985" s="29" t="s">
        <v>4865</v>
      </c>
    </row>
    <row r="3986" ht="17.25" customHeight="1">
      <c r="A3986" s="23">
        <v>3118.0</v>
      </c>
      <c r="B3986" s="24">
        <v>41722.0</v>
      </c>
      <c r="C3986" s="24" t="str">
        <f>DATE((YEAR(B3986)+3),MONTH(B3986),DAY(B3986))</f>
        <v>24.03.2017</v>
      </c>
      <c r="D3986" s="27" t="s">
        <v>4866</v>
      </c>
      <c r="E3986" s="16" t="s">
        <v>4867</v>
      </c>
      <c r="F3986" s="27" t="s">
        <v>624</v>
      </c>
      <c r="G3986" s="16" t="s">
        <v>4868</v>
      </c>
      <c r="H3986" s="16" t="s">
        <v>4869</v>
      </c>
      <c r="I3986" s="28">
        <v>107996.0</v>
      </c>
    </row>
    <row r="3987" ht="26.25" customHeight="1">
      <c r="A3987" s="19"/>
      <c r="B3987" s="19"/>
      <c r="C3987" s="19"/>
      <c r="D3987" s="19"/>
      <c r="E3987" s="19"/>
      <c r="F3987" s="19"/>
      <c r="G3987" s="19"/>
      <c r="H3987" s="19"/>
      <c r="I3987" s="57" t="s">
        <v>4870</v>
      </c>
    </row>
    <row r="3988" ht="20.25" customHeight="1">
      <c r="A3988" s="21"/>
      <c r="B3988" s="21"/>
      <c r="C3988" s="21"/>
      <c r="D3988" s="21"/>
      <c r="E3988" s="21"/>
      <c r="F3988" s="21"/>
      <c r="G3988" s="21"/>
      <c r="H3988" s="21"/>
      <c r="I3988" s="29" t="s">
        <v>4871</v>
      </c>
    </row>
    <row r="3989" ht="12.75" customHeight="1">
      <c r="A3989" s="23">
        <v>3119.0</v>
      </c>
      <c r="B3989" s="24">
        <v>41722.0</v>
      </c>
      <c r="C3989" s="24" t="str">
        <f>DATE((YEAR(B3989)+3),MONTH(B3989),DAY(B3989))</f>
        <v>24.03.2017</v>
      </c>
      <c r="D3989" s="27" t="s">
        <v>4872</v>
      </c>
      <c r="E3989" s="16" t="s">
        <v>4873</v>
      </c>
      <c r="F3989" s="27" t="s">
        <v>624</v>
      </c>
      <c r="G3989" s="16" t="s">
        <v>4868</v>
      </c>
      <c r="H3989" s="16" t="s">
        <v>4869</v>
      </c>
      <c r="I3989" s="28">
        <v>107996.0</v>
      </c>
    </row>
    <row r="3990" ht="36.0" customHeight="1">
      <c r="A3990" s="19"/>
      <c r="B3990" s="19"/>
      <c r="C3990" s="19"/>
      <c r="D3990" s="19"/>
      <c r="E3990" s="19"/>
      <c r="F3990" s="19"/>
      <c r="G3990" s="19"/>
      <c r="H3990" s="19"/>
      <c r="I3990" s="57" t="s">
        <v>4870</v>
      </c>
    </row>
    <row r="3991" ht="12.75" customHeight="1">
      <c r="A3991" s="21"/>
      <c r="B3991" s="21"/>
      <c r="C3991" s="21"/>
      <c r="D3991" s="21"/>
      <c r="E3991" s="21"/>
      <c r="F3991" s="21"/>
      <c r="G3991" s="21"/>
      <c r="H3991" s="21"/>
      <c r="I3991" s="29" t="s">
        <v>4871</v>
      </c>
    </row>
    <row r="3992" ht="12.75" customHeight="1">
      <c r="A3992" s="23">
        <v>3120.0</v>
      </c>
      <c r="B3992" s="24">
        <v>41723.0</v>
      </c>
      <c r="C3992" s="24" t="str">
        <f>DATE((YEAR(B3992)+3),MONTH(B3992),DAY(B3992))</f>
        <v>25.03.2017</v>
      </c>
      <c r="D3992" s="27" t="s">
        <v>4874</v>
      </c>
      <c r="E3992" s="16" t="s">
        <v>4875</v>
      </c>
      <c r="F3992" s="27" t="s">
        <v>683</v>
      </c>
      <c r="G3992" s="16" t="s">
        <v>3677</v>
      </c>
      <c r="H3992" s="16" t="s">
        <v>4856</v>
      </c>
      <c r="I3992" s="28">
        <v>123557.0</v>
      </c>
    </row>
    <row r="3993" ht="36.0" customHeight="1">
      <c r="A3993" s="19"/>
      <c r="B3993" s="19"/>
      <c r="C3993" s="19"/>
      <c r="D3993" s="19"/>
      <c r="E3993" s="19"/>
      <c r="F3993" s="19"/>
      <c r="G3993" s="19"/>
      <c r="H3993" s="19"/>
      <c r="I3993" s="20" t="s">
        <v>562</v>
      </c>
    </row>
    <row r="3994" ht="12.75" customHeight="1">
      <c r="A3994" s="21"/>
      <c r="B3994" s="21"/>
      <c r="C3994" s="21"/>
      <c r="D3994" s="21"/>
      <c r="E3994" s="21"/>
      <c r="F3994" s="21"/>
      <c r="G3994" s="21"/>
      <c r="H3994" s="21"/>
      <c r="I3994" s="29" t="s">
        <v>563</v>
      </c>
    </row>
    <row r="3995" ht="12.75" customHeight="1">
      <c r="A3995" s="23">
        <v>3121.0</v>
      </c>
      <c r="B3995" s="24">
        <v>41729.0</v>
      </c>
      <c r="C3995" s="24" t="str">
        <f>DATE((YEAR(B3995)+3),MONTH(B3995),DAY(B3995))</f>
        <v>31.03.2017</v>
      </c>
      <c r="D3995" s="27" t="s">
        <v>4876</v>
      </c>
      <c r="E3995" s="16" t="s">
        <v>4877</v>
      </c>
      <c r="F3995" s="27" t="s">
        <v>2007</v>
      </c>
      <c r="G3995" s="16" t="s">
        <v>1366</v>
      </c>
      <c r="H3995" s="27" t="s">
        <v>4878</v>
      </c>
      <c r="I3995" s="28">
        <v>127055.0</v>
      </c>
    </row>
    <row r="3996" ht="36.0" customHeight="1">
      <c r="A3996" s="19"/>
      <c r="B3996" s="19"/>
      <c r="C3996" s="19"/>
      <c r="D3996" s="19"/>
      <c r="E3996" s="19"/>
      <c r="F3996" s="19"/>
      <c r="G3996" s="19"/>
      <c r="H3996" s="19"/>
      <c r="I3996" s="20" t="s">
        <v>4879</v>
      </c>
    </row>
    <row r="3997" ht="12.75" customHeight="1">
      <c r="A3997" s="21"/>
      <c r="B3997" s="21"/>
      <c r="C3997" s="21"/>
      <c r="D3997" s="21"/>
      <c r="E3997" s="21"/>
      <c r="F3997" s="21"/>
      <c r="G3997" s="21"/>
      <c r="H3997" s="21"/>
      <c r="I3997" s="29" t="s">
        <v>4880</v>
      </c>
    </row>
    <row r="3998" ht="12.75" customHeight="1">
      <c r="A3998" s="23">
        <v>3122.0</v>
      </c>
      <c r="B3998" s="24">
        <v>41729.0</v>
      </c>
      <c r="C3998" s="24" t="str">
        <f>DATE((YEAR(B3998)+3),MONTH(B3998),DAY(B3998))</f>
        <v>31.03.2017</v>
      </c>
      <c r="D3998" s="27" t="s">
        <v>4881</v>
      </c>
      <c r="E3998" s="16" t="s">
        <v>4882</v>
      </c>
      <c r="F3998" s="27" t="s">
        <v>2007</v>
      </c>
      <c r="G3998" s="16" t="s">
        <v>1366</v>
      </c>
      <c r="H3998" s="27" t="s">
        <v>4878</v>
      </c>
      <c r="I3998" s="28">
        <v>127055.0</v>
      </c>
    </row>
    <row r="3999" ht="36.0" customHeight="1">
      <c r="A3999" s="19"/>
      <c r="B3999" s="19"/>
      <c r="C3999" s="19"/>
      <c r="D3999" s="19"/>
      <c r="E3999" s="19"/>
      <c r="F3999" s="19"/>
      <c r="G3999" s="19"/>
      <c r="H3999" s="19"/>
      <c r="I3999" s="20" t="s">
        <v>4879</v>
      </c>
    </row>
    <row r="4000" ht="12.75" customHeight="1">
      <c r="A4000" s="21"/>
      <c r="B4000" s="21"/>
      <c r="C4000" s="21"/>
      <c r="D4000" s="21"/>
      <c r="E4000" s="21"/>
      <c r="F4000" s="21"/>
      <c r="G4000" s="21"/>
      <c r="H4000" s="21"/>
      <c r="I4000" s="29" t="s">
        <v>4880</v>
      </c>
    </row>
    <row r="4001" ht="12.75" customHeight="1">
      <c r="A4001" s="23">
        <v>3123.0</v>
      </c>
      <c r="B4001" s="24">
        <v>41729.0</v>
      </c>
      <c r="C4001" s="24" t="str">
        <f>DATE((YEAR(B4001)+3),MONTH(B4001),DAY(B4001))</f>
        <v>31.03.2017</v>
      </c>
      <c r="D4001" s="27" t="s">
        <v>4883</v>
      </c>
      <c r="E4001" s="16" t="s">
        <v>4884</v>
      </c>
      <c r="F4001" s="27" t="s">
        <v>2007</v>
      </c>
      <c r="G4001" s="16" t="s">
        <v>1366</v>
      </c>
      <c r="H4001" s="27" t="s">
        <v>4878</v>
      </c>
      <c r="I4001" s="28">
        <v>127055.0</v>
      </c>
    </row>
    <row r="4002" ht="36.0" customHeight="1">
      <c r="A4002" s="19"/>
      <c r="B4002" s="19"/>
      <c r="C4002" s="19"/>
      <c r="D4002" s="19"/>
      <c r="E4002" s="19"/>
      <c r="F4002" s="19"/>
      <c r="G4002" s="19"/>
      <c r="H4002" s="19"/>
      <c r="I4002" s="20" t="s">
        <v>4879</v>
      </c>
    </row>
    <row r="4003" ht="12.75" customHeight="1">
      <c r="A4003" s="21"/>
      <c r="B4003" s="21"/>
      <c r="C4003" s="21"/>
      <c r="D4003" s="21"/>
      <c r="E4003" s="21"/>
      <c r="F4003" s="21"/>
      <c r="G4003" s="21"/>
      <c r="H4003" s="21"/>
      <c r="I4003" s="29" t="s">
        <v>4880</v>
      </c>
    </row>
    <row r="4004" ht="12.75" customHeight="1">
      <c r="A4004" s="23">
        <v>3124.0</v>
      </c>
      <c r="B4004" s="24">
        <v>41729.0</v>
      </c>
      <c r="C4004" s="24" t="str">
        <f>DATE((YEAR(B4004)+3),MONTH(B4004),DAY(B4004))</f>
        <v>31.03.2017</v>
      </c>
      <c r="D4004" s="27" t="s">
        <v>4885</v>
      </c>
      <c r="E4004" s="16" t="s">
        <v>4886</v>
      </c>
      <c r="F4004" s="27" t="s">
        <v>2007</v>
      </c>
      <c r="G4004" s="16" t="s">
        <v>1366</v>
      </c>
      <c r="H4004" s="27" t="s">
        <v>4878</v>
      </c>
      <c r="I4004" s="28">
        <v>127055.0</v>
      </c>
    </row>
    <row r="4005" ht="36.0" customHeight="1">
      <c r="A4005" s="19"/>
      <c r="B4005" s="19"/>
      <c r="C4005" s="19"/>
      <c r="D4005" s="19"/>
      <c r="E4005" s="19"/>
      <c r="F4005" s="19"/>
      <c r="G4005" s="19"/>
      <c r="H4005" s="19"/>
      <c r="I4005" s="20" t="s">
        <v>4879</v>
      </c>
    </row>
    <row r="4006" ht="12.75" customHeight="1">
      <c r="A4006" s="21"/>
      <c r="B4006" s="21"/>
      <c r="C4006" s="21"/>
      <c r="D4006" s="21"/>
      <c r="E4006" s="21"/>
      <c r="F4006" s="21"/>
      <c r="G4006" s="21"/>
      <c r="H4006" s="21"/>
      <c r="I4006" s="29" t="s">
        <v>4880</v>
      </c>
    </row>
    <row r="4007" ht="12.75" customHeight="1">
      <c r="A4007" s="23">
        <v>3125.0</v>
      </c>
      <c r="B4007" s="24">
        <v>41729.0</v>
      </c>
      <c r="C4007" s="24" t="str">
        <f>DATE((YEAR(B4007)+3),MONTH(B4007),DAY(B4007))</f>
        <v>31.03.2017</v>
      </c>
      <c r="D4007" s="27" t="s">
        <v>4887</v>
      </c>
      <c r="E4007" s="16" t="s">
        <v>4888</v>
      </c>
      <c r="F4007" s="27" t="s">
        <v>2007</v>
      </c>
      <c r="G4007" s="16" t="s">
        <v>1366</v>
      </c>
      <c r="H4007" s="27" t="s">
        <v>4878</v>
      </c>
      <c r="I4007" s="28">
        <v>127055.0</v>
      </c>
    </row>
    <row r="4008" ht="36.0" customHeight="1">
      <c r="A4008" s="19"/>
      <c r="B4008" s="19"/>
      <c r="C4008" s="19"/>
      <c r="D4008" s="19"/>
      <c r="E4008" s="19"/>
      <c r="F4008" s="19"/>
      <c r="G4008" s="19"/>
      <c r="H4008" s="19"/>
      <c r="I4008" s="20" t="s">
        <v>4879</v>
      </c>
    </row>
    <row r="4009" ht="12.75" customHeight="1">
      <c r="A4009" s="21"/>
      <c r="B4009" s="21"/>
      <c r="C4009" s="21"/>
      <c r="D4009" s="21"/>
      <c r="E4009" s="21"/>
      <c r="F4009" s="21"/>
      <c r="G4009" s="21"/>
      <c r="H4009" s="21"/>
      <c r="I4009" s="29" t="s">
        <v>4880</v>
      </c>
    </row>
    <row r="4010" ht="12.75" customHeight="1">
      <c r="A4010" s="23">
        <v>3126.0</v>
      </c>
      <c r="B4010" s="24">
        <v>41729.0</v>
      </c>
      <c r="C4010" s="24" t="str">
        <f>DATE((YEAR(B4010)+3),MONTH(B4010),DAY(B4010))</f>
        <v>31.03.2017</v>
      </c>
      <c r="D4010" s="27" t="s">
        <v>4889</v>
      </c>
      <c r="E4010" s="16" t="s">
        <v>4890</v>
      </c>
      <c r="F4010" s="27" t="s">
        <v>2007</v>
      </c>
      <c r="G4010" s="16" t="s">
        <v>1366</v>
      </c>
      <c r="H4010" s="27" t="s">
        <v>4878</v>
      </c>
      <c r="I4010" s="28">
        <v>127055.0</v>
      </c>
    </row>
    <row r="4011" ht="36.0" customHeight="1">
      <c r="A4011" s="19"/>
      <c r="B4011" s="19"/>
      <c r="C4011" s="19"/>
      <c r="D4011" s="19"/>
      <c r="E4011" s="19"/>
      <c r="F4011" s="19"/>
      <c r="G4011" s="19"/>
      <c r="H4011" s="19"/>
      <c r="I4011" s="20" t="s">
        <v>4879</v>
      </c>
    </row>
    <row r="4012" ht="12.75" customHeight="1">
      <c r="A4012" s="21"/>
      <c r="B4012" s="21"/>
      <c r="C4012" s="21"/>
      <c r="D4012" s="21"/>
      <c r="E4012" s="21"/>
      <c r="F4012" s="21"/>
      <c r="G4012" s="21"/>
      <c r="H4012" s="21"/>
      <c r="I4012" s="29" t="s">
        <v>4880</v>
      </c>
    </row>
    <row r="4013" ht="12.75" customHeight="1">
      <c r="A4013" s="23">
        <v>3127.0</v>
      </c>
      <c r="B4013" s="24">
        <v>41732.0</v>
      </c>
      <c r="C4013" s="24" t="str">
        <f>DATE((YEAR(B4013)+3),MONTH(B4013),DAY(B4013))</f>
        <v>03.04.2017</v>
      </c>
      <c r="D4013" s="27" t="s">
        <v>4891</v>
      </c>
      <c r="E4013" s="16" t="s">
        <v>4892</v>
      </c>
      <c r="F4013" s="16" t="s">
        <v>862</v>
      </c>
      <c r="G4013" s="16" t="s">
        <v>4893</v>
      </c>
      <c r="H4013" s="27" t="s">
        <v>1594</v>
      </c>
      <c r="I4013" s="28">
        <v>129272.0</v>
      </c>
    </row>
    <row r="4014" ht="36.75" customHeight="1">
      <c r="A4014" s="19"/>
      <c r="B4014" s="19"/>
      <c r="C4014" s="19"/>
      <c r="D4014" s="19"/>
      <c r="E4014" s="19"/>
      <c r="F4014" s="19"/>
      <c r="G4014" s="19"/>
      <c r="H4014" s="19"/>
      <c r="I4014" s="20" t="s">
        <v>1595</v>
      </c>
    </row>
    <row r="4015" ht="12.75" customHeight="1">
      <c r="A4015" s="21"/>
      <c r="B4015" s="21"/>
      <c r="C4015" s="21"/>
      <c r="D4015" s="21"/>
      <c r="E4015" s="21"/>
      <c r="F4015" s="21"/>
      <c r="G4015" s="21"/>
      <c r="H4015" s="21"/>
      <c r="I4015" s="29" t="s">
        <v>1596</v>
      </c>
    </row>
    <row r="4016" ht="12.75" customHeight="1">
      <c r="A4016" s="23">
        <v>3128.0</v>
      </c>
      <c r="B4016" s="50">
        <v>41746.0</v>
      </c>
      <c r="C4016" s="50" t="str">
        <f>DATE((YEAR(B4016)+3),MONTH(B4016),DAY(B4016))</f>
        <v>17.04.2017</v>
      </c>
      <c r="D4016" s="52" t="s">
        <v>4894</v>
      </c>
      <c r="E4016" s="53" t="s">
        <v>4895</v>
      </c>
      <c r="F4016" s="27" t="s">
        <v>15</v>
      </c>
      <c r="G4016" s="27" t="s">
        <v>4323</v>
      </c>
      <c r="H4016" s="27" t="s">
        <v>868</v>
      </c>
      <c r="I4016" s="28">
        <v>127018.0</v>
      </c>
      <c r="J4016" s="18"/>
      <c r="K4016" s="18"/>
      <c r="L4016" s="18"/>
      <c r="M4016" s="18"/>
      <c r="N4016" s="18"/>
      <c r="O4016" s="18"/>
      <c r="P4016" s="18"/>
      <c r="Q4016" s="18"/>
      <c r="R4016" s="18"/>
      <c r="S4016" s="18"/>
      <c r="T4016" s="18"/>
      <c r="U4016" s="18"/>
      <c r="V4016" s="18"/>
      <c r="W4016" s="18"/>
      <c r="X4016" s="18"/>
      <c r="Y4016" s="18"/>
      <c r="Z4016" s="18"/>
    </row>
    <row r="4017" ht="42.75" customHeight="1">
      <c r="A4017" s="19"/>
      <c r="B4017" s="19"/>
      <c r="C4017" s="19"/>
      <c r="D4017" s="19"/>
      <c r="E4017" s="19"/>
      <c r="F4017" s="19"/>
      <c r="G4017" s="19"/>
      <c r="H4017" s="19"/>
      <c r="I4017" s="20" t="s">
        <v>3240</v>
      </c>
      <c r="J4017" s="18"/>
      <c r="K4017" s="18"/>
      <c r="L4017" s="18"/>
      <c r="M4017" s="18"/>
      <c r="N4017" s="18"/>
      <c r="O4017" s="18"/>
      <c r="P4017" s="18"/>
      <c r="Q4017" s="18"/>
      <c r="R4017" s="18"/>
      <c r="S4017" s="18"/>
      <c r="T4017" s="18"/>
      <c r="U4017" s="18"/>
      <c r="V4017" s="18"/>
      <c r="W4017" s="18"/>
      <c r="X4017" s="18"/>
      <c r="Y4017" s="18"/>
      <c r="Z4017" s="18"/>
    </row>
    <row r="4018" ht="12.75" customHeight="1">
      <c r="A4018" s="21"/>
      <c r="B4018" s="21"/>
      <c r="C4018" s="21"/>
      <c r="D4018" s="21"/>
      <c r="E4018" s="21"/>
      <c r="F4018" s="21"/>
      <c r="G4018" s="21"/>
      <c r="H4018" s="21"/>
      <c r="I4018" s="29" t="s">
        <v>870</v>
      </c>
      <c r="J4018" s="18"/>
      <c r="K4018" s="18"/>
      <c r="L4018" s="18"/>
      <c r="M4018" s="18"/>
      <c r="N4018" s="18"/>
      <c r="O4018" s="18"/>
      <c r="P4018" s="18"/>
      <c r="Q4018" s="18"/>
      <c r="R4018" s="18"/>
      <c r="S4018" s="18"/>
      <c r="T4018" s="18"/>
      <c r="U4018" s="18"/>
      <c r="V4018" s="18"/>
      <c r="W4018" s="18"/>
      <c r="X4018" s="18"/>
      <c r="Y4018" s="18"/>
      <c r="Z4018" s="18"/>
    </row>
    <row r="4019" ht="17.25" customHeight="1">
      <c r="A4019" s="23">
        <v>3129.0</v>
      </c>
      <c r="B4019" s="24">
        <v>41737.0</v>
      </c>
      <c r="C4019" s="24" t="str">
        <f>DATE((YEAR(B4019)+3),MONTH(B4019),DAY(B4019))</f>
        <v>08.04.2017</v>
      </c>
      <c r="D4019" s="27" t="s">
        <v>4896</v>
      </c>
      <c r="E4019" s="16" t="s">
        <v>4897</v>
      </c>
      <c r="F4019" s="15" t="s">
        <v>639</v>
      </c>
      <c r="G4019" s="27" t="s">
        <v>2372</v>
      </c>
      <c r="H4019" s="16" t="s">
        <v>4462</v>
      </c>
      <c r="I4019" s="26">
        <v>127015.0</v>
      </c>
    </row>
    <row r="4020" ht="26.25" customHeight="1">
      <c r="A4020" s="19"/>
      <c r="B4020" s="19"/>
      <c r="C4020" s="19"/>
      <c r="D4020" s="19"/>
      <c r="E4020" s="19"/>
      <c r="F4020" s="19"/>
      <c r="G4020" s="19"/>
      <c r="H4020" s="19"/>
      <c r="I4020" s="20" t="s">
        <v>3141</v>
      </c>
    </row>
    <row r="4021" ht="20.25" customHeight="1">
      <c r="A4021" s="21"/>
      <c r="B4021" s="21"/>
      <c r="C4021" s="21"/>
      <c r="D4021" s="21"/>
      <c r="E4021" s="21"/>
      <c r="F4021" s="21"/>
      <c r="G4021" s="21"/>
      <c r="H4021" s="21"/>
      <c r="I4021" s="22" t="s">
        <v>3303</v>
      </c>
    </row>
    <row r="4022" ht="17.25" customHeight="1">
      <c r="A4022" s="23">
        <v>3130.0</v>
      </c>
      <c r="B4022" s="24">
        <v>41737.0</v>
      </c>
      <c r="C4022" s="24" t="str">
        <f>DATE((YEAR(B4022)+3),MONTH(B4022),DAY(B4022))</f>
        <v>08.04.2017</v>
      </c>
      <c r="D4022" s="27" t="s">
        <v>4898</v>
      </c>
      <c r="E4022" s="16" t="s">
        <v>4899</v>
      </c>
      <c r="F4022" s="27" t="s">
        <v>15</v>
      </c>
      <c r="G4022" s="27" t="s">
        <v>2186</v>
      </c>
      <c r="H4022" s="27" t="s">
        <v>2187</v>
      </c>
      <c r="I4022" s="28">
        <v>124498.0</v>
      </c>
    </row>
    <row r="4023" ht="26.25" customHeight="1">
      <c r="A4023" s="19"/>
      <c r="B4023" s="19"/>
      <c r="C4023" s="19"/>
      <c r="D4023" s="19"/>
      <c r="E4023" s="19"/>
      <c r="F4023" s="19"/>
      <c r="G4023" s="19"/>
      <c r="H4023" s="19"/>
      <c r="I4023" s="20" t="s">
        <v>2188</v>
      </c>
    </row>
    <row r="4024" ht="20.25" customHeight="1">
      <c r="A4024" s="21"/>
      <c r="B4024" s="21"/>
      <c r="C4024" s="21"/>
      <c r="D4024" s="21"/>
      <c r="E4024" s="21"/>
      <c r="F4024" s="21"/>
      <c r="G4024" s="21"/>
      <c r="H4024" s="21"/>
      <c r="I4024" s="29" t="s">
        <v>2189</v>
      </c>
    </row>
    <row r="4025" ht="12.75" customHeight="1">
      <c r="A4025" s="23">
        <v>3131.0</v>
      </c>
      <c r="B4025" s="24">
        <v>41736.0</v>
      </c>
      <c r="C4025" s="24" t="str">
        <f>DATE((YEAR(B4025)+3),MONTH(B4025),DAY(B4025))</f>
        <v>07.04.2017</v>
      </c>
      <c r="D4025" s="27" t="s">
        <v>4900</v>
      </c>
      <c r="E4025" s="16" t="s">
        <v>4901</v>
      </c>
      <c r="F4025" s="27" t="s">
        <v>1088</v>
      </c>
      <c r="G4025" s="16" t="s">
        <v>4851</v>
      </c>
      <c r="H4025" s="16" t="s">
        <v>4852</v>
      </c>
      <c r="I4025" s="28">
        <v>198097.0</v>
      </c>
    </row>
    <row r="4026" ht="24.0" customHeight="1">
      <c r="A4026" s="19"/>
      <c r="B4026" s="19"/>
      <c r="C4026" s="19"/>
      <c r="D4026" s="19"/>
      <c r="E4026" s="19"/>
      <c r="F4026" s="19"/>
      <c r="G4026" s="19"/>
      <c r="H4026" s="19"/>
      <c r="I4026" s="20" t="s">
        <v>327</v>
      </c>
    </row>
    <row r="4027" ht="12.75" customHeight="1">
      <c r="A4027" s="21"/>
      <c r="B4027" s="21"/>
      <c r="C4027" s="21"/>
      <c r="D4027" s="21"/>
      <c r="E4027" s="21"/>
      <c r="F4027" s="21"/>
      <c r="G4027" s="21"/>
      <c r="H4027" s="21"/>
      <c r="I4027" s="29" t="s">
        <v>819</v>
      </c>
    </row>
    <row r="4028" ht="12.75" customHeight="1">
      <c r="A4028" s="23">
        <v>3132.0</v>
      </c>
      <c r="B4028" s="24">
        <v>41736.0</v>
      </c>
      <c r="C4028" s="24" t="str">
        <f>DATE((YEAR(B4028)+3),MONTH(B4028),DAY(B4028))</f>
        <v>07.04.2017</v>
      </c>
      <c r="D4028" s="27" t="s">
        <v>4902</v>
      </c>
      <c r="E4028" s="16" t="s">
        <v>4903</v>
      </c>
      <c r="F4028" s="27" t="s">
        <v>620</v>
      </c>
      <c r="G4028" s="16" t="s">
        <v>4851</v>
      </c>
      <c r="H4028" s="16" t="s">
        <v>4852</v>
      </c>
      <c r="I4028" s="28">
        <v>198097.0</v>
      </c>
    </row>
    <row r="4029" ht="24.0" customHeight="1">
      <c r="A4029" s="19"/>
      <c r="B4029" s="19"/>
      <c r="C4029" s="19"/>
      <c r="D4029" s="19"/>
      <c r="E4029" s="19"/>
      <c r="F4029" s="19"/>
      <c r="G4029" s="19"/>
      <c r="H4029" s="19"/>
      <c r="I4029" s="20" t="s">
        <v>327</v>
      </c>
    </row>
    <row r="4030" ht="12.75" customHeight="1">
      <c r="A4030" s="21"/>
      <c r="B4030" s="21"/>
      <c r="C4030" s="21"/>
      <c r="D4030" s="21"/>
      <c r="E4030" s="21"/>
      <c r="F4030" s="21"/>
      <c r="G4030" s="21"/>
      <c r="H4030" s="21"/>
      <c r="I4030" s="29" t="s">
        <v>819</v>
      </c>
    </row>
    <row r="4031" ht="12.75" customHeight="1">
      <c r="A4031" s="23">
        <v>3133.0</v>
      </c>
      <c r="B4031" s="24">
        <v>41737.0</v>
      </c>
      <c r="C4031" s="24" t="str">
        <f>DATE((YEAR(B4031)+3),MONTH(B4031),DAY(B4031))</f>
        <v>08.04.2017</v>
      </c>
      <c r="D4031" s="27" t="s">
        <v>4904</v>
      </c>
      <c r="E4031" s="16" t="s">
        <v>4905</v>
      </c>
      <c r="F4031" s="27" t="s">
        <v>978</v>
      </c>
      <c r="G4031" s="27" t="s">
        <v>331</v>
      </c>
      <c r="H4031" s="27" t="s">
        <v>4906</v>
      </c>
      <c r="I4031" s="28">
        <v>119607.0</v>
      </c>
    </row>
    <row r="4032" ht="36.0" customHeight="1">
      <c r="A4032" s="19"/>
      <c r="B4032" s="19"/>
      <c r="C4032" s="19"/>
      <c r="D4032" s="19"/>
      <c r="E4032" s="19"/>
      <c r="F4032" s="19"/>
      <c r="G4032" s="19"/>
      <c r="H4032" s="19"/>
      <c r="I4032" s="20" t="s">
        <v>4907</v>
      </c>
    </row>
    <row r="4033" ht="12.75" customHeight="1">
      <c r="A4033" s="21"/>
      <c r="B4033" s="21"/>
      <c r="C4033" s="21"/>
      <c r="D4033" s="21"/>
      <c r="E4033" s="21"/>
      <c r="F4033" s="21"/>
      <c r="G4033" s="21"/>
      <c r="H4033" s="21"/>
      <c r="I4033" s="22" t="s">
        <v>4908</v>
      </c>
    </row>
    <row r="4034" ht="12.75" customHeight="1">
      <c r="A4034" s="23">
        <v>3134.0</v>
      </c>
      <c r="B4034" s="24">
        <v>41743.0</v>
      </c>
      <c r="C4034" s="24" t="str">
        <f>DATE((YEAR(B4034)+3),MONTH(B4034),DAY(B4034))</f>
        <v>14.04.2017</v>
      </c>
      <c r="D4034" s="27" t="s">
        <v>4909</v>
      </c>
      <c r="E4034" s="16" t="s">
        <v>4910</v>
      </c>
      <c r="F4034" s="27" t="s">
        <v>337</v>
      </c>
      <c r="G4034" s="27" t="s">
        <v>4166</v>
      </c>
      <c r="H4034" s="53" t="s">
        <v>4044</v>
      </c>
      <c r="I4034" s="47">
        <v>127015.0</v>
      </c>
      <c r="J4034" s="18"/>
      <c r="K4034" s="18"/>
      <c r="L4034" s="18"/>
      <c r="M4034" s="18"/>
      <c r="N4034" s="18"/>
      <c r="O4034" s="18"/>
      <c r="P4034" s="18"/>
      <c r="Q4034" s="18"/>
      <c r="R4034" s="18"/>
      <c r="S4034" s="18"/>
      <c r="T4034" s="18"/>
      <c r="U4034" s="18"/>
      <c r="V4034" s="18"/>
      <c r="W4034" s="18"/>
      <c r="X4034" s="18"/>
      <c r="Y4034" s="18"/>
      <c r="Z4034" s="18"/>
    </row>
    <row r="4035" ht="36.0" customHeight="1">
      <c r="A4035" s="19"/>
      <c r="B4035" s="19"/>
      <c r="C4035" s="19"/>
      <c r="D4035" s="19"/>
      <c r="E4035" s="19"/>
      <c r="F4035" s="19"/>
      <c r="G4035" s="19"/>
      <c r="H4035" s="19"/>
      <c r="I4035" s="48" t="s">
        <v>3141</v>
      </c>
      <c r="J4035" s="18"/>
      <c r="K4035" s="18"/>
      <c r="L4035" s="18"/>
      <c r="M4035" s="18"/>
      <c r="N4035" s="18"/>
      <c r="O4035" s="18"/>
      <c r="P4035" s="18"/>
      <c r="Q4035" s="18"/>
      <c r="R4035" s="18"/>
      <c r="S4035" s="18"/>
      <c r="T4035" s="18"/>
      <c r="U4035" s="18"/>
      <c r="V4035" s="18"/>
      <c r="W4035" s="18"/>
      <c r="X4035" s="18"/>
      <c r="Y4035" s="18"/>
      <c r="Z4035" s="18"/>
    </row>
    <row r="4036" ht="12.75" customHeight="1">
      <c r="A4036" s="21"/>
      <c r="B4036" s="21"/>
      <c r="C4036" s="21"/>
      <c r="D4036" s="21"/>
      <c r="E4036" s="21"/>
      <c r="F4036" s="21"/>
      <c r="G4036" s="21"/>
      <c r="H4036" s="21"/>
      <c r="I4036" s="49" t="s">
        <v>3303</v>
      </c>
      <c r="J4036" s="18"/>
      <c r="K4036" s="18"/>
      <c r="L4036" s="18"/>
      <c r="M4036" s="18"/>
      <c r="N4036" s="18"/>
      <c r="O4036" s="18"/>
      <c r="P4036" s="18"/>
      <c r="Q4036" s="18"/>
      <c r="R4036" s="18"/>
      <c r="S4036" s="18"/>
      <c r="T4036" s="18"/>
      <c r="U4036" s="18"/>
      <c r="V4036" s="18"/>
      <c r="W4036" s="18"/>
      <c r="X4036" s="18"/>
      <c r="Y4036" s="18"/>
      <c r="Z4036" s="18"/>
    </row>
    <row r="4037" ht="12.75" customHeight="1">
      <c r="A4037" s="23">
        <v>3135.0</v>
      </c>
      <c r="B4037" s="50">
        <v>41744.0</v>
      </c>
      <c r="C4037" s="50" t="str">
        <f>DATE((YEAR(B4037)+3),MONTH(B4037),DAY(B4037))</f>
        <v>15.04.2017</v>
      </c>
      <c r="D4037" s="52" t="s">
        <v>4911</v>
      </c>
      <c r="E4037" s="53" t="s">
        <v>4912</v>
      </c>
      <c r="F4037" s="27" t="s">
        <v>2744</v>
      </c>
      <c r="G4037" s="27" t="s">
        <v>2372</v>
      </c>
      <c r="H4037" s="16" t="s">
        <v>4344</v>
      </c>
      <c r="I4037" s="28">
        <v>127018.0</v>
      </c>
    </row>
    <row r="4038" ht="36.75" customHeight="1">
      <c r="A4038" s="19"/>
      <c r="B4038" s="19"/>
      <c r="C4038" s="19"/>
      <c r="D4038" s="19"/>
      <c r="E4038" s="19"/>
      <c r="F4038" s="19"/>
      <c r="G4038" s="19"/>
      <c r="H4038" s="19"/>
      <c r="I4038" s="20" t="s">
        <v>4345</v>
      </c>
    </row>
    <row r="4039" ht="12.75" customHeight="1">
      <c r="A4039" s="21"/>
      <c r="B4039" s="21"/>
      <c r="C4039" s="21"/>
      <c r="D4039" s="21"/>
      <c r="E4039" s="21"/>
      <c r="F4039" s="21"/>
      <c r="G4039" s="21"/>
      <c r="H4039" s="21"/>
      <c r="I4039" s="29" t="s">
        <v>4346</v>
      </c>
    </row>
    <row r="4040" ht="17.25" customHeight="1">
      <c r="A4040" s="23">
        <v>3136.0</v>
      </c>
      <c r="B4040" s="24">
        <v>41743.0</v>
      </c>
      <c r="C4040" s="24" t="str">
        <f>DATE((YEAR(B4040)+3),MONTH(B4040),DAY(B4040))</f>
        <v>14.04.2017</v>
      </c>
      <c r="D4040" s="27" t="s">
        <v>4913</v>
      </c>
      <c r="E4040" s="16" t="s">
        <v>4914</v>
      </c>
      <c r="F4040" s="27" t="s">
        <v>337</v>
      </c>
      <c r="G4040" s="16" t="s">
        <v>1192</v>
      </c>
      <c r="H4040" s="27" t="s">
        <v>4915</v>
      </c>
      <c r="I4040" s="28">
        <v>191023.0</v>
      </c>
    </row>
    <row r="4041" ht="26.25" customHeight="1">
      <c r="A4041" s="19"/>
      <c r="B4041" s="19"/>
      <c r="C4041" s="19"/>
      <c r="D4041" s="19"/>
      <c r="E4041" s="19"/>
      <c r="F4041" s="19"/>
      <c r="G4041" s="19"/>
      <c r="H4041" s="19"/>
      <c r="I4041" s="20" t="s">
        <v>4916</v>
      </c>
    </row>
    <row r="4042" ht="15.75" customHeight="1">
      <c r="A4042" s="21"/>
      <c r="B4042" s="21"/>
      <c r="C4042" s="21"/>
      <c r="D4042" s="21"/>
      <c r="E4042" s="21"/>
      <c r="F4042" s="21"/>
      <c r="G4042" s="21"/>
      <c r="H4042" s="21"/>
      <c r="I4042" s="29" t="s">
        <v>4917</v>
      </c>
    </row>
    <row r="4043" ht="17.25" customHeight="1">
      <c r="A4043" s="23">
        <v>3137.0</v>
      </c>
      <c r="B4043" s="24">
        <v>41746.0</v>
      </c>
      <c r="C4043" s="24" t="str">
        <f>DATE((YEAR(B4043)+3),MONTH(B4043),DAY(B4043))</f>
        <v>17.04.2017</v>
      </c>
      <c r="D4043" s="27" t="s">
        <v>1801</v>
      </c>
      <c r="E4043" s="16" t="s">
        <v>4918</v>
      </c>
      <c r="F4043" s="16" t="s">
        <v>337</v>
      </c>
      <c r="G4043" s="27" t="s">
        <v>3185</v>
      </c>
      <c r="H4043" s="16" t="s">
        <v>2930</v>
      </c>
      <c r="I4043" s="28">
        <v>248017.0</v>
      </c>
    </row>
    <row r="4044" ht="26.25" customHeight="1">
      <c r="A4044" s="19"/>
      <c r="B4044" s="19"/>
      <c r="C4044" s="19"/>
      <c r="D4044" s="19"/>
      <c r="E4044" s="19"/>
      <c r="F4044" s="19"/>
      <c r="G4044" s="19"/>
      <c r="H4044" s="19"/>
      <c r="I4044" s="20" t="s">
        <v>1798</v>
      </c>
    </row>
    <row r="4045" ht="16.5" customHeight="1">
      <c r="A4045" s="21"/>
      <c r="B4045" s="21"/>
      <c r="C4045" s="21"/>
      <c r="D4045" s="21"/>
      <c r="E4045" s="21"/>
      <c r="F4045" s="21"/>
      <c r="G4045" s="21"/>
      <c r="H4045" s="21"/>
      <c r="I4045" s="29" t="s">
        <v>2230</v>
      </c>
    </row>
    <row r="4046" ht="12.0" customHeight="1">
      <c r="A4046" s="23">
        <v>3138.0</v>
      </c>
      <c r="B4046" s="24">
        <v>41746.0</v>
      </c>
      <c r="C4046" s="24" t="str">
        <f>DATE((YEAR(B4046)+3),MONTH(B4046),DAY(B4046))</f>
        <v>17.04.2017</v>
      </c>
      <c r="D4046" s="27" t="s">
        <v>4432</v>
      </c>
      <c r="E4046" s="16" t="s">
        <v>4919</v>
      </c>
      <c r="F4046" s="27" t="s">
        <v>978</v>
      </c>
      <c r="G4046" s="16" t="s">
        <v>4851</v>
      </c>
      <c r="H4046" s="16" t="s">
        <v>4852</v>
      </c>
      <c r="I4046" s="28">
        <v>198097.0</v>
      </c>
    </row>
    <row r="4047" ht="27.75" customHeight="1">
      <c r="A4047" s="19"/>
      <c r="B4047" s="19"/>
      <c r="C4047" s="19"/>
      <c r="D4047" s="19"/>
      <c r="E4047" s="19"/>
      <c r="F4047" s="19"/>
      <c r="G4047" s="19"/>
      <c r="H4047" s="19"/>
      <c r="I4047" s="20" t="s">
        <v>327</v>
      </c>
    </row>
    <row r="4048" ht="12.0" customHeight="1">
      <c r="A4048" s="21"/>
      <c r="B4048" s="21"/>
      <c r="C4048" s="21"/>
      <c r="D4048" s="21"/>
      <c r="E4048" s="21"/>
      <c r="F4048" s="21"/>
      <c r="G4048" s="21"/>
      <c r="H4048" s="21"/>
      <c r="I4048" s="29" t="s">
        <v>819</v>
      </c>
    </row>
    <row r="4049" ht="14.25" customHeight="1">
      <c r="A4049" s="23">
        <v>3139.0</v>
      </c>
      <c r="B4049" s="24">
        <v>41747.0</v>
      </c>
      <c r="C4049" s="24" t="str">
        <f>DATE((YEAR(B4049)+3),MONTH(B4049),DAY(B4049))</f>
        <v>18.04.2017</v>
      </c>
      <c r="D4049" s="27" t="s">
        <v>4920</v>
      </c>
      <c r="E4049" s="16" t="s">
        <v>4921</v>
      </c>
      <c r="F4049" s="27" t="s">
        <v>620</v>
      </c>
      <c r="G4049" s="16" t="s">
        <v>4851</v>
      </c>
      <c r="H4049" s="16" t="s">
        <v>4852</v>
      </c>
      <c r="I4049" s="28">
        <v>198097.0</v>
      </c>
    </row>
    <row r="4050" ht="34.5" customHeight="1">
      <c r="A4050" s="19"/>
      <c r="B4050" s="19"/>
      <c r="C4050" s="19"/>
      <c r="D4050" s="19"/>
      <c r="E4050" s="19"/>
      <c r="F4050" s="19"/>
      <c r="G4050" s="19"/>
      <c r="H4050" s="19"/>
      <c r="I4050" s="20" t="s">
        <v>327</v>
      </c>
    </row>
    <row r="4051" ht="20.25" customHeight="1">
      <c r="A4051" s="21"/>
      <c r="B4051" s="21"/>
      <c r="C4051" s="21"/>
      <c r="D4051" s="21"/>
      <c r="E4051" s="21"/>
      <c r="F4051" s="21"/>
      <c r="G4051" s="21"/>
      <c r="H4051" s="21"/>
      <c r="I4051" s="29" t="s">
        <v>819</v>
      </c>
    </row>
    <row r="4052" ht="17.25" customHeight="1">
      <c r="A4052" s="23">
        <v>3140.0</v>
      </c>
      <c r="B4052" s="24">
        <v>41746.0</v>
      </c>
      <c r="C4052" s="24" t="str">
        <f>DATE((YEAR(B4052)+3),MONTH(B4052),DAY(B4052))</f>
        <v>17.04.2017</v>
      </c>
      <c r="D4052" s="27" t="s">
        <v>4922</v>
      </c>
      <c r="E4052" s="16" t="s">
        <v>4923</v>
      </c>
      <c r="F4052" s="27" t="s">
        <v>15</v>
      </c>
      <c r="G4052" s="16" t="s">
        <v>4924</v>
      </c>
      <c r="H4052" s="16" t="s">
        <v>4925</v>
      </c>
      <c r="I4052" s="28">
        <v>170024.0</v>
      </c>
    </row>
    <row r="4053" ht="26.25" customHeight="1">
      <c r="A4053" s="19"/>
      <c r="B4053" s="19"/>
      <c r="C4053" s="19"/>
      <c r="D4053" s="19"/>
      <c r="E4053" s="19"/>
      <c r="F4053" s="19"/>
      <c r="G4053" s="19"/>
      <c r="H4053" s="19"/>
      <c r="I4053" s="20" t="s">
        <v>4926</v>
      </c>
    </row>
    <row r="4054" ht="20.25" customHeight="1">
      <c r="A4054" s="21"/>
      <c r="B4054" s="21"/>
      <c r="C4054" s="21"/>
      <c r="D4054" s="21"/>
      <c r="E4054" s="21"/>
      <c r="F4054" s="21"/>
      <c r="G4054" s="21"/>
      <c r="H4054" s="21"/>
      <c r="I4054" s="29" t="s">
        <v>4927</v>
      </c>
    </row>
    <row r="4055" ht="12.75" customHeight="1">
      <c r="A4055" s="23">
        <v>3141.0</v>
      </c>
      <c r="B4055" s="24">
        <v>41746.0</v>
      </c>
      <c r="C4055" s="24" t="str">
        <f>DATE((YEAR(B4055)+3),MONTH(B4055),DAY(B4055))</f>
        <v>17.04.2017</v>
      </c>
      <c r="D4055" s="27" t="s">
        <v>4017</v>
      </c>
      <c r="E4055" s="16" t="s">
        <v>4928</v>
      </c>
      <c r="F4055" s="27" t="s">
        <v>795</v>
      </c>
      <c r="G4055" s="16" t="s">
        <v>3677</v>
      </c>
      <c r="H4055" s="16" t="s">
        <v>4929</v>
      </c>
      <c r="I4055" s="28">
        <v>665734.0</v>
      </c>
    </row>
    <row r="4056" ht="36.0" customHeight="1">
      <c r="A4056" s="19"/>
      <c r="B4056" s="19"/>
      <c r="C4056" s="19"/>
      <c r="D4056" s="19"/>
      <c r="E4056" s="19"/>
      <c r="F4056" s="19"/>
      <c r="G4056" s="19"/>
      <c r="H4056" s="19"/>
      <c r="I4056" s="20" t="s">
        <v>4930</v>
      </c>
    </row>
    <row r="4057" ht="12.75" customHeight="1">
      <c r="A4057" s="21"/>
      <c r="B4057" s="21"/>
      <c r="C4057" s="21"/>
      <c r="D4057" s="21"/>
      <c r="E4057" s="21"/>
      <c r="F4057" s="21"/>
      <c r="G4057" s="21"/>
      <c r="H4057" s="21"/>
      <c r="I4057" s="29" t="s">
        <v>4931</v>
      </c>
    </row>
    <row r="4058" ht="12.75" customHeight="1">
      <c r="A4058" s="23">
        <v>3142.0</v>
      </c>
      <c r="B4058" s="24">
        <v>41747.0</v>
      </c>
      <c r="C4058" s="24" t="str">
        <f>DATE((YEAR(B4058)+3),MONTH(B4058),DAY(B4058))</f>
        <v>18.04.2017</v>
      </c>
      <c r="D4058" s="27" t="s">
        <v>4932</v>
      </c>
      <c r="E4058" s="16" t="s">
        <v>4933</v>
      </c>
      <c r="F4058" s="27" t="s">
        <v>337</v>
      </c>
      <c r="G4058" s="16" t="s">
        <v>4851</v>
      </c>
      <c r="H4058" s="16" t="s">
        <v>4934</v>
      </c>
      <c r="I4058" s="28">
        <v>628007.0</v>
      </c>
    </row>
    <row r="4059" ht="36.75" customHeight="1">
      <c r="A4059" s="19"/>
      <c r="B4059" s="19"/>
      <c r="C4059" s="19"/>
      <c r="D4059" s="19"/>
      <c r="E4059" s="19"/>
      <c r="F4059" s="19"/>
      <c r="G4059" s="19"/>
      <c r="H4059" s="19"/>
      <c r="I4059" s="20" t="s">
        <v>4935</v>
      </c>
    </row>
    <row r="4060" ht="12.75" customHeight="1">
      <c r="A4060" s="21"/>
      <c r="B4060" s="21"/>
      <c r="C4060" s="21"/>
      <c r="D4060" s="21"/>
      <c r="E4060" s="21"/>
      <c r="F4060" s="21"/>
      <c r="G4060" s="21"/>
      <c r="H4060" s="21"/>
      <c r="I4060" s="29" t="s">
        <v>4936</v>
      </c>
    </row>
    <row r="4061" ht="13.5" customHeight="1">
      <c r="A4061" s="23">
        <v>3143.0</v>
      </c>
      <c r="B4061" s="50">
        <v>41799.0</v>
      </c>
      <c r="C4061" s="50" t="str">
        <f>DATE((YEAR(B4061)+3),MONTH(B4061),DAY(B4061))</f>
        <v>09.06.2017</v>
      </c>
      <c r="D4061" s="52" t="s">
        <v>4937</v>
      </c>
      <c r="E4061" s="53" t="s">
        <v>4938</v>
      </c>
      <c r="F4061" s="27" t="s">
        <v>4939</v>
      </c>
      <c r="G4061" s="27" t="s">
        <v>4166</v>
      </c>
      <c r="H4061" s="53" t="s">
        <v>4940</v>
      </c>
      <c r="I4061" s="47">
        <v>123458.0</v>
      </c>
    </row>
    <row r="4062" ht="51.0" customHeight="1">
      <c r="A4062" s="19"/>
      <c r="B4062" s="19"/>
      <c r="C4062" s="19"/>
      <c r="D4062" s="19"/>
      <c r="E4062" s="19"/>
      <c r="F4062" s="19"/>
      <c r="G4062" s="19"/>
      <c r="H4062" s="19"/>
      <c r="I4062" s="48" t="s">
        <v>4941</v>
      </c>
    </row>
    <row r="4063" ht="13.5" customHeight="1">
      <c r="A4063" s="21"/>
      <c r="B4063" s="21"/>
      <c r="C4063" s="21"/>
      <c r="D4063" s="21"/>
      <c r="E4063" s="21"/>
      <c r="F4063" s="21"/>
      <c r="G4063" s="21"/>
      <c r="H4063" s="21"/>
      <c r="I4063" s="49" t="s">
        <v>4942</v>
      </c>
    </row>
    <row r="4064" ht="12.75" customHeight="1">
      <c r="A4064" s="23" t="s">
        <v>4943</v>
      </c>
      <c r="B4064" s="24">
        <v>41747.0</v>
      </c>
      <c r="C4064" s="24" t="str">
        <f>DATE((YEAR(B4064)+3),MONTH(B4064),DAY(B4064))</f>
        <v>18.04.2017</v>
      </c>
      <c r="D4064" s="27" t="s">
        <v>4944</v>
      </c>
      <c r="E4064" s="16" t="s">
        <v>4945</v>
      </c>
      <c r="F4064" s="15" t="s">
        <v>683</v>
      </c>
      <c r="G4064" s="27" t="s">
        <v>2372</v>
      </c>
      <c r="H4064" s="16" t="s">
        <v>4946</v>
      </c>
      <c r="I4064" s="58">
        <v>117312.0</v>
      </c>
    </row>
    <row r="4065" ht="36.75" customHeight="1">
      <c r="A4065" s="19"/>
      <c r="B4065" s="19"/>
      <c r="C4065" s="19"/>
      <c r="D4065" s="19"/>
      <c r="E4065" s="19"/>
      <c r="F4065" s="19"/>
      <c r="G4065" s="19"/>
      <c r="H4065" s="19"/>
      <c r="I4065" s="20" t="s">
        <v>4947</v>
      </c>
    </row>
    <row r="4066" ht="12.75" customHeight="1">
      <c r="A4066" s="21"/>
      <c r="B4066" s="21"/>
      <c r="C4066" s="21"/>
      <c r="D4066" s="21"/>
      <c r="E4066" s="21"/>
      <c r="F4066" s="21"/>
      <c r="G4066" s="21"/>
      <c r="H4066" s="21"/>
      <c r="I4066" s="22" t="s">
        <v>4948</v>
      </c>
    </row>
    <row r="4067" ht="12.75" customHeight="1">
      <c r="A4067" s="23" t="s">
        <v>4949</v>
      </c>
      <c r="B4067" s="44">
        <v>41767.0</v>
      </c>
      <c r="C4067" s="44" t="str">
        <f>DATE((YEAR(B4067)+3),MONTH(B4067),DAY(B4067))</f>
        <v>08.05.2017</v>
      </c>
      <c r="D4067" s="27" t="s">
        <v>4950</v>
      </c>
      <c r="E4067" s="16" t="s">
        <v>4951</v>
      </c>
      <c r="F4067" s="25" t="s">
        <v>509</v>
      </c>
      <c r="G4067" s="27" t="s">
        <v>4952</v>
      </c>
      <c r="H4067" s="27" t="s">
        <v>4775</v>
      </c>
      <c r="I4067" s="28">
        <v>199155.0</v>
      </c>
    </row>
    <row r="4068" ht="36.75" customHeight="1">
      <c r="A4068" s="19"/>
      <c r="B4068" s="19"/>
      <c r="C4068" s="19"/>
      <c r="D4068" s="19"/>
      <c r="E4068" s="19"/>
      <c r="F4068" s="19"/>
      <c r="G4068" s="19"/>
      <c r="H4068" s="19"/>
      <c r="I4068" s="20" t="s">
        <v>4953</v>
      </c>
    </row>
    <row r="4069" ht="12.75" customHeight="1">
      <c r="A4069" s="21"/>
      <c r="B4069" s="21"/>
      <c r="C4069" s="21"/>
      <c r="D4069" s="21"/>
      <c r="E4069" s="21"/>
      <c r="F4069" s="21"/>
      <c r="G4069" s="21"/>
      <c r="H4069" s="21"/>
      <c r="I4069" s="29" t="s">
        <v>4954</v>
      </c>
    </row>
    <row r="4070" ht="13.5" customHeight="1">
      <c r="A4070" s="23" t="s">
        <v>4955</v>
      </c>
      <c r="B4070" s="50">
        <v>41757.0</v>
      </c>
      <c r="C4070" s="24" t="str">
        <f>DATE((YEAR(B4070)+3),MONTH(B4070),DAY(B4070))</f>
        <v>28.04.2017</v>
      </c>
      <c r="D4070" s="27" t="s">
        <v>4956</v>
      </c>
      <c r="E4070" s="16" t="s">
        <v>4957</v>
      </c>
      <c r="F4070" s="15" t="s">
        <v>15</v>
      </c>
      <c r="G4070" s="27" t="s">
        <v>4568</v>
      </c>
      <c r="H4070" s="16" t="s">
        <v>1132</v>
      </c>
      <c r="I4070" s="58">
        <v>141090.0</v>
      </c>
      <c r="J4070" s="18"/>
      <c r="K4070" s="18"/>
      <c r="L4070" s="18"/>
      <c r="M4070" s="18"/>
      <c r="N4070" s="18"/>
      <c r="O4070" s="18"/>
      <c r="P4070" s="18"/>
      <c r="Q4070" s="18"/>
      <c r="R4070" s="18"/>
      <c r="S4070" s="18"/>
      <c r="T4070" s="18"/>
      <c r="U4070" s="18"/>
      <c r="V4070" s="18"/>
      <c r="W4070" s="18"/>
      <c r="X4070" s="18"/>
      <c r="Y4070" s="18"/>
      <c r="Z4070" s="18"/>
    </row>
    <row r="4071" ht="36.0" customHeight="1">
      <c r="A4071" s="19"/>
      <c r="B4071" s="19"/>
      <c r="C4071" s="19"/>
      <c r="D4071" s="19"/>
      <c r="E4071" s="19"/>
      <c r="F4071" s="19"/>
      <c r="G4071" s="19"/>
      <c r="H4071" s="19"/>
      <c r="I4071" s="20" t="s">
        <v>248</v>
      </c>
      <c r="J4071" s="18"/>
      <c r="K4071" s="18"/>
      <c r="L4071" s="18"/>
      <c r="M4071" s="18"/>
      <c r="N4071" s="18"/>
      <c r="O4071" s="18"/>
      <c r="P4071" s="18"/>
      <c r="Q4071" s="18"/>
      <c r="R4071" s="18"/>
      <c r="S4071" s="18"/>
      <c r="T4071" s="18"/>
      <c r="U4071" s="18"/>
      <c r="V4071" s="18"/>
      <c r="W4071" s="18"/>
      <c r="X4071" s="18"/>
      <c r="Y4071" s="18"/>
      <c r="Z4071" s="18"/>
    </row>
    <row r="4072" ht="12.75" customHeight="1">
      <c r="A4072" s="21"/>
      <c r="B4072" s="21"/>
      <c r="C4072" s="21"/>
      <c r="D4072" s="21"/>
      <c r="E4072" s="21"/>
      <c r="F4072" s="21"/>
      <c r="G4072" s="21"/>
      <c r="H4072" s="21"/>
      <c r="I4072" s="22" t="s">
        <v>1133</v>
      </c>
      <c r="J4072" s="18"/>
      <c r="K4072" s="18"/>
      <c r="L4072" s="18"/>
      <c r="M4072" s="18"/>
      <c r="N4072" s="18"/>
      <c r="O4072" s="18"/>
      <c r="P4072" s="18"/>
      <c r="Q4072" s="18"/>
      <c r="R4072" s="18"/>
      <c r="S4072" s="18"/>
      <c r="T4072" s="18"/>
      <c r="U4072" s="18"/>
      <c r="V4072" s="18"/>
      <c r="W4072" s="18"/>
      <c r="X4072" s="18"/>
      <c r="Y4072" s="18"/>
      <c r="Z4072" s="18"/>
    </row>
    <row r="4073" ht="13.5" customHeight="1">
      <c r="A4073" s="23" t="s">
        <v>4958</v>
      </c>
      <c r="B4073" s="24">
        <v>41753.0</v>
      </c>
      <c r="C4073" s="24" t="str">
        <f>DATE((YEAR(B4073)+3),MONTH(B4073),DAY(B4073))</f>
        <v>24.04.2017</v>
      </c>
      <c r="D4073" s="27" t="s">
        <v>4959</v>
      </c>
      <c r="E4073" s="16" t="s">
        <v>4960</v>
      </c>
      <c r="F4073" s="15" t="s">
        <v>639</v>
      </c>
      <c r="G4073" s="27" t="s">
        <v>4961</v>
      </c>
      <c r="H4073" s="27" t="s">
        <v>3017</v>
      </c>
      <c r="I4073" s="28">
        <v>109052.0</v>
      </c>
    </row>
    <row r="4074" ht="45.75" customHeight="1">
      <c r="A4074" s="19"/>
      <c r="B4074" s="19"/>
      <c r="C4074" s="19"/>
      <c r="D4074" s="19"/>
      <c r="E4074" s="19"/>
      <c r="F4074" s="19"/>
      <c r="G4074" s="19"/>
      <c r="H4074" s="19"/>
      <c r="I4074" s="20" t="s">
        <v>3018</v>
      </c>
    </row>
    <row r="4075" ht="13.5" customHeight="1">
      <c r="A4075" s="21"/>
      <c r="B4075" s="21"/>
      <c r="C4075" s="21"/>
      <c r="D4075" s="21"/>
      <c r="E4075" s="21"/>
      <c r="F4075" s="21"/>
      <c r="G4075" s="21"/>
      <c r="H4075" s="21"/>
      <c r="I4075" s="29" t="s">
        <v>3019</v>
      </c>
    </row>
    <row r="4076" ht="12.75" customHeight="1">
      <c r="A4076" s="23" t="s">
        <v>4962</v>
      </c>
      <c r="B4076" s="24">
        <v>41753.0</v>
      </c>
      <c r="C4076" s="24" t="str">
        <f>DATE((YEAR(B4076)+3),MONTH(B4076),DAY(B4076))</f>
        <v>24.04.2017</v>
      </c>
      <c r="D4076" s="27" t="s">
        <v>4963</v>
      </c>
      <c r="E4076" s="16" t="s">
        <v>4964</v>
      </c>
      <c r="F4076" s="27" t="s">
        <v>812</v>
      </c>
      <c r="G4076" s="15" t="s">
        <v>892</v>
      </c>
      <c r="H4076" s="27" t="s">
        <v>4965</v>
      </c>
      <c r="I4076" s="28">
        <v>442961.0</v>
      </c>
    </row>
    <row r="4077" ht="36.0" customHeight="1">
      <c r="A4077" s="19"/>
      <c r="B4077" s="19"/>
      <c r="C4077" s="19"/>
      <c r="D4077" s="19"/>
      <c r="E4077" s="19"/>
      <c r="F4077" s="19"/>
      <c r="G4077" s="19"/>
      <c r="H4077" s="19"/>
      <c r="I4077" s="20" t="s">
        <v>4966</v>
      </c>
    </row>
    <row r="4078" ht="12.75" customHeight="1">
      <c r="A4078" s="21"/>
      <c r="B4078" s="21"/>
      <c r="C4078" s="21"/>
      <c r="D4078" s="21"/>
      <c r="E4078" s="21"/>
      <c r="F4078" s="21"/>
      <c r="G4078" s="21"/>
      <c r="H4078" s="21"/>
      <c r="I4078" s="29" t="s">
        <v>4967</v>
      </c>
    </row>
    <row r="4079" ht="12.75" customHeight="1">
      <c r="A4079" s="23" t="s">
        <v>4968</v>
      </c>
      <c r="B4079" s="24">
        <v>41753.0</v>
      </c>
      <c r="C4079" s="24" t="str">
        <f>DATE((YEAR(B4079)+3),MONTH(B4079),DAY(B4079))</f>
        <v>24.04.2017</v>
      </c>
      <c r="D4079" s="27" t="s">
        <v>4969</v>
      </c>
      <c r="E4079" s="16" t="s">
        <v>4970</v>
      </c>
      <c r="F4079" s="27" t="s">
        <v>4971</v>
      </c>
      <c r="G4079" s="27" t="s">
        <v>4972</v>
      </c>
      <c r="H4079" s="27" t="s">
        <v>4973</v>
      </c>
      <c r="I4079" s="28">
        <v>115093.0</v>
      </c>
    </row>
    <row r="4080" ht="36.0" customHeight="1">
      <c r="A4080" s="19"/>
      <c r="B4080" s="19"/>
      <c r="C4080" s="19"/>
      <c r="D4080" s="19"/>
      <c r="E4080" s="19"/>
      <c r="F4080" s="19"/>
      <c r="G4080" s="19"/>
      <c r="H4080" s="19"/>
      <c r="I4080" s="20" t="s">
        <v>4974</v>
      </c>
    </row>
    <row r="4081" ht="12.75" customHeight="1">
      <c r="A4081" s="21"/>
      <c r="B4081" s="21"/>
      <c r="C4081" s="21"/>
      <c r="D4081" s="21"/>
      <c r="E4081" s="21"/>
      <c r="F4081" s="21"/>
      <c r="G4081" s="21"/>
      <c r="H4081" s="21"/>
      <c r="I4081" s="29" t="s">
        <v>4975</v>
      </c>
    </row>
    <row r="4082" ht="12.75" customHeight="1">
      <c r="A4082" s="23" t="s">
        <v>4976</v>
      </c>
      <c r="B4082" s="50">
        <v>41786.0</v>
      </c>
      <c r="C4082" s="50" t="str">
        <f>DATE((YEAR(B4082)+3),MONTH(B4082),DAY(B4082))</f>
        <v>27.05.2017</v>
      </c>
      <c r="D4082" s="52" t="s">
        <v>4977</v>
      </c>
      <c r="E4082" s="53" t="s">
        <v>4978</v>
      </c>
      <c r="F4082" s="27" t="s">
        <v>978</v>
      </c>
      <c r="G4082" s="27" t="s">
        <v>79</v>
      </c>
      <c r="H4082" s="16" t="s">
        <v>4979</v>
      </c>
      <c r="I4082" s="28">
        <v>117997.0</v>
      </c>
    </row>
    <row r="4083" ht="24.0" customHeight="1">
      <c r="A4083" s="19"/>
      <c r="B4083" s="19"/>
      <c r="C4083" s="19"/>
      <c r="D4083" s="19"/>
      <c r="E4083" s="19"/>
      <c r="F4083" s="19"/>
      <c r="G4083" s="19"/>
      <c r="H4083" s="19"/>
      <c r="I4083" s="20" t="s">
        <v>4980</v>
      </c>
    </row>
    <row r="4084" ht="12.75" customHeight="1">
      <c r="A4084" s="21"/>
      <c r="B4084" s="21"/>
      <c r="C4084" s="21"/>
      <c r="D4084" s="21"/>
      <c r="E4084" s="21"/>
      <c r="F4084" s="21"/>
      <c r="G4084" s="21"/>
      <c r="H4084" s="21"/>
      <c r="I4084" s="29" t="s">
        <v>4981</v>
      </c>
    </row>
    <row r="4085" ht="12.75" customHeight="1">
      <c r="A4085" s="23" t="s">
        <v>4982</v>
      </c>
      <c r="B4085" s="24">
        <v>41757.0</v>
      </c>
      <c r="C4085" s="24" t="str">
        <f>DATE((YEAR(B4085)+3),MONTH(B4085),DAY(B4085))</f>
        <v>28.04.2017</v>
      </c>
      <c r="D4085" s="27" t="s">
        <v>4983</v>
      </c>
      <c r="E4085" s="16" t="s">
        <v>4984</v>
      </c>
      <c r="F4085" s="27" t="s">
        <v>15</v>
      </c>
      <c r="G4085" s="16" t="s">
        <v>4816</v>
      </c>
      <c r="H4085" s="27" t="s">
        <v>1428</v>
      </c>
      <c r="I4085" s="28">
        <v>124460.0</v>
      </c>
    </row>
    <row r="4086" ht="24.0" customHeight="1">
      <c r="A4086" s="19"/>
      <c r="B4086" s="19"/>
      <c r="C4086" s="19"/>
      <c r="D4086" s="19"/>
      <c r="E4086" s="19"/>
      <c r="F4086" s="19"/>
      <c r="G4086" s="19"/>
      <c r="H4086" s="19"/>
      <c r="I4086" s="20" t="s">
        <v>1429</v>
      </c>
    </row>
    <row r="4087" ht="12.75" customHeight="1">
      <c r="A4087" s="21"/>
      <c r="B4087" s="21"/>
      <c r="C4087" s="21"/>
      <c r="D4087" s="21"/>
      <c r="E4087" s="21"/>
      <c r="F4087" s="21"/>
      <c r="G4087" s="21"/>
      <c r="H4087" s="21"/>
      <c r="I4087" s="29" t="s">
        <v>1430</v>
      </c>
    </row>
    <row r="4088" ht="12.75" customHeight="1">
      <c r="A4088" s="23" t="s">
        <v>4985</v>
      </c>
      <c r="B4088" s="24">
        <v>41757.0</v>
      </c>
      <c r="C4088" s="24" t="str">
        <f>DATE((YEAR(B4088)+3+3),MONTH(B4088),DAY(B4088))</f>
        <v>28.04.2020</v>
      </c>
      <c r="D4088" s="27" t="s">
        <v>4986</v>
      </c>
      <c r="E4088" s="16" t="s">
        <v>4987</v>
      </c>
      <c r="F4088" s="27" t="s">
        <v>15</v>
      </c>
      <c r="G4088" s="16" t="s">
        <v>4816</v>
      </c>
      <c r="H4088" s="27" t="s">
        <v>1428</v>
      </c>
      <c r="I4088" s="28">
        <v>124460.0</v>
      </c>
    </row>
    <row r="4089" ht="24.0" customHeight="1">
      <c r="A4089" s="19"/>
      <c r="B4089" s="19"/>
      <c r="C4089" s="19"/>
      <c r="D4089" s="19"/>
      <c r="E4089" s="19"/>
      <c r="F4089" s="19"/>
      <c r="G4089" s="19"/>
      <c r="H4089" s="19"/>
      <c r="I4089" s="20" t="s">
        <v>1429</v>
      </c>
    </row>
    <row r="4090" ht="12.75" customHeight="1">
      <c r="A4090" s="21"/>
      <c r="B4090" s="21"/>
      <c r="C4090" s="21"/>
      <c r="D4090" s="21"/>
      <c r="E4090" s="21"/>
      <c r="F4090" s="21"/>
      <c r="G4090" s="21"/>
      <c r="H4090" s="21"/>
      <c r="I4090" s="29" t="s">
        <v>1430</v>
      </c>
    </row>
    <row r="4091" ht="12.75" customHeight="1">
      <c r="A4091" s="23" t="s">
        <v>4988</v>
      </c>
      <c r="B4091" s="24">
        <v>41757.0</v>
      </c>
      <c r="C4091" s="24" t="str">
        <f>DATE((YEAR(B4091)+3+3),MONTH(B4091),DAY(B4091))</f>
        <v>28.04.2020</v>
      </c>
      <c r="D4091" s="27" t="s">
        <v>4989</v>
      </c>
      <c r="E4091" s="16" t="s">
        <v>4990</v>
      </c>
      <c r="F4091" s="27" t="s">
        <v>15</v>
      </c>
      <c r="G4091" s="16" t="s">
        <v>4816</v>
      </c>
      <c r="H4091" s="27" t="s">
        <v>1428</v>
      </c>
      <c r="I4091" s="28">
        <v>124460.0</v>
      </c>
    </row>
    <row r="4092" ht="24.0" customHeight="1">
      <c r="A4092" s="19"/>
      <c r="B4092" s="19"/>
      <c r="C4092" s="19"/>
      <c r="D4092" s="19"/>
      <c r="E4092" s="19"/>
      <c r="F4092" s="19"/>
      <c r="G4092" s="19"/>
      <c r="H4092" s="19"/>
      <c r="I4092" s="20" t="s">
        <v>1429</v>
      </c>
    </row>
    <row r="4093" ht="12.75" customHeight="1">
      <c r="A4093" s="21"/>
      <c r="B4093" s="21"/>
      <c r="C4093" s="21"/>
      <c r="D4093" s="21"/>
      <c r="E4093" s="21"/>
      <c r="F4093" s="21"/>
      <c r="G4093" s="21"/>
      <c r="H4093" s="21"/>
      <c r="I4093" s="29" t="s">
        <v>1430</v>
      </c>
    </row>
    <row r="4094" ht="12.75" customHeight="1">
      <c r="A4094" s="23" t="s">
        <v>4991</v>
      </c>
      <c r="B4094" s="24">
        <v>41765.0</v>
      </c>
      <c r="C4094" s="24" t="str">
        <f>DATE((YEAR(B4094)+3),MONTH(B4094),DAY(B4094))</f>
        <v>06.05.2017</v>
      </c>
      <c r="D4094" s="27" t="s">
        <v>4992</v>
      </c>
      <c r="E4094" s="16" t="s">
        <v>4993</v>
      </c>
      <c r="F4094" s="27" t="s">
        <v>409</v>
      </c>
      <c r="G4094" s="16" t="s">
        <v>1366</v>
      </c>
      <c r="H4094" s="27" t="s">
        <v>2497</v>
      </c>
      <c r="I4094" s="28">
        <v>115184.0</v>
      </c>
    </row>
    <row r="4095" ht="35.25" customHeight="1">
      <c r="A4095" s="19"/>
      <c r="B4095" s="19"/>
      <c r="C4095" s="19"/>
      <c r="D4095" s="19"/>
      <c r="E4095" s="19"/>
      <c r="F4095" s="19"/>
      <c r="G4095" s="19"/>
      <c r="H4095" s="19"/>
      <c r="I4095" s="20" t="s">
        <v>4994</v>
      </c>
    </row>
    <row r="4096" ht="12.75" customHeight="1">
      <c r="A4096" s="21"/>
      <c r="B4096" s="21"/>
      <c r="C4096" s="21"/>
      <c r="D4096" s="21"/>
      <c r="E4096" s="21"/>
      <c r="F4096" s="21"/>
      <c r="G4096" s="21"/>
      <c r="H4096" s="21"/>
      <c r="I4096" s="29" t="s">
        <v>4995</v>
      </c>
    </row>
    <row r="4097" ht="13.5" customHeight="1">
      <c r="A4097" s="23" t="s">
        <v>4996</v>
      </c>
      <c r="B4097" s="24">
        <v>41765.0</v>
      </c>
      <c r="C4097" s="24" t="str">
        <f>DATE((YEAR(B4097)+3),MONTH(B4097),DAY(B4097))</f>
        <v>06.05.2017</v>
      </c>
      <c r="D4097" s="27" t="s">
        <v>4997</v>
      </c>
      <c r="E4097" s="16" t="s">
        <v>4998</v>
      </c>
      <c r="F4097" s="27" t="s">
        <v>15</v>
      </c>
      <c r="G4097" s="27" t="s">
        <v>2650</v>
      </c>
      <c r="H4097" s="41" t="s">
        <v>666</v>
      </c>
      <c r="I4097" s="28">
        <v>123363.0</v>
      </c>
    </row>
    <row r="4098" ht="42.0" customHeight="1">
      <c r="A4098" s="19"/>
      <c r="B4098" s="19"/>
      <c r="C4098" s="19"/>
      <c r="D4098" s="19"/>
      <c r="E4098" s="19"/>
      <c r="F4098" s="19"/>
      <c r="G4098" s="19"/>
      <c r="H4098" s="19"/>
      <c r="I4098" s="20" t="s">
        <v>667</v>
      </c>
    </row>
    <row r="4099" ht="13.5" customHeight="1">
      <c r="A4099" s="21"/>
      <c r="B4099" s="21"/>
      <c r="C4099" s="21"/>
      <c r="D4099" s="21"/>
      <c r="E4099" s="21"/>
      <c r="F4099" s="21"/>
      <c r="G4099" s="21"/>
      <c r="H4099" s="21"/>
      <c r="I4099" s="29" t="s">
        <v>668</v>
      </c>
    </row>
    <row r="4100" ht="13.5" customHeight="1">
      <c r="A4100" s="23" t="s">
        <v>4999</v>
      </c>
      <c r="B4100" s="24">
        <v>41765.0</v>
      </c>
      <c r="C4100" s="24" t="str">
        <f>DATE((YEAR(B4100)+3),MONTH(B4100),DAY(B4100))</f>
        <v>06.05.2017</v>
      </c>
      <c r="D4100" s="27" t="s">
        <v>5000</v>
      </c>
      <c r="E4100" s="16" t="s">
        <v>5001</v>
      </c>
      <c r="F4100" s="52" t="s">
        <v>15</v>
      </c>
      <c r="G4100" s="16" t="s">
        <v>5002</v>
      </c>
      <c r="H4100" s="27" t="s">
        <v>4356</v>
      </c>
      <c r="I4100" s="28">
        <v>105066.0</v>
      </c>
    </row>
    <row r="4101" ht="33.0" customHeight="1">
      <c r="A4101" s="19"/>
      <c r="B4101" s="19"/>
      <c r="C4101" s="19"/>
      <c r="D4101" s="19"/>
      <c r="E4101" s="19"/>
      <c r="F4101" s="19"/>
      <c r="G4101" s="19"/>
      <c r="H4101" s="19"/>
      <c r="I4101" s="20" t="s">
        <v>2315</v>
      </c>
    </row>
    <row r="4102" ht="13.5" customHeight="1">
      <c r="A4102" s="21"/>
      <c r="B4102" s="21"/>
      <c r="C4102" s="21"/>
      <c r="D4102" s="21"/>
      <c r="E4102" s="21"/>
      <c r="F4102" s="21"/>
      <c r="G4102" s="21"/>
      <c r="H4102" s="21"/>
      <c r="I4102" s="29" t="s">
        <v>2316</v>
      </c>
    </row>
    <row r="4103" ht="12.75" customHeight="1">
      <c r="A4103" s="23" t="s">
        <v>5003</v>
      </c>
      <c r="B4103" s="50">
        <v>41788.0</v>
      </c>
      <c r="C4103" s="50" t="str">
        <f>DATE((YEAR(B4103)+3),MONTH(B4103),DAY(B4103))</f>
        <v>29.05.2017</v>
      </c>
      <c r="D4103" s="52" t="s">
        <v>5004</v>
      </c>
      <c r="E4103" s="53" t="s">
        <v>5005</v>
      </c>
      <c r="F4103" s="52" t="s">
        <v>15</v>
      </c>
      <c r="G4103" s="16" t="s">
        <v>2903</v>
      </c>
      <c r="H4103" s="27" t="s">
        <v>253</v>
      </c>
      <c r="I4103" s="28">
        <v>125047.0</v>
      </c>
    </row>
    <row r="4104" ht="35.25" customHeight="1">
      <c r="A4104" s="19"/>
      <c r="B4104" s="19"/>
      <c r="C4104" s="19"/>
      <c r="D4104" s="19"/>
      <c r="E4104" s="19"/>
      <c r="F4104" s="19"/>
      <c r="G4104" s="19"/>
      <c r="H4104" s="19"/>
      <c r="I4104" s="20" t="s">
        <v>254</v>
      </c>
    </row>
    <row r="4105" ht="12.75" customHeight="1">
      <c r="A4105" s="19"/>
      <c r="B4105" s="19"/>
      <c r="C4105" s="19"/>
      <c r="D4105" s="19"/>
      <c r="E4105" s="19"/>
      <c r="F4105" s="19"/>
      <c r="G4105" s="19"/>
      <c r="H4105" s="21"/>
      <c r="I4105" s="22" t="s">
        <v>255</v>
      </c>
    </row>
    <row r="4106" ht="12.75" customHeight="1">
      <c r="A4106" s="19"/>
      <c r="B4106" s="19"/>
      <c r="C4106" s="19"/>
      <c r="D4106" s="19"/>
      <c r="E4106" s="19"/>
      <c r="F4106" s="19"/>
      <c r="G4106" s="19"/>
      <c r="H4106" s="27" t="s">
        <v>1116</v>
      </c>
      <c r="I4106" s="28">
        <v>115201.0</v>
      </c>
    </row>
    <row r="4107" ht="35.25" customHeight="1">
      <c r="A4107" s="19"/>
      <c r="B4107" s="19"/>
      <c r="C4107" s="19"/>
      <c r="D4107" s="19"/>
      <c r="E4107" s="19"/>
      <c r="F4107" s="19"/>
      <c r="G4107" s="19"/>
      <c r="H4107" s="19"/>
      <c r="I4107" s="20" t="s">
        <v>1117</v>
      </c>
    </row>
    <row r="4108" ht="12.75" customHeight="1">
      <c r="A4108" s="21"/>
      <c r="B4108" s="21"/>
      <c r="C4108" s="21"/>
      <c r="D4108" s="21"/>
      <c r="E4108" s="21"/>
      <c r="F4108" s="21"/>
      <c r="G4108" s="21"/>
      <c r="H4108" s="21"/>
      <c r="I4108" s="29" t="s">
        <v>1118</v>
      </c>
    </row>
    <row r="4109" ht="12.75" customHeight="1">
      <c r="A4109" s="23" t="s">
        <v>5006</v>
      </c>
      <c r="B4109" s="24">
        <v>41767.0</v>
      </c>
      <c r="C4109" s="24" t="str">
        <f>DATE((YEAR(B4109)+3),MONTH(B4109),DAY(B4109))</f>
        <v>08.05.2017</v>
      </c>
      <c r="D4109" s="27" t="s">
        <v>5007</v>
      </c>
      <c r="E4109" s="16" t="s">
        <v>5008</v>
      </c>
      <c r="F4109" s="52" t="s">
        <v>337</v>
      </c>
      <c r="G4109" s="16" t="s">
        <v>615</v>
      </c>
      <c r="H4109" s="27" t="s">
        <v>5009</v>
      </c>
      <c r="I4109" s="28">
        <v>117418.0</v>
      </c>
    </row>
    <row r="4110" ht="36.0" customHeight="1">
      <c r="A4110" s="19"/>
      <c r="B4110" s="19"/>
      <c r="C4110" s="19"/>
      <c r="D4110" s="19"/>
      <c r="E4110" s="19"/>
      <c r="F4110" s="19"/>
      <c r="G4110" s="19"/>
      <c r="H4110" s="19"/>
      <c r="I4110" s="20" t="s">
        <v>4632</v>
      </c>
    </row>
    <row r="4111" ht="12.75" customHeight="1">
      <c r="A4111" s="21"/>
      <c r="B4111" s="21"/>
      <c r="C4111" s="21"/>
      <c r="D4111" s="21"/>
      <c r="E4111" s="21"/>
      <c r="F4111" s="21"/>
      <c r="G4111" s="21"/>
      <c r="H4111" s="21"/>
      <c r="I4111" s="29" t="s">
        <v>5010</v>
      </c>
    </row>
    <row r="4112" ht="13.5" customHeight="1">
      <c r="A4112" s="23" t="s">
        <v>5011</v>
      </c>
      <c r="B4112" s="50">
        <v>41816.0</v>
      </c>
      <c r="C4112" s="50" t="str">
        <f>DATE((YEAR(B4112)+3),MONTH(B4112),DAY(B4112))</f>
        <v>26.06.2017</v>
      </c>
      <c r="D4112" s="52" t="s">
        <v>5012</v>
      </c>
      <c r="E4112" s="53" t="s">
        <v>5013</v>
      </c>
      <c r="F4112" s="52" t="s">
        <v>1482</v>
      </c>
      <c r="G4112" s="16" t="s">
        <v>5014</v>
      </c>
      <c r="H4112" s="27" t="s">
        <v>4068</v>
      </c>
      <c r="I4112" s="28">
        <v>197348.0</v>
      </c>
    </row>
    <row r="4113" ht="42.0" customHeight="1">
      <c r="A4113" s="19"/>
      <c r="B4113" s="19"/>
      <c r="C4113" s="19"/>
      <c r="D4113" s="19"/>
      <c r="E4113" s="19"/>
      <c r="F4113" s="19"/>
      <c r="G4113" s="19"/>
      <c r="H4113" s="19"/>
      <c r="I4113" s="20" t="s">
        <v>4069</v>
      </c>
    </row>
    <row r="4114" ht="13.5" customHeight="1">
      <c r="A4114" s="21"/>
      <c r="B4114" s="21"/>
      <c r="C4114" s="21"/>
      <c r="D4114" s="21"/>
      <c r="E4114" s="21"/>
      <c r="F4114" s="21"/>
      <c r="G4114" s="21"/>
      <c r="H4114" s="21"/>
      <c r="I4114" s="29" t="s">
        <v>5015</v>
      </c>
    </row>
    <row r="4115" ht="13.5" customHeight="1">
      <c r="A4115" s="23" t="s">
        <v>5016</v>
      </c>
      <c r="B4115" s="24">
        <v>41767.0</v>
      </c>
      <c r="C4115" s="24" t="str">
        <f>DATE((YEAR(B4115)+3),MONTH(B4115),DAY(B4115))</f>
        <v>08.05.2017</v>
      </c>
      <c r="D4115" s="27" t="s">
        <v>5017</v>
      </c>
      <c r="E4115" s="16" t="s">
        <v>5018</v>
      </c>
      <c r="F4115" s="52" t="s">
        <v>1775</v>
      </c>
      <c r="G4115" s="16" t="s">
        <v>5019</v>
      </c>
      <c r="H4115" s="27" t="s">
        <v>5020</v>
      </c>
      <c r="I4115" s="28">
        <v>140180.0</v>
      </c>
    </row>
    <row r="4116" ht="33.0" customHeight="1">
      <c r="A4116" s="19"/>
      <c r="B4116" s="19"/>
      <c r="C4116" s="19"/>
      <c r="D4116" s="19"/>
      <c r="E4116" s="19"/>
      <c r="F4116" s="19"/>
      <c r="G4116" s="19"/>
      <c r="H4116" s="19"/>
      <c r="I4116" s="20" t="s">
        <v>5021</v>
      </c>
    </row>
    <row r="4117" ht="13.5" customHeight="1">
      <c r="A4117" s="21"/>
      <c r="B4117" s="21"/>
      <c r="C4117" s="21"/>
      <c r="D4117" s="21"/>
      <c r="E4117" s="21"/>
      <c r="F4117" s="21"/>
      <c r="G4117" s="21"/>
      <c r="H4117" s="21"/>
      <c r="I4117" s="29" t="s">
        <v>5022</v>
      </c>
    </row>
    <row r="4118" ht="12.75" customHeight="1">
      <c r="A4118" s="23">
        <v>3161.0</v>
      </c>
      <c r="B4118" s="50">
        <v>41813.0</v>
      </c>
      <c r="C4118" s="50" t="str">
        <f>DATE((YEAR(B4118)+3),MONTH(B4118),DAY(B4118))</f>
        <v>23.06.2017</v>
      </c>
      <c r="D4118" s="52" t="s">
        <v>5023</v>
      </c>
      <c r="E4118" s="53" t="s">
        <v>5024</v>
      </c>
      <c r="F4118" s="27" t="s">
        <v>15</v>
      </c>
      <c r="G4118" s="16" t="s">
        <v>2903</v>
      </c>
      <c r="H4118" s="27" t="s">
        <v>253</v>
      </c>
      <c r="I4118" s="28">
        <v>125047.0</v>
      </c>
    </row>
    <row r="4119" ht="35.25" customHeight="1">
      <c r="A4119" s="19"/>
      <c r="B4119" s="19"/>
      <c r="C4119" s="19"/>
      <c r="D4119" s="19"/>
      <c r="E4119" s="19"/>
      <c r="F4119" s="19"/>
      <c r="G4119" s="19"/>
      <c r="H4119" s="19"/>
      <c r="I4119" s="20" t="s">
        <v>254</v>
      </c>
    </row>
    <row r="4120" ht="12.75" customHeight="1">
      <c r="A4120" s="19"/>
      <c r="B4120" s="19"/>
      <c r="C4120" s="19"/>
      <c r="D4120" s="19"/>
      <c r="E4120" s="19"/>
      <c r="F4120" s="19"/>
      <c r="G4120" s="19"/>
      <c r="H4120" s="21"/>
      <c r="I4120" s="22" t="s">
        <v>255</v>
      </c>
    </row>
    <row r="4121" ht="13.5" customHeight="1">
      <c r="A4121" s="19"/>
      <c r="B4121" s="19"/>
      <c r="C4121" s="19"/>
      <c r="D4121" s="19"/>
      <c r="E4121" s="19"/>
      <c r="F4121" s="19"/>
      <c r="G4121" s="19"/>
      <c r="H4121" s="27" t="s">
        <v>1247</v>
      </c>
      <c r="I4121" s="28">
        <v>115201.0</v>
      </c>
    </row>
    <row r="4122" ht="36.0" customHeight="1">
      <c r="A4122" s="19"/>
      <c r="B4122" s="19"/>
      <c r="C4122" s="19"/>
      <c r="D4122" s="19"/>
      <c r="E4122" s="19"/>
      <c r="F4122" s="19"/>
      <c r="G4122" s="19"/>
      <c r="H4122" s="19"/>
      <c r="I4122" s="20" t="s">
        <v>1117</v>
      </c>
    </row>
    <row r="4123" ht="13.5" customHeight="1">
      <c r="A4123" s="21"/>
      <c r="B4123" s="21"/>
      <c r="C4123" s="21"/>
      <c r="D4123" s="21"/>
      <c r="E4123" s="21"/>
      <c r="F4123" s="21"/>
      <c r="G4123" s="21"/>
      <c r="H4123" s="21"/>
      <c r="I4123" s="29" t="s">
        <v>1118</v>
      </c>
    </row>
    <row r="4124" ht="13.5" customHeight="1">
      <c r="A4124" s="23" t="s">
        <v>5025</v>
      </c>
      <c r="B4124" s="50">
        <v>41816.0</v>
      </c>
      <c r="C4124" s="50" t="str">
        <f>DATE((YEAR(B4124)+3),MONTH(B4124),DAY(B4124))</f>
        <v>26.06.2017</v>
      </c>
      <c r="D4124" s="52" t="s">
        <v>5026</v>
      </c>
      <c r="E4124" s="53" t="s">
        <v>5027</v>
      </c>
      <c r="F4124" s="52" t="s">
        <v>337</v>
      </c>
      <c r="G4124" s="16" t="s">
        <v>5014</v>
      </c>
      <c r="H4124" s="27" t="s">
        <v>4068</v>
      </c>
      <c r="I4124" s="28">
        <v>197348.0</v>
      </c>
    </row>
    <row r="4125" ht="51.0" customHeight="1">
      <c r="A4125" s="19"/>
      <c r="B4125" s="19"/>
      <c r="C4125" s="19"/>
      <c r="D4125" s="19"/>
      <c r="E4125" s="19"/>
      <c r="F4125" s="19"/>
      <c r="G4125" s="19"/>
      <c r="H4125" s="19"/>
      <c r="I4125" s="20" t="s">
        <v>4069</v>
      </c>
    </row>
    <row r="4126" ht="13.5" customHeight="1">
      <c r="A4126" s="21"/>
      <c r="B4126" s="21"/>
      <c r="C4126" s="21"/>
      <c r="D4126" s="21"/>
      <c r="E4126" s="21"/>
      <c r="F4126" s="21"/>
      <c r="G4126" s="21"/>
      <c r="H4126" s="21"/>
      <c r="I4126" s="29" t="s">
        <v>5015</v>
      </c>
    </row>
    <row r="4127" ht="12.75" customHeight="1">
      <c r="A4127" s="23" t="s">
        <v>5028</v>
      </c>
      <c r="B4127" s="24">
        <v>41773.0</v>
      </c>
      <c r="C4127" s="24" t="str">
        <f>DATE((YEAR(B4127)+3),MONTH(B4127),DAY(B4127))</f>
        <v>14.05.2017</v>
      </c>
      <c r="D4127" s="27" t="s">
        <v>5029</v>
      </c>
      <c r="E4127" s="16" t="s">
        <v>5030</v>
      </c>
      <c r="F4127" s="27" t="s">
        <v>15</v>
      </c>
      <c r="G4127" s="27" t="s">
        <v>2688</v>
      </c>
      <c r="H4127" s="16" t="s">
        <v>2380</v>
      </c>
      <c r="I4127" s="28">
        <v>107996.0</v>
      </c>
      <c r="J4127" s="18"/>
      <c r="K4127" s="18"/>
      <c r="L4127" s="18"/>
      <c r="M4127" s="18"/>
      <c r="N4127" s="18"/>
      <c r="O4127" s="18"/>
      <c r="P4127" s="18"/>
      <c r="Q4127" s="18"/>
      <c r="R4127" s="18"/>
      <c r="S4127" s="18"/>
      <c r="T4127" s="18"/>
      <c r="U4127" s="18"/>
      <c r="V4127" s="18"/>
      <c r="W4127" s="18"/>
      <c r="X4127" s="18"/>
      <c r="Y4127" s="18"/>
      <c r="Z4127" s="18"/>
    </row>
    <row r="4128" ht="38.25" customHeight="1">
      <c r="A4128" s="19"/>
      <c r="B4128" s="19"/>
      <c r="C4128" s="19"/>
      <c r="D4128" s="19"/>
      <c r="E4128" s="19"/>
      <c r="F4128" s="19"/>
      <c r="G4128" s="19"/>
      <c r="H4128" s="19"/>
      <c r="I4128" s="20" t="s">
        <v>1507</v>
      </c>
      <c r="J4128" s="18"/>
      <c r="K4128" s="18"/>
      <c r="L4128" s="18"/>
      <c r="M4128" s="18"/>
      <c r="N4128" s="18"/>
      <c r="O4128" s="18"/>
      <c r="P4128" s="18"/>
      <c r="Q4128" s="18"/>
      <c r="R4128" s="18"/>
      <c r="S4128" s="18"/>
      <c r="T4128" s="18"/>
      <c r="U4128" s="18"/>
      <c r="V4128" s="18"/>
      <c r="W4128" s="18"/>
      <c r="X4128" s="18"/>
      <c r="Y4128" s="18"/>
      <c r="Z4128" s="18"/>
    </row>
    <row r="4129" ht="12.75" customHeight="1">
      <c r="A4129" s="21"/>
      <c r="B4129" s="21"/>
      <c r="C4129" s="21"/>
      <c r="D4129" s="21"/>
      <c r="E4129" s="21"/>
      <c r="F4129" s="21"/>
      <c r="G4129" s="21"/>
      <c r="H4129" s="21"/>
      <c r="I4129" s="29" t="s">
        <v>1508</v>
      </c>
      <c r="J4129" s="18"/>
      <c r="K4129" s="18"/>
      <c r="L4129" s="18"/>
      <c r="M4129" s="18"/>
      <c r="N4129" s="18"/>
      <c r="O4129" s="18"/>
      <c r="P4129" s="18"/>
      <c r="Q4129" s="18"/>
      <c r="R4129" s="18"/>
      <c r="S4129" s="18"/>
      <c r="T4129" s="18"/>
      <c r="U4129" s="18"/>
      <c r="V4129" s="18"/>
      <c r="W4129" s="18"/>
      <c r="X4129" s="18"/>
      <c r="Y4129" s="18"/>
      <c r="Z4129" s="18"/>
    </row>
    <row r="4130" ht="12.75" customHeight="1">
      <c r="A4130" s="23" t="s">
        <v>5031</v>
      </c>
      <c r="B4130" s="50">
        <v>41779.0</v>
      </c>
      <c r="C4130" s="50" t="str">
        <f>DATE((YEAR(B4130)+3),MONTH(B4130),DAY(B4130))</f>
        <v>20.05.2017</v>
      </c>
      <c r="D4130" s="52" t="s">
        <v>5032</v>
      </c>
      <c r="E4130" s="53" t="s">
        <v>5033</v>
      </c>
      <c r="F4130" s="27" t="s">
        <v>15</v>
      </c>
      <c r="G4130" s="27" t="s">
        <v>2663</v>
      </c>
      <c r="H4130" s="27" t="s">
        <v>247</v>
      </c>
      <c r="I4130" s="28">
        <v>141067.0</v>
      </c>
    </row>
    <row r="4131" ht="36.75" customHeight="1">
      <c r="A4131" s="19"/>
      <c r="B4131" s="19"/>
      <c r="C4131" s="19"/>
      <c r="D4131" s="19"/>
      <c r="E4131" s="19"/>
      <c r="F4131" s="19"/>
      <c r="G4131" s="19"/>
      <c r="H4131" s="19"/>
      <c r="I4131" s="20" t="s">
        <v>3332</v>
      </c>
    </row>
    <row r="4132" ht="12.75" customHeight="1">
      <c r="A4132" s="21"/>
      <c r="B4132" s="21"/>
      <c r="C4132" s="21"/>
      <c r="D4132" s="21"/>
      <c r="E4132" s="21"/>
      <c r="F4132" s="21"/>
      <c r="G4132" s="21"/>
      <c r="H4132" s="21"/>
      <c r="I4132" s="22" t="s">
        <v>249</v>
      </c>
    </row>
    <row r="4133" ht="14.25" customHeight="1">
      <c r="A4133" s="23" t="s">
        <v>5034</v>
      </c>
      <c r="B4133" s="50">
        <v>41787.0</v>
      </c>
      <c r="C4133" s="50">
        <v>42876.0</v>
      </c>
      <c r="D4133" s="52" t="s">
        <v>5035</v>
      </c>
      <c r="E4133" s="53" t="s">
        <v>5036</v>
      </c>
      <c r="F4133" s="27" t="s">
        <v>15</v>
      </c>
      <c r="G4133" s="27" t="s">
        <v>5037</v>
      </c>
      <c r="H4133" s="27" t="s">
        <v>5038</v>
      </c>
      <c r="I4133" s="28">
        <v>127572.0</v>
      </c>
    </row>
    <row r="4134" ht="34.5" customHeight="1">
      <c r="A4134" s="19"/>
      <c r="B4134" s="19"/>
      <c r="C4134" s="19"/>
      <c r="D4134" s="19"/>
      <c r="E4134" s="19"/>
      <c r="F4134" s="19"/>
      <c r="G4134" s="19"/>
      <c r="H4134" s="19"/>
      <c r="I4134" s="20" t="s">
        <v>5039</v>
      </c>
    </row>
    <row r="4135" ht="12.75" customHeight="1">
      <c r="A4135" s="21"/>
      <c r="B4135" s="21"/>
      <c r="C4135" s="21"/>
      <c r="D4135" s="21"/>
      <c r="E4135" s="21"/>
      <c r="F4135" s="21"/>
      <c r="G4135" s="21"/>
      <c r="H4135" s="21"/>
      <c r="I4135" s="22" t="s">
        <v>5040</v>
      </c>
    </row>
    <row r="4136" ht="14.25" customHeight="1">
      <c r="A4136" s="23">
        <v>3166.0</v>
      </c>
      <c r="B4136" s="24">
        <v>41780.0</v>
      </c>
      <c r="C4136" s="24" t="str">
        <f>DATE((YEAR(B4136)+3),MONTH(B4136),DAY(B4136))</f>
        <v>21.05.2017</v>
      </c>
      <c r="D4136" s="27" t="s">
        <v>5041</v>
      </c>
      <c r="E4136" s="16" t="s">
        <v>5042</v>
      </c>
      <c r="F4136" s="27" t="s">
        <v>15</v>
      </c>
      <c r="G4136" s="27" t="s">
        <v>4568</v>
      </c>
      <c r="H4136" s="27" t="s">
        <v>306</v>
      </c>
      <c r="I4136" s="28">
        <v>111141.0</v>
      </c>
    </row>
    <row r="4137" ht="34.5" customHeight="1">
      <c r="A4137" s="19"/>
      <c r="B4137" s="19"/>
      <c r="C4137" s="19"/>
      <c r="D4137" s="19"/>
      <c r="E4137" s="19"/>
      <c r="F4137" s="19"/>
      <c r="G4137" s="19"/>
      <c r="H4137" s="19"/>
      <c r="I4137" s="20" t="s">
        <v>1553</v>
      </c>
    </row>
    <row r="4138" ht="12.75" customHeight="1">
      <c r="A4138" s="21"/>
      <c r="B4138" s="21"/>
      <c r="C4138" s="21"/>
      <c r="D4138" s="21"/>
      <c r="E4138" s="21"/>
      <c r="F4138" s="21"/>
      <c r="G4138" s="21"/>
      <c r="H4138" s="21"/>
      <c r="I4138" s="22" t="s">
        <v>308</v>
      </c>
    </row>
    <row r="4139" ht="12.75" customHeight="1">
      <c r="A4139" s="23">
        <v>3167.0</v>
      </c>
      <c r="B4139" s="24">
        <v>41781.0</v>
      </c>
      <c r="C4139" s="24" t="str">
        <f>DATE((YEAR(B4139)+3),MONTH(B4139),DAY(B4139))</f>
        <v>22.05.2017</v>
      </c>
      <c r="D4139" s="27" t="s">
        <v>5043</v>
      </c>
      <c r="E4139" s="16" t="s">
        <v>5044</v>
      </c>
      <c r="F4139" s="27" t="s">
        <v>978</v>
      </c>
      <c r="G4139" s="16" t="s">
        <v>5045</v>
      </c>
      <c r="H4139" s="16" t="s">
        <v>2397</v>
      </c>
      <c r="I4139" s="28">
        <v>620100.0</v>
      </c>
      <c r="J4139" s="18"/>
      <c r="K4139" s="18"/>
      <c r="L4139" s="18"/>
      <c r="M4139" s="18"/>
      <c r="N4139" s="18"/>
      <c r="O4139" s="18"/>
      <c r="P4139" s="18"/>
      <c r="Q4139" s="18"/>
      <c r="R4139" s="18"/>
      <c r="S4139" s="18"/>
      <c r="T4139" s="18"/>
      <c r="U4139" s="18"/>
      <c r="V4139" s="18"/>
      <c r="W4139" s="18"/>
      <c r="X4139" s="18"/>
      <c r="Y4139" s="18"/>
      <c r="Z4139" s="18"/>
    </row>
    <row r="4140" ht="36.75" customHeight="1">
      <c r="A4140" s="19"/>
      <c r="B4140" s="19"/>
      <c r="C4140" s="19"/>
      <c r="D4140" s="19"/>
      <c r="E4140" s="19"/>
      <c r="F4140" s="19"/>
      <c r="G4140" s="19"/>
      <c r="H4140" s="19"/>
      <c r="I4140" s="20" t="s">
        <v>5046</v>
      </c>
      <c r="J4140" s="18"/>
      <c r="K4140" s="18"/>
      <c r="L4140" s="18"/>
      <c r="M4140" s="18"/>
      <c r="N4140" s="18"/>
      <c r="O4140" s="18"/>
      <c r="P4140" s="18"/>
      <c r="Q4140" s="18"/>
      <c r="R4140" s="18"/>
      <c r="S4140" s="18"/>
      <c r="T4140" s="18"/>
      <c r="U4140" s="18"/>
      <c r="V4140" s="18"/>
      <c r="W4140" s="18"/>
      <c r="X4140" s="18"/>
      <c r="Y4140" s="18"/>
      <c r="Z4140" s="18"/>
    </row>
    <row r="4141" ht="12.75" customHeight="1">
      <c r="A4141" s="21"/>
      <c r="B4141" s="21"/>
      <c r="C4141" s="21"/>
      <c r="D4141" s="21"/>
      <c r="E4141" s="21"/>
      <c r="F4141" s="21"/>
      <c r="G4141" s="21"/>
      <c r="H4141" s="21"/>
      <c r="I4141" s="29" t="s">
        <v>2399</v>
      </c>
      <c r="J4141" s="18"/>
      <c r="K4141" s="18"/>
      <c r="L4141" s="18"/>
      <c r="M4141" s="18"/>
      <c r="N4141" s="18"/>
      <c r="O4141" s="18"/>
      <c r="P4141" s="18"/>
      <c r="Q4141" s="18"/>
      <c r="R4141" s="18"/>
      <c r="S4141" s="18"/>
      <c r="T4141" s="18"/>
      <c r="U4141" s="18"/>
      <c r="V4141" s="18"/>
      <c r="W4141" s="18"/>
      <c r="X4141" s="18"/>
      <c r="Y4141" s="18"/>
      <c r="Z4141" s="18"/>
    </row>
    <row r="4142" ht="12.75" customHeight="1">
      <c r="A4142" s="23">
        <v>3168.0</v>
      </c>
      <c r="B4142" s="24">
        <v>41781.0</v>
      </c>
      <c r="C4142" s="24" t="str">
        <f>DATE((YEAR(B4142)+3),MONTH(B4142),DAY(B4142))</f>
        <v>22.05.2017</v>
      </c>
      <c r="D4142" s="27" t="s">
        <v>3014</v>
      </c>
      <c r="E4142" s="16" t="s">
        <v>4727</v>
      </c>
      <c r="F4142" s="27" t="s">
        <v>620</v>
      </c>
      <c r="G4142" s="16" t="s">
        <v>3203</v>
      </c>
      <c r="H4142" s="16" t="s">
        <v>3017</v>
      </c>
      <c r="I4142" s="28">
        <v>109052.0</v>
      </c>
    </row>
    <row r="4143" ht="36.0" customHeight="1">
      <c r="A4143" s="19"/>
      <c r="B4143" s="19"/>
      <c r="C4143" s="19"/>
      <c r="D4143" s="19"/>
      <c r="E4143" s="19"/>
      <c r="F4143" s="19"/>
      <c r="G4143" s="19"/>
      <c r="H4143" s="19"/>
      <c r="I4143" s="20" t="s">
        <v>3018</v>
      </c>
    </row>
    <row r="4144" ht="12.75" customHeight="1">
      <c r="A4144" s="21"/>
      <c r="B4144" s="21"/>
      <c r="C4144" s="21"/>
      <c r="D4144" s="21"/>
      <c r="E4144" s="21"/>
      <c r="F4144" s="21"/>
      <c r="G4144" s="21"/>
      <c r="H4144" s="21"/>
      <c r="I4144" s="29" t="s">
        <v>3019</v>
      </c>
    </row>
    <row r="4145" ht="12.75" customHeight="1">
      <c r="A4145" s="23">
        <v>3169.0</v>
      </c>
      <c r="B4145" s="24">
        <v>41785.0</v>
      </c>
      <c r="C4145" s="24" t="str">
        <f>DATE((YEAR(B4145)+3),MONTH(B4145),DAY(B4145))</f>
        <v>26.05.2017</v>
      </c>
      <c r="D4145" s="27" t="s">
        <v>1740</v>
      </c>
      <c r="E4145" s="16" t="s">
        <v>5047</v>
      </c>
      <c r="F4145" s="27" t="s">
        <v>3952</v>
      </c>
      <c r="G4145" s="27" t="s">
        <v>2552</v>
      </c>
      <c r="H4145" s="27" t="s">
        <v>1631</v>
      </c>
      <c r="I4145" s="28">
        <v>105187.0</v>
      </c>
    </row>
    <row r="4146" ht="36.0" customHeight="1">
      <c r="A4146" s="19"/>
      <c r="B4146" s="19"/>
      <c r="C4146" s="19"/>
      <c r="D4146" s="19"/>
      <c r="E4146" s="19"/>
      <c r="F4146" s="19"/>
      <c r="G4146" s="19"/>
      <c r="H4146" s="19"/>
      <c r="I4146" s="20" t="s">
        <v>1632</v>
      </c>
    </row>
    <row r="4147" ht="13.5" customHeight="1">
      <c r="A4147" s="21"/>
      <c r="B4147" s="21"/>
      <c r="C4147" s="21"/>
      <c r="D4147" s="21"/>
      <c r="E4147" s="21"/>
      <c r="F4147" s="21"/>
      <c r="G4147" s="21"/>
      <c r="H4147" s="21"/>
      <c r="I4147" s="29" t="s">
        <v>1737</v>
      </c>
    </row>
    <row r="4148" ht="12.75" customHeight="1">
      <c r="A4148" s="23">
        <v>3170.0</v>
      </c>
      <c r="B4148" s="50">
        <v>41810.0</v>
      </c>
      <c r="C4148" s="50" t="str">
        <f>DATE((YEAR(B4148)+3),MONTH(B4148),DAY(B4148))</f>
        <v>20.06.2017</v>
      </c>
      <c r="D4148" s="52" t="s">
        <v>5048</v>
      </c>
      <c r="E4148" s="53" t="s">
        <v>5049</v>
      </c>
      <c r="F4148" s="27" t="s">
        <v>15</v>
      </c>
      <c r="G4148" s="27" t="s">
        <v>4568</v>
      </c>
      <c r="H4148" s="27" t="s">
        <v>3593</v>
      </c>
      <c r="I4148" s="28">
        <v>121471.0</v>
      </c>
    </row>
    <row r="4149" ht="36.0" customHeight="1">
      <c r="A4149" s="19"/>
      <c r="B4149" s="19"/>
      <c r="C4149" s="19"/>
      <c r="D4149" s="19"/>
      <c r="E4149" s="19"/>
      <c r="F4149" s="19"/>
      <c r="G4149" s="19"/>
      <c r="H4149" s="19"/>
      <c r="I4149" s="20" t="s">
        <v>5050</v>
      </c>
    </row>
    <row r="4150" ht="12.75" customHeight="1">
      <c r="A4150" s="21"/>
      <c r="B4150" s="21"/>
      <c r="C4150" s="21"/>
      <c r="D4150" s="21"/>
      <c r="E4150" s="21"/>
      <c r="F4150" s="21"/>
      <c r="G4150" s="21"/>
      <c r="H4150" s="21"/>
      <c r="I4150" s="22" t="s">
        <v>3595</v>
      </c>
    </row>
    <row r="4151" ht="12.75" customHeight="1">
      <c r="A4151" s="23">
        <v>3171.0</v>
      </c>
      <c r="B4151" s="24">
        <v>41820.0</v>
      </c>
      <c r="C4151" s="24" t="str">
        <f>DATE((YEAR(B4151)+3),MONTH(B4151),DAY(B4151))</f>
        <v>30.06.2017</v>
      </c>
      <c r="D4151" s="27" t="s">
        <v>5051</v>
      </c>
      <c r="E4151" s="16" t="s">
        <v>5052</v>
      </c>
      <c r="F4151" s="27" t="s">
        <v>15</v>
      </c>
      <c r="G4151" s="27" t="s">
        <v>5037</v>
      </c>
      <c r="H4151" s="27" t="s">
        <v>5053</v>
      </c>
      <c r="I4151" s="28">
        <v>121471.0</v>
      </c>
    </row>
    <row r="4152" ht="46.5" customHeight="1">
      <c r="A4152" s="19"/>
      <c r="B4152" s="19"/>
      <c r="C4152" s="19"/>
      <c r="D4152" s="19"/>
      <c r="E4152" s="19"/>
      <c r="F4152" s="19"/>
      <c r="G4152" s="19"/>
      <c r="H4152" s="19"/>
      <c r="I4152" s="20" t="s">
        <v>5054</v>
      </c>
    </row>
    <row r="4153" ht="12.75" customHeight="1">
      <c r="A4153" s="21"/>
      <c r="B4153" s="21"/>
      <c r="C4153" s="21"/>
      <c r="D4153" s="21"/>
      <c r="E4153" s="21"/>
      <c r="F4153" s="21"/>
      <c r="G4153" s="21"/>
      <c r="H4153" s="21"/>
      <c r="I4153" s="22" t="s">
        <v>5055</v>
      </c>
    </row>
    <row r="4154" ht="12.75" customHeight="1">
      <c r="A4154" s="23">
        <v>3172.0</v>
      </c>
      <c r="B4154" s="24">
        <v>41810.0</v>
      </c>
      <c r="C4154" s="24" t="str">
        <f>DATE((YEAR(B4154)+3),MONTH(B4154),DAY(B4154))</f>
        <v>20.06.2017</v>
      </c>
      <c r="D4154" s="27" t="s">
        <v>5056</v>
      </c>
      <c r="E4154" s="16" t="s">
        <v>5057</v>
      </c>
      <c r="F4154" s="25" t="s">
        <v>15</v>
      </c>
      <c r="G4154" s="27" t="s">
        <v>3331</v>
      </c>
      <c r="H4154" s="27" t="s">
        <v>247</v>
      </c>
      <c r="I4154" s="28">
        <v>141090.0</v>
      </c>
    </row>
    <row r="4155" ht="48.0" customHeight="1">
      <c r="A4155" s="19"/>
      <c r="B4155" s="19"/>
      <c r="C4155" s="19"/>
      <c r="D4155" s="19"/>
      <c r="E4155" s="19"/>
      <c r="F4155" s="19"/>
      <c r="G4155" s="19"/>
      <c r="H4155" s="19"/>
      <c r="I4155" s="20" t="s">
        <v>3332</v>
      </c>
    </row>
    <row r="4156" ht="12.75" customHeight="1">
      <c r="A4156" s="21"/>
      <c r="B4156" s="21"/>
      <c r="C4156" s="21"/>
      <c r="D4156" s="21"/>
      <c r="E4156" s="21"/>
      <c r="F4156" s="21"/>
      <c r="G4156" s="21"/>
      <c r="H4156" s="21"/>
      <c r="I4156" s="22" t="s">
        <v>249</v>
      </c>
    </row>
    <row r="4157" ht="12.75" customHeight="1">
      <c r="A4157" s="23" t="s">
        <v>5058</v>
      </c>
      <c r="B4157" s="24">
        <v>41827.0</v>
      </c>
      <c r="C4157" s="24" t="str">
        <f>DATE((YEAR(B4157)+3),MONTH(B4157),DAY(B4157))</f>
        <v>07.07.2017</v>
      </c>
      <c r="D4157" s="27" t="s">
        <v>5059</v>
      </c>
      <c r="E4157" s="16" t="s">
        <v>5060</v>
      </c>
      <c r="F4157" s="27" t="s">
        <v>15</v>
      </c>
      <c r="G4157" s="27" t="s">
        <v>1131</v>
      </c>
      <c r="H4157" s="27" t="s">
        <v>1132</v>
      </c>
      <c r="I4157" s="28">
        <v>141090.0</v>
      </c>
    </row>
    <row r="4158" ht="36.0" customHeight="1">
      <c r="A4158" s="19"/>
      <c r="B4158" s="19"/>
      <c r="C4158" s="19"/>
      <c r="D4158" s="19"/>
      <c r="E4158" s="19"/>
      <c r="F4158" s="19"/>
      <c r="G4158" s="19"/>
      <c r="H4158" s="19"/>
      <c r="I4158" s="20" t="s">
        <v>248</v>
      </c>
    </row>
    <row r="4159" ht="12.75" customHeight="1">
      <c r="A4159" s="21"/>
      <c r="B4159" s="21"/>
      <c r="C4159" s="21"/>
      <c r="D4159" s="21"/>
      <c r="E4159" s="21"/>
      <c r="F4159" s="21"/>
      <c r="G4159" s="21"/>
      <c r="H4159" s="21"/>
      <c r="I4159" s="29" t="s">
        <v>1133</v>
      </c>
    </row>
    <row r="4160" ht="12.75" customHeight="1">
      <c r="A4160" s="23" t="s">
        <v>5061</v>
      </c>
      <c r="B4160" s="24">
        <v>41827.0</v>
      </c>
      <c r="C4160" s="24" t="str">
        <f>DATE((YEAR(B4160)+3),MONTH(B4160),DAY(B4160))</f>
        <v>07.07.2017</v>
      </c>
      <c r="D4160" s="27" t="s">
        <v>5062</v>
      </c>
      <c r="E4160" s="16" t="s">
        <v>5063</v>
      </c>
      <c r="F4160" s="27" t="s">
        <v>15</v>
      </c>
      <c r="G4160" s="27" t="s">
        <v>1131</v>
      </c>
      <c r="H4160" s="27" t="s">
        <v>1132</v>
      </c>
      <c r="I4160" s="28">
        <v>141090.0</v>
      </c>
    </row>
    <row r="4161" ht="36.0" customHeight="1">
      <c r="A4161" s="19"/>
      <c r="B4161" s="19"/>
      <c r="C4161" s="19"/>
      <c r="D4161" s="19"/>
      <c r="E4161" s="19"/>
      <c r="F4161" s="19"/>
      <c r="G4161" s="19"/>
      <c r="H4161" s="19"/>
      <c r="I4161" s="20" t="s">
        <v>248</v>
      </c>
    </row>
    <row r="4162" ht="12.75" customHeight="1">
      <c r="A4162" s="21"/>
      <c r="B4162" s="21"/>
      <c r="C4162" s="21"/>
      <c r="D4162" s="21"/>
      <c r="E4162" s="21"/>
      <c r="F4162" s="21"/>
      <c r="G4162" s="21"/>
      <c r="H4162" s="21"/>
      <c r="I4162" s="29" t="s">
        <v>1133</v>
      </c>
    </row>
    <row r="4163" ht="12.75" customHeight="1">
      <c r="A4163" s="23">
        <v>3175.0</v>
      </c>
      <c r="B4163" s="24">
        <v>41816.0</v>
      </c>
      <c r="C4163" s="24" t="str">
        <f>DATE((YEAR(B4163)+3),MONTH(B4163),DAY(B4163))</f>
        <v>26.06.2017</v>
      </c>
      <c r="D4163" s="27" t="s">
        <v>5064</v>
      </c>
      <c r="E4163" s="16" t="s">
        <v>5065</v>
      </c>
      <c r="F4163" s="27" t="s">
        <v>337</v>
      </c>
      <c r="G4163" s="27" t="s">
        <v>5066</v>
      </c>
      <c r="H4163" s="27" t="s">
        <v>5067</v>
      </c>
      <c r="I4163" s="28">
        <v>119334.0</v>
      </c>
    </row>
    <row r="4164" ht="24.0" customHeight="1">
      <c r="A4164" s="19"/>
      <c r="B4164" s="19"/>
      <c r="C4164" s="19"/>
      <c r="D4164" s="19"/>
      <c r="E4164" s="19"/>
      <c r="F4164" s="19"/>
      <c r="G4164" s="19"/>
      <c r="H4164" s="19"/>
      <c r="I4164" s="20" t="s">
        <v>5068</v>
      </c>
    </row>
    <row r="4165" ht="12.75" customHeight="1">
      <c r="A4165" s="21"/>
      <c r="B4165" s="21"/>
      <c r="C4165" s="21"/>
      <c r="D4165" s="21"/>
      <c r="E4165" s="21"/>
      <c r="F4165" s="21"/>
      <c r="G4165" s="21"/>
      <c r="H4165" s="21"/>
      <c r="I4165" s="29" t="s">
        <v>5069</v>
      </c>
    </row>
    <row r="4166" ht="14.25" customHeight="1">
      <c r="A4166" s="23">
        <v>3176.0</v>
      </c>
      <c r="B4166" s="24">
        <v>41831.0</v>
      </c>
      <c r="C4166" s="24" t="str">
        <f>DATE((YEAR(B4166)+3),MONTH(B4166),DAY(B4166))</f>
        <v>11.07.2017</v>
      </c>
      <c r="D4166" s="27" t="s">
        <v>3422</v>
      </c>
      <c r="E4166" s="16" t="s">
        <v>5070</v>
      </c>
      <c r="F4166" s="27" t="s">
        <v>15</v>
      </c>
      <c r="G4166" s="16" t="s">
        <v>4276</v>
      </c>
      <c r="H4166" s="16" t="s">
        <v>4160</v>
      </c>
      <c r="I4166" s="28">
        <v>123557.0</v>
      </c>
    </row>
    <row r="4167" ht="34.5" customHeight="1">
      <c r="A4167" s="19"/>
      <c r="B4167" s="19"/>
      <c r="C4167" s="19"/>
      <c r="D4167" s="19"/>
      <c r="E4167" s="19"/>
      <c r="F4167" s="19"/>
      <c r="G4167" s="19"/>
      <c r="H4167" s="19"/>
      <c r="I4167" s="20" t="s">
        <v>562</v>
      </c>
    </row>
    <row r="4168" ht="20.25" customHeight="1">
      <c r="A4168" s="21"/>
      <c r="B4168" s="21"/>
      <c r="C4168" s="21"/>
      <c r="D4168" s="21"/>
      <c r="E4168" s="21"/>
      <c r="F4168" s="21"/>
      <c r="G4168" s="21"/>
      <c r="H4168" s="21"/>
      <c r="I4168" s="29" t="s">
        <v>563</v>
      </c>
    </row>
    <row r="4169" ht="12.75" customHeight="1">
      <c r="A4169" s="23">
        <v>3177.0</v>
      </c>
      <c r="B4169" s="24">
        <v>41823.0</v>
      </c>
      <c r="C4169" s="24" t="str">
        <f>DATE((YEAR(B4169)+3),MONTH(B4169),DAY(B4169))</f>
        <v>03.07.2017</v>
      </c>
      <c r="D4169" s="27" t="s">
        <v>1740</v>
      </c>
      <c r="E4169" s="16" t="s">
        <v>5071</v>
      </c>
      <c r="F4169" s="27" t="s">
        <v>978</v>
      </c>
      <c r="G4169" s="27" t="s">
        <v>2552</v>
      </c>
      <c r="H4169" s="27" t="s">
        <v>1631</v>
      </c>
      <c r="I4169" s="28">
        <v>105187.0</v>
      </c>
    </row>
    <row r="4170" ht="24.0" customHeight="1">
      <c r="A4170" s="19"/>
      <c r="B4170" s="19"/>
      <c r="C4170" s="19"/>
      <c r="D4170" s="19"/>
      <c r="E4170" s="19"/>
      <c r="F4170" s="19"/>
      <c r="G4170" s="19"/>
      <c r="H4170" s="19"/>
      <c r="I4170" s="20" t="s">
        <v>1632</v>
      </c>
    </row>
    <row r="4171" ht="12.75" customHeight="1">
      <c r="A4171" s="21"/>
      <c r="B4171" s="21"/>
      <c r="C4171" s="21"/>
      <c r="D4171" s="21"/>
      <c r="E4171" s="21"/>
      <c r="F4171" s="21"/>
      <c r="G4171" s="21"/>
      <c r="H4171" s="21"/>
      <c r="I4171" s="29" t="s">
        <v>1737</v>
      </c>
    </row>
    <row r="4172" ht="12.75" customHeight="1">
      <c r="A4172" s="23" t="s">
        <v>5072</v>
      </c>
      <c r="B4172" s="24">
        <v>41796.0</v>
      </c>
      <c r="C4172" s="24" t="str">
        <f>DATE((YEAR(B4172)+3),MONTH(B4172),DAY(B4172))</f>
        <v>06.06.2017</v>
      </c>
      <c r="D4172" s="27" t="s">
        <v>5073</v>
      </c>
      <c r="E4172" s="16" t="s">
        <v>5074</v>
      </c>
      <c r="F4172" s="27" t="s">
        <v>15</v>
      </c>
      <c r="G4172" s="16" t="s">
        <v>4276</v>
      </c>
      <c r="H4172" s="16" t="s">
        <v>145</v>
      </c>
      <c r="I4172" s="28">
        <v>190000.0</v>
      </c>
    </row>
    <row r="4173" ht="45.0" customHeight="1">
      <c r="A4173" s="19"/>
      <c r="B4173" s="19"/>
      <c r="C4173" s="19"/>
      <c r="D4173" s="19"/>
      <c r="E4173" s="19"/>
      <c r="F4173" s="19"/>
      <c r="G4173" s="19"/>
      <c r="H4173" s="19"/>
      <c r="I4173" s="20" t="s">
        <v>2044</v>
      </c>
    </row>
    <row r="4174" ht="12.75" customHeight="1">
      <c r="A4174" s="21"/>
      <c r="B4174" s="21"/>
      <c r="C4174" s="21"/>
      <c r="D4174" s="21"/>
      <c r="E4174" s="21"/>
      <c r="F4174" s="21"/>
      <c r="G4174" s="21"/>
      <c r="H4174" s="21"/>
      <c r="I4174" s="29" t="s">
        <v>141</v>
      </c>
    </row>
    <row r="4175" ht="12.75" customHeight="1">
      <c r="A4175" s="23">
        <v>3179.0</v>
      </c>
      <c r="B4175" s="24">
        <v>41799.0</v>
      </c>
      <c r="C4175" s="24" t="str">
        <f>DATE((YEAR(B4175)+3),MONTH(B4175),DAY(B4175))</f>
        <v>09.06.2017</v>
      </c>
      <c r="D4175" s="27" t="s">
        <v>5075</v>
      </c>
      <c r="E4175" s="16" t="s">
        <v>5076</v>
      </c>
      <c r="F4175" s="27" t="s">
        <v>978</v>
      </c>
      <c r="G4175" s="16" t="s">
        <v>5077</v>
      </c>
      <c r="H4175" s="16" t="s">
        <v>3220</v>
      </c>
      <c r="I4175" s="28">
        <v>105082.0</v>
      </c>
    </row>
    <row r="4176" ht="42.0" customHeight="1">
      <c r="A4176" s="19"/>
      <c r="B4176" s="19"/>
      <c r="C4176" s="19"/>
      <c r="D4176" s="19"/>
      <c r="E4176" s="19"/>
      <c r="F4176" s="19"/>
      <c r="G4176" s="19"/>
      <c r="H4176" s="19"/>
      <c r="I4176" s="20" t="s">
        <v>4859</v>
      </c>
    </row>
    <row r="4177" ht="12.75" customHeight="1">
      <c r="A4177" s="21"/>
      <c r="B4177" s="21"/>
      <c r="C4177" s="21"/>
      <c r="D4177" s="21"/>
      <c r="E4177" s="21"/>
      <c r="F4177" s="21"/>
      <c r="G4177" s="21"/>
      <c r="H4177" s="21"/>
      <c r="I4177" s="29" t="s">
        <v>1771</v>
      </c>
    </row>
    <row r="4178" ht="12.75" customHeight="1">
      <c r="A4178" s="23" t="s">
        <v>5078</v>
      </c>
      <c r="B4178" s="24">
        <v>41801.0</v>
      </c>
      <c r="C4178" s="24" t="str">
        <f>DATE((YEAR(B4178)+3),MONTH(B4178),DAY(B4178))</f>
        <v>11.06.2017</v>
      </c>
      <c r="D4178" s="27" t="s">
        <v>5079</v>
      </c>
      <c r="E4178" s="16" t="s">
        <v>5080</v>
      </c>
      <c r="F4178" s="27" t="s">
        <v>15</v>
      </c>
      <c r="G4178" s="27" t="s">
        <v>1167</v>
      </c>
      <c r="H4178" s="27" t="s">
        <v>4852</v>
      </c>
      <c r="I4178" s="28">
        <v>198188.0</v>
      </c>
    </row>
    <row r="4179" ht="24.0" customHeight="1">
      <c r="A4179" s="19"/>
      <c r="B4179" s="19"/>
      <c r="C4179" s="19"/>
      <c r="D4179" s="19"/>
      <c r="E4179" s="19"/>
      <c r="F4179" s="19"/>
      <c r="G4179" s="19"/>
      <c r="H4179" s="19"/>
      <c r="I4179" s="20" t="s">
        <v>327</v>
      </c>
    </row>
    <row r="4180" ht="12.75" customHeight="1">
      <c r="A4180" s="21"/>
      <c r="B4180" s="21"/>
      <c r="C4180" s="21"/>
      <c r="D4180" s="21"/>
      <c r="E4180" s="21"/>
      <c r="F4180" s="21"/>
      <c r="G4180" s="21"/>
      <c r="H4180" s="21"/>
      <c r="I4180" s="29" t="s">
        <v>819</v>
      </c>
    </row>
    <row r="4181" ht="12.75" customHeight="1">
      <c r="A4181" s="23" t="s">
        <v>5081</v>
      </c>
      <c r="B4181" s="24">
        <v>41806.0</v>
      </c>
      <c r="C4181" s="24" t="str">
        <f>DATE((YEAR(B4181)+3),MONTH(B4181),DAY(B4181))</f>
        <v>16.06.2017</v>
      </c>
      <c r="D4181" s="27" t="s">
        <v>5082</v>
      </c>
      <c r="E4181" s="16" t="s">
        <v>5083</v>
      </c>
      <c r="F4181" s="27" t="s">
        <v>812</v>
      </c>
      <c r="G4181" s="15" t="s">
        <v>5084</v>
      </c>
      <c r="H4181" s="27" t="s">
        <v>5085</v>
      </c>
      <c r="I4181" s="28">
        <v>426034.0</v>
      </c>
    </row>
    <row r="4182" ht="24.0" customHeight="1">
      <c r="A4182" s="19"/>
      <c r="B4182" s="19"/>
      <c r="C4182" s="19"/>
      <c r="D4182" s="19"/>
      <c r="E4182" s="19"/>
      <c r="F4182" s="19"/>
      <c r="G4182" s="19"/>
      <c r="H4182" s="19"/>
      <c r="I4182" s="20" t="s">
        <v>5086</v>
      </c>
    </row>
    <row r="4183" ht="12.75" customHeight="1">
      <c r="A4183" s="21"/>
      <c r="B4183" s="21"/>
      <c r="C4183" s="21"/>
      <c r="D4183" s="21"/>
      <c r="E4183" s="21"/>
      <c r="F4183" s="21"/>
      <c r="G4183" s="21"/>
      <c r="H4183" s="21"/>
      <c r="I4183" s="29" t="s">
        <v>5087</v>
      </c>
    </row>
    <row r="4184" ht="12.75" customHeight="1">
      <c r="A4184" s="34" t="s">
        <v>5088</v>
      </c>
      <c r="B4184" s="24">
        <v>41817.0</v>
      </c>
      <c r="C4184" s="24" t="str">
        <f>DATE((YEAR(B4184)+3),MONTH(B4184),DAY(B4184))</f>
        <v>27.06.2017</v>
      </c>
      <c r="D4184" s="27" t="s">
        <v>5089</v>
      </c>
      <c r="E4184" s="16" t="s">
        <v>5090</v>
      </c>
      <c r="F4184" s="27" t="s">
        <v>15</v>
      </c>
      <c r="G4184" s="16" t="s">
        <v>5091</v>
      </c>
      <c r="H4184" s="27" t="s">
        <v>5092</v>
      </c>
      <c r="I4184" s="31">
        <v>127254.0</v>
      </c>
    </row>
    <row r="4185" ht="36.0" customHeight="1">
      <c r="B4185" s="19"/>
      <c r="C4185" s="19"/>
      <c r="D4185" s="19"/>
      <c r="E4185" s="19"/>
      <c r="F4185" s="19"/>
      <c r="G4185" s="19"/>
      <c r="H4185" s="19"/>
      <c r="I4185" s="32" t="s">
        <v>5093</v>
      </c>
    </row>
    <row r="4186" ht="12.75" customHeight="1">
      <c r="B4186" s="21"/>
      <c r="C4186" s="21"/>
      <c r="D4186" s="21"/>
      <c r="E4186" s="21"/>
      <c r="F4186" s="21"/>
      <c r="G4186" s="21"/>
      <c r="H4186" s="21"/>
      <c r="I4186" s="33" t="s">
        <v>5094</v>
      </c>
    </row>
    <row r="4187" ht="12.75" customHeight="1">
      <c r="A4187" s="23" t="s">
        <v>5095</v>
      </c>
      <c r="B4187" s="24">
        <v>41822.0</v>
      </c>
      <c r="C4187" s="24" t="str">
        <f>DATE((YEAR(B4187)+3),MONTH(B4187),DAY(B4187))</f>
        <v>02.07.2017</v>
      </c>
      <c r="D4187" s="27" t="s">
        <v>4885</v>
      </c>
      <c r="E4187" s="16" t="s">
        <v>5096</v>
      </c>
      <c r="F4187" s="27" t="s">
        <v>5097</v>
      </c>
      <c r="G4187" s="16" t="s">
        <v>1366</v>
      </c>
      <c r="H4187" s="27" t="s">
        <v>4878</v>
      </c>
      <c r="I4187" s="28">
        <v>127055.0</v>
      </c>
    </row>
    <row r="4188" ht="36.0" customHeight="1">
      <c r="A4188" s="19"/>
      <c r="B4188" s="19"/>
      <c r="C4188" s="19"/>
      <c r="D4188" s="19"/>
      <c r="E4188" s="19"/>
      <c r="F4188" s="19"/>
      <c r="G4188" s="19"/>
      <c r="H4188" s="19"/>
      <c r="I4188" s="20" t="s">
        <v>4879</v>
      </c>
    </row>
    <row r="4189" ht="12.75" customHeight="1">
      <c r="A4189" s="21"/>
      <c r="B4189" s="21"/>
      <c r="C4189" s="21"/>
      <c r="D4189" s="21"/>
      <c r="E4189" s="21"/>
      <c r="F4189" s="21"/>
      <c r="G4189" s="21"/>
      <c r="H4189" s="21"/>
      <c r="I4189" s="29" t="s">
        <v>5098</v>
      </c>
    </row>
    <row r="4190" ht="12.75" customHeight="1">
      <c r="A4190" s="23">
        <v>3184.0</v>
      </c>
      <c r="B4190" s="24">
        <v>41822.0</v>
      </c>
      <c r="C4190" s="24" t="str">
        <f>DATE((YEAR(B4190)+3),MONTH(B4190),DAY(B4190))</f>
        <v>02.07.2017</v>
      </c>
      <c r="D4190" s="27" t="s">
        <v>1607</v>
      </c>
      <c r="E4190" s="16" t="s">
        <v>5099</v>
      </c>
      <c r="F4190" s="27" t="s">
        <v>15</v>
      </c>
      <c r="G4190" s="16" t="s">
        <v>4358</v>
      </c>
      <c r="H4190" s="27" t="s">
        <v>5100</v>
      </c>
      <c r="I4190" s="28">
        <v>190000.0</v>
      </c>
    </row>
    <row r="4191" ht="36.0" customHeight="1">
      <c r="A4191" s="19"/>
      <c r="B4191" s="19"/>
      <c r="C4191" s="19"/>
      <c r="D4191" s="19"/>
      <c r="E4191" s="19"/>
      <c r="F4191" s="19"/>
      <c r="G4191" s="19"/>
      <c r="H4191" s="19"/>
      <c r="I4191" s="20" t="s">
        <v>5101</v>
      </c>
    </row>
    <row r="4192" ht="12.75" customHeight="1">
      <c r="A4192" s="21"/>
      <c r="B4192" s="21"/>
      <c r="C4192" s="21"/>
      <c r="D4192" s="21"/>
      <c r="E4192" s="21"/>
      <c r="F4192" s="21"/>
      <c r="G4192" s="21"/>
      <c r="H4192" s="21"/>
      <c r="I4192" s="29" t="s">
        <v>5102</v>
      </c>
    </row>
    <row r="4193" ht="12.75" customHeight="1">
      <c r="A4193" s="23" t="s">
        <v>5103</v>
      </c>
      <c r="B4193" s="24">
        <v>41823.0</v>
      </c>
      <c r="C4193" s="24" t="str">
        <f>DATE((YEAR(B4193)+3),MONTH(B4193),DAY(B4193))</f>
        <v>03.07.2017</v>
      </c>
      <c r="D4193" s="27" t="s">
        <v>5104</v>
      </c>
      <c r="E4193" s="16" t="s">
        <v>5105</v>
      </c>
      <c r="F4193" s="15" t="s">
        <v>639</v>
      </c>
      <c r="G4193" s="27" t="s">
        <v>5106</v>
      </c>
      <c r="H4193" s="16" t="s">
        <v>4462</v>
      </c>
      <c r="I4193" s="58">
        <v>127015.0</v>
      </c>
    </row>
    <row r="4194" ht="36.0" customHeight="1">
      <c r="A4194" s="19"/>
      <c r="B4194" s="19"/>
      <c r="C4194" s="19"/>
      <c r="D4194" s="19"/>
      <c r="E4194" s="19"/>
      <c r="F4194" s="19"/>
      <c r="G4194" s="19"/>
      <c r="H4194" s="19"/>
      <c r="I4194" s="20" t="s">
        <v>3141</v>
      </c>
    </row>
    <row r="4195" ht="12.75" customHeight="1">
      <c r="A4195" s="21"/>
      <c r="B4195" s="21"/>
      <c r="C4195" s="21"/>
      <c r="D4195" s="21"/>
      <c r="E4195" s="21"/>
      <c r="F4195" s="21"/>
      <c r="G4195" s="21"/>
      <c r="H4195" s="21"/>
      <c r="I4195" s="22" t="s">
        <v>3303</v>
      </c>
    </row>
    <row r="4196" ht="12.75" customHeight="1">
      <c r="A4196" s="23" t="s">
        <v>5107</v>
      </c>
      <c r="B4196" s="24">
        <v>41828.0</v>
      </c>
      <c r="C4196" s="24" t="str">
        <f>DATE((YEAR(B4196)+3),MONTH(B4196),DAY(B4196))</f>
        <v>08.07.2017</v>
      </c>
      <c r="D4196" s="27" t="s">
        <v>5108</v>
      </c>
      <c r="E4196" s="27" t="s">
        <v>5109</v>
      </c>
      <c r="F4196" s="15" t="s">
        <v>812</v>
      </c>
      <c r="G4196" s="27" t="s">
        <v>5110</v>
      </c>
      <c r="H4196" s="16" t="s">
        <v>5111</v>
      </c>
      <c r="I4196" s="58">
        <v>105066.0</v>
      </c>
    </row>
    <row r="4197" ht="24.0" customHeight="1">
      <c r="A4197" s="19"/>
      <c r="B4197" s="19"/>
      <c r="C4197" s="19"/>
      <c r="D4197" s="19"/>
      <c r="E4197" s="19"/>
      <c r="F4197" s="19"/>
      <c r="G4197" s="19"/>
      <c r="H4197" s="19"/>
      <c r="I4197" s="20" t="s">
        <v>5112</v>
      </c>
    </row>
    <row r="4198" ht="12.75" customHeight="1">
      <c r="A4198" s="21"/>
      <c r="B4198" s="21"/>
      <c r="C4198" s="21"/>
      <c r="D4198" s="21"/>
      <c r="E4198" s="21"/>
      <c r="F4198" s="21"/>
      <c r="G4198" s="21"/>
      <c r="H4198" s="21"/>
      <c r="I4198" s="22" t="s">
        <v>5113</v>
      </c>
    </row>
    <row r="4199" ht="12.75" customHeight="1">
      <c r="A4199" s="23" t="s">
        <v>5114</v>
      </c>
      <c r="B4199" s="24">
        <v>41822.0</v>
      </c>
      <c r="C4199" s="24" t="str">
        <f>DATE((YEAR(B4199)+3),MONTH(B4199),DAY(B4199))</f>
        <v>02.07.2017</v>
      </c>
      <c r="D4199" s="27" t="s">
        <v>5115</v>
      </c>
      <c r="E4199" s="16" t="s">
        <v>5116</v>
      </c>
      <c r="F4199" s="27" t="s">
        <v>5097</v>
      </c>
      <c r="G4199" s="16" t="s">
        <v>1366</v>
      </c>
      <c r="H4199" s="27" t="s">
        <v>4878</v>
      </c>
      <c r="I4199" s="28">
        <v>127055.0</v>
      </c>
    </row>
    <row r="4200" ht="36.0" customHeight="1">
      <c r="A4200" s="19"/>
      <c r="B4200" s="19"/>
      <c r="C4200" s="19"/>
      <c r="D4200" s="19"/>
      <c r="E4200" s="19"/>
      <c r="F4200" s="19"/>
      <c r="G4200" s="19"/>
      <c r="H4200" s="19"/>
      <c r="I4200" s="20" t="s">
        <v>4879</v>
      </c>
    </row>
    <row r="4201" ht="12.75" customHeight="1">
      <c r="A4201" s="21"/>
      <c r="B4201" s="21"/>
      <c r="C4201" s="21"/>
      <c r="D4201" s="21"/>
      <c r="E4201" s="21"/>
      <c r="F4201" s="21"/>
      <c r="G4201" s="21"/>
      <c r="H4201" s="21"/>
      <c r="I4201" s="29" t="s">
        <v>5098</v>
      </c>
    </row>
    <row r="4202" ht="12.75" customHeight="1">
      <c r="A4202" s="23" t="s">
        <v>5117</v>
      </c>
      <c r="B4202" s="24">
        <v>41822.0</v>
      </c>
      <c r="C4202" s="24" t="str">
        <f>DATE((YEAR(B4202)+3),MONTH(B4202),DAY(B4202))</f>
        <v>02.07.2017</v>
      </c>
      <c r="D4202" s="27" t="s">
        <v>4883</v>
      </c>
      <c r="E4202" s="16" t="s">
        <v>5118</v>
      </c>
      <c r="F4202" s="27" t="s">
        <v>5097</v>
      </c>
      <c r="G4202" s="16" t="s">
        <v>1366</v>
      </c>
      <c r="H4202" s="27" t="s">
        <v>4878</v>
      </c>
      <c r="I4202" s="28">
        <v>127055.0</v>
      </c>
    </row>
    <row r="4203" ht="34.5" customHeight="1">
      <c r="A4203" s="19"/>
      <c r="B4203" s="19"/>
      <c r="C4203" s="19"/>
      <c r="D4203" s="19"/>
      <c r="E4203" s="19"/>
      <c r="F4203" s="19"/>
      <c r="G4203" s="19"/>
      <c r="H4203" s="19"/>
      <c r="I4203" s="20" t="s">
        <v>4879</v>
      </c>
    </row>
    <row r="4204" ht="12.75" customHeight="1">
      <c r="A4204" s="21"/>
      <c r="B4204" s="21"/>
      <c r="C4204" s="21"/>
      <c r="D4204" s="21"/>
      <c r="E4204" s="21"/>
      <c r="F4204" s="21"/>
      <c r="G4204" s="21"/>
      <c r="H4204" s="21"/>
      <c r="I4204" s="29" t="s">
        <v>5098</v>
      </c>
    </row>
    <row r="4205" ht="12.75" customHeight="1">
      <c r="A4205" s="23">
        <v>3189.0</v>
      </c>
      <c r="B4205" s="24">
        <v>41828.0</v>
      </c>
      <c r="C4205" s="24" t="str">
        <f>DATE((YEAR(B4205)+3),MONTH(B4205),DAY(B4205))</f>
        <v>08.07.2017</v>
      </c>
      <c r="D4205" s="27" t="s">
        <v>2106</v>
      </c>
      <c r="E4205" s="16" t="s">
        <v>5119</v>
      </c>
      <c r="F4205" s="27" t="s">
        <v>978</v>
      </c>
      <c r="G4205" s="16" t="s">
        <v>5120</v>
      </c>
      <c r="H4205" s="27" t="s">
        <v>5121</v>
      </c>
      <c r="I4205" s="28" t="s">
        <v>5122</v>
      </c>
      <c r="J4205" s="51"/>
      <c r="K4205" s="51"/>
      <c r="L4205" s="51"/>
      <c r="M4205" s="51"/>
      <c r="N4205" s="51"/>
      <c r="O4205" s="51"/>
      <c r="P4205" s="51"/>
      <c r="Q4205" s="51"/>
      <c r="R4205" s="51"/>
      <c r="S4205" s="51"/>
      <c r="T4205" s="51"/>
      <c r="U4205" s="51"/>
      <c r="V4205" s="51"/>
      <c r="W4205" s="51"/>
      <c r="X4205" s="51"/>
      <c r="Y4205" s="51"/>
      <c r="Z4205" s="51"/>
    </row>
    <row r="4206" ht="24.0" customHeight="1">
      <c r="A4206" s="19"/>
      <c r="B4206" s="19"/>
      <c r="C4206" s="19"/>
      <c r="D4206" s="19"/>
      <c r="E4206" s="19"/>
      <c r="F4206" s="19"/>
      <c r="G4206" s="19"/>
      <c r="H4206" s="19"/>
      <c r="I4206" s="54" t="s">
        <v>2049</v>
      </c>
      <c r="J4206" s="51"/>
      <c r="K4206" s="51"/>
      <c r="L4206" s="51"/>
      <c r="M4206" s="51"/>
      <c r="N4206" s="51"/>
      <c r="O4206" s="51"/>
      <c r="P4206" s="51"/>
      <c r="Q4206" s="51"/>
      <c r="R4206" s="51"/>
      <c r="S4206" s="51"/>
      <c r="T4206" s="51"/>
      <c r="U4206" s="51"/>
      <c r="V4206" s="51"/>
      <c r="W4206" s="51"/>
      <c r="X4206" s="51"/>
      <c r="Y4206" s="51"/>
      <c r="Z4206" s="51"/>
    </row>
    <row r="4207" ht="12.75" customHeight="1">
      <c r="A4207" s="21"/>
      <c r="B4207" s="21"/>
      <c r="C4207" s="21"/>
      <c r="D4207" s="21"/>
      <c r="E4207" s="21"/>
      <c r="F4207" s="21"/>
      <c r="G4207" s="21"/>
      <c r="H4207" s="21"/>
      <c r="I4207" s="29" t="s">
        <v>3851</v>
      </c>
      <c r="J4207" s="51"/>
      <c r="K4207" s="51"/>
      <c r="L4207" s="51"/>
      <c r="M4207" s="51"/>
      <c r="N4207" s="51"/>
      <c r="O4207" s="51"/>
      <c r="P4207" s="51"/>
      <c r="Q4207" s="51"/>
      <c r="R4207" s="51"/>
      <c r="S4207" s="51"/>
      <c r="T4207" s="51"/>
      <c r="U4207" s="51"/>
      <c r="V4207" s="51"/>
      <c r="W4207" s="51"/>
      <c r="X4207" s="51"/>
      <c r="Y4207" s="51"/>
      <c r="Z4207" s="51"/>
    </row>
    <row r="4208" ht="12.75" customHeight="1">
      <c r="A4208" s="23">
        <v>3190.0</v>
      </c>
      <c r="B4208" s="24">
        <v>41824.0</v>
      </c>
      <c r="C4208" s="24" t="str">
        <f>DATE((YEAR(B4208)+3),MONTH(B4208),DAY(B4208))</f>
        <v>04.07.2017</v>
      </c>
      <c r="D4208" s="27" t="s">
        <v>5123</v>
      </c>
      <c r="E4208" s="16" t="s">
        <v>5124</v>
      </c>
      <c r="F4208" s="27" t="s">
        <v>978</v>
      </c>
      <c r="G4208" s="16" t="s">
        <v>5120</v>
      </c>
      <c r="H4208" s="27" t="s">
        <v>5121</v>
      </c>
      <c r="I4208" s="28">
        <v>125319.0</v>
      </c>
      <c r="J4208" s="18"/>
      <c r="K4208" s="18"/>
      <c r="L4208" s="18"/>
      <c r="M4208" s="18"/>
      <c r="N4208" s="18"/>
      <c r="O4208" s="18"/>
      <c r="P4208" s="18"/>
      <c r="Q4208" s="18"/>
      <c r="R4208" s="18"/>
      <c r="S4208" s="18"/>
      <c r="T4208" s="18"/>
      <c r="U4208" s="18"/>
      <c r="V4208" s="18"/>
      <c r="W4208" s="18"/>
      <c r="X4208" s="18"/>
      <c r="Y4208" s="18"/>
      <c r="Z4208" s="18"/>
    </row>
    <row r="4209" ht="24.0" customHeight="1">
      <c r="A4209" s="19"/>
      <c r="B4209" s="19"/>
      <c r="C4209" s="19"/>
      <c r="D4209" s="19"/>
      <c r="E4209" s="19"/>
      <c r="F4209" s="19"/>
      <c r="G4209" s="19"/>
      <c r="H4209" s="19"/>
      <c r="I4209" s="54" t="s">
        <v>2049</v>
      </c>
      <c r="J4209" s="18"/>
      <c r="K4209" s="18"/>
      <c r="L4209" s="18"/>
      <c r="M4209" s="18"/>
      <c r="N4209" s="18"/>
      <c r="O4209" s="18"/>
      <c r="P4209" s="18"/>
      <c r="Q4209" s="18"/>
      <c r="R4209" s="18"/>
      <c r="S4209" s="18"/>
      <c r="T4209" s="18"/>
      <c r="U4209" s="18"/>
      <c r="V4209" s="18"/>
      <c r="W4209" s="18"/>
      <c r="X4209" s="18"/>
      <c r="Y4209" s="18"/>
      <c r="Z4209" s="18"/>
    </row>
    <row r="4210" ht="12.75" customHeight="1">
      <c r="A4210" s="21"/>
      <c r="B4210" s="21"/>
      <c r="C4210" s="21"/>
      <c r="D4210" s="21"/>
      <c r="E4210" s="21"/>
      <c r="F4210" s="21"/>
      <c r="G4210" s="21"/>
      <c r="H4210" s="21"/>
      <c r="I4210" s="29" t="s">
        <v>3851</v>
      </c>
      <c r="J4210" s="18"/>
      <c r="K4210" s="18"/>
      <c r="L4210" s="18"/>
      <c r="M4210" s="18"/>
      <c r="N4210" s="18"/>
      <c r="O4210" s="18"/>
      <c r="P4210" s="18"/>
      <c r="Q4210" s="18"/>
      <c r="R4210" s="18"/>
      <c r="S4210" s="18"/>
      <c r="T4210" s="18"/>
      <c r="U4210" s="18"/>
      <c r="V4210" s="18"/>
      <c r="W4210" s="18"/>
      <c r="X4210" s="18"/>
      <c r="Y4210" s="18"/>
      <c r="Z4210" s="18"/>
    </row>
    <row r="4211" ht="12.75" customHeight="1">
      <c r="A4211" s="23" t="s">
        <v>5125</v>
      </c>
      <c r="B4211" s="24">
        <v>41859.0</v>
      </c>
      <c r="C4211" s="24" t="str">
        <f>DATE((YEAR(B4211)+3),MONTH(B4211),DAY(B4211))</f>
        <v>08.08.2017</v>
      </c>
      <c r="D4211" s="27" t="s">
        <v>5126</v>
      </c>
      <c r="E4211" s="16" t="s">
        <v>5127</v>
      </c>
      <c r="F4211" s="27" t="s">
        <v>15</v>
      </c>
      <c r="G4211" s="27" t="s">
        <v>5128</v>
      </c>
      <c r="H4211" s="27" t="s">
        <v>312</v>
      </c>
      <c r="I4211" s="28">
        <v>198188.0</v>
      </c>
    </row>
    <row r="4212" ht="24.0" customHeight="1">
      <c r="A4212" s="19"/>
      <c r="B4212" s="19"/>
      <c r="C4212" s="19"/>
      <c r="D4212" s="19"/>
      <c r="E4212" s="19"/>
      <c r="F4212" s="19"/>
      <c r="G4212" s="19"/>
      <c r="H4212" s="19"/>
      <c r="I4212" s="20" t="s">
        <v>327</v>
      </c>
    </row>
    <row r="4213" ht="12.75" customHeight="1">
      <c r="A4213" s="21"/>
      <c r="B4213" s="21"/>
      <c r="C4213" s="21"/>
      <c r="D4213" s="21"/>
      <c r="E4213" s="21"/>
      <c r="F4213" s="21"/>
      <c r="G4213" s="21"/>
      <c r="H4213" s="21"/>
      <c r="I4213" s="29" t="s">
        <v>819</v>
      </c>
    </row>
    <row r="4214" ht="12.75" customHeight="1">
      <c r="A4214" s="23">
        <v>3192.0</v>
      </c>
      <c r="B4214" s="24">
        <v>41824.0</v>
      </c>
      <c r="C4214" s="24" t="str">
        <f>DATE((YEAR(B4214)+3),MONTH(B4214),DAY(B4214))</f>
        <v>04.07.2017</v>
      </c>
      <c r="D4214" s="27" t="s">
        <v>2106</v>
      </c>
      <c r="E4214" s="16" t="s">
        <v>5129</v>
      </c>
      <c r="F4214" s="27" t="s">
        <v>978</v>
      </c>
      <c r="G4214" s="16" t="s">
        <v>4836</v>
      </c>
      <c r="H4214" s="27" t="s">
        <v>5130</v>
      </c>
      <c r="I4214" s="28">
        <v>111250.0</v>
      </c>
    </row>
    <row r="4215" ht="36.0" customHeight="1">
      <c r="A4215" s="19"/>
      <c r="B4215" s="19"/>
      <c r="C4215" s="19"/>
      <c r="D4215" s="19"/>
      <c r="E4215" s="19"/>
      <c r="F4215" s="19"/>
      <c r="G4215" s="19"/>
      <c r="H4215" s="19"/>
      <c r="I4215" s="54" t="s">
        <v>5131</v>
      </c>
    </row>
    <row r="4216" ht="12.75" customHeight="1">
      <c r="A4216" s="21"/>
      <c r="B4216" s="21"/>
      <c r="C4216" s="21"/>
      <c r="D4216" s="21"/>
      <c r="E4216" s="21"/>
      <c r="F4216" s="21"/>
      <c r="G4216" s="21"/>
      <c r="H4216" s="21"/>
      <c r="I4216" s="29" t="s">
        <v>5132</v>
      </c>
    </row>
    <row r="4217" ht="12.75" customHeight="1">
      <c r="A4217" s="23" t="s">
        <v>5133</v>
      </c>
      <c r="B4217" s="24">
        <v>41827.0</v>
      </c>
      <c r="C4217" s="24" t="str">
        <f>DATE((YEAR(B4217)+3),MONTH(B4217),DAY(B4217))</f>
        <v>07.07.2017</v>
      </c>
      <c r="D4217" s="27" t="s">
        <v>5134</v>
      </c>
      <c r="E4217" s="16" t="s">
        <v>5135</v>
      </c>
      <c r="F4217" s="27" t="s">
        <v>15</v>
      </c>
      <c r="G4217" s="16" t="s">
        <v>5136</v>
      </c>
      <c r="H4217" s="27" t="s">
        <v>247</v>
      </c>
      <c r="I4217" s="28">
        <v>141067.0</v>
      </c>
    </row>
    <row r="4218" ht="60.0" customHeight="1">
      <c r="A4218" s="19"/>
      <c r="B4218" s="19"/>
      <c r="C4218" s="19"/>
      <c r="D4218" s="19"/>
      <c r="E4218" s="19"/>
      <c r="F4218" s="19"/>
      <c r="G4218" s="19"/>
      <c r="H4218" s="19"/>
      <c r="I4218" s="20" t="s">
        <v>4707</v>
      </c>
    </row>
    <row r="4219" ht="12.75" customHeight="1">
      <c r="A4219" s="21"/>
      <c r="B4219" s="21"/>
      <c r="C4219" s="21"/>
      <c r="D4219" s="21"/>
      <c r="E4219" s="21"/>
      <c r="F4219" s="21"/>
      <c r="G4219" s="21"/>
      <c r="H4219" s="21"/>
      <c r="I4219" s="29" t="s">
        <v>249</v>
      </c>
    </row>
    <row r="4220" ht="12.75" customHeight="1">
      <c r="A4220" s="23" t="s">
        <v>5137</v>
      </c>
      <c r="B4220" s="24">
        <v>41827.0</v>
      </c>
      <c r="C4220" s="24" t="str">
        <f>DATE((YEAR(B4220)+3),MONTH(B4220),DAY(B4220))</f>
        <v>07.07.2017</v>
      </c>
      <c r="D4220" s="27" t="s">
        <v>5138</v>
      </c>
      <c r="E4220" s="16" t="s">
        <v>5139</v>
      </c>
      <c r="F4220" s="27" t="s">
        <v>15</v>
      </c>
      <c r="G4220" s="16" t="s">
        <v>5136</v>
      </c>
      <c r="H4220" s="27" t="s">
        <v>247</v>
      </c>
      <c r="I4220" s="28">
        <v>141067.0</v>
      </c>
    </row>
    <row r="4221" ht="60.0" customHeight="1">
      <c r="A4221" s="19"/>
      <c r="B4221" s="19"/>
      <c r="C4221" s="19"/>
      <c r="D4221" s="19"/>
      <c r="E4221" s="19"/>
      <c r="F4221" s="19"/>
      <c r="G4221" s="19"/>
      <c r="H4221" s="19"/>
      <c r="I4221" s="20" t="s">
        <v>4707</v>
      </c>
    </row>
    <row r="4222" ht="12.75" customHeight="1">
      <c r="A4222" s="21"/>
      <c r="B4222" s="21"/>
      <c r="C4222" s="21"/>
      <c r="D4222" s="21"/>
      <c r="E4222" s="21"/>
      <c r="F4222" s="21"/>
      <c r="G4222" s="21"/>
      <c r="H4222" s="21"/>
      <c r="I4222" s="29" t="s">
        <v>249</v>
      </c>
    </row>
    <row r="4223" ht="12.75" customHeight="1">
      <c r="A4223" s="23">
        <v>3195.0</v>
      </c>
      <c r="B4223" s="24">
        <v>41856.0</v>
      </c>
      <c r="C4223" s="24">
        <v>42952.0</v>
      </c>
      <c r="D4223" s="27" t="s">
        <v>5140</v>
      </c>
      <c r="E4223" s="16" t="s">
        <v>5141</v>
      </c>
      <c r="F4223" s="15" t="s">
        <v>15</v>
      </c>
      <c r="G4223" s="16" t="s">
        <v>5142</v>
      </c>
      <c r="H4223" s="16" t="s">
        <v>5143</v>
      </c>
      <c r="I4223" s="30">
        <v>249034.0</v>
      </c>
    </row>
    <row r="4224" ht="36.0" customHeight="1">
      <c r="A4224" s="19"/>
      <c r="B4224" s="19"/>
      <c r="C4224" s="19"/>
      <c r="D4224" s="19"/>
      <c r="E4224" s="19"/>
      <c r="F4224" s="19"/>
      <c r="G4224" s="19"/>
      <c r="H4224" s="19"/>
      <c r="I4224" s="20" t="s">
        <v>5144</v>
      </c>
    </row>
    <row r="4225" ht="12.75" customHeight="1">
      <c r="A4225" s="21"/>
      <c r="B4225" s="21"/>
      <c r="C4225" s="21"/>
      <c r="D4225" s="21"/>
      <c r="E4225" s="21"/>
      <c r="F4225" s="21"/>
      <c r="G4225" s="21"/>
      <c r="H4225" s="21"/>
      <c r="I4225" s="22" t="s">
        <v>5145</v>
      </c>
    </row>
    <row r="4226" ht="12.75" customHeight="1">
      <c r="A4226" s="23">
        <v>3196.0</v>
      </c>
      <c r="B4226" s="24">
        <v>41827.0</v>
      </c>
      <c r="C4226" s="24" t="str">
        <f>DATE((YEAR(B4226)+3),MONTH(B4226),DAY(B4226))</f>
        <v>07.07.2017</v>
      </c>
      <c r="D4226" s="27" t="s">
        <v>5146</v>
      </c>
      <c r="E4226" s="16" t="s">
        <v>5147</v>
      </c>
      <c r="F4226" s="16" t="s">
        <v>409</v>
      </c>
      <c r="G4226" s="16" t="s">
        <v>4784</v>
      </c>
      <c r="H4226" s="27" t="s">
        <v>1594</v>
      </c>
      <c r="I4226" s="28">
        <v>129272.0</v>
      </c>
    </row>
    <row r="4227" ht="36.0" customHeight="1">
      <c r="A4227" s="19"/>
      <c r="B4227" s="19"/>
      <c r="C4227" s="19"/>
      <c r="D4227" s="19"/>
      <c r="E4227" s="19"/>
      <c r="F4227" s="19"/>
      <c r="G4227" s="19"/>
      <c r="H4227" s="19"/>
      <c r="I4227" s="20" t="s">
        <v>1595</v>
      </c>
    </row>
    <row r="4228" ht="12.75" customHeight="1">
      <c r="A4228" s="21"/>
      <c r="B4228" s="21"/>
      <c r="C4228" s="21"/>
      <c r="D4228" s="21"/>
      <c r="E4228" s="21"/>
      <c r="F4228" s="21"/>
      <c r="G4228" s="21"/>
      <c r="H4228" s="21"/>
      <c r="I4228" s="29" t="s">
        <v>1596</v>
      </c>
    </row>
    <row r="4229" ht="12.75" customHeight="1">
      <c r="A4229" s="23">
        <v>3197.0</v>
      </c>
      <c r="B4229" s="24">
        <v>41830.0</v>
      </c>
      <c r="C4229" s="24" t="str">
        <f>DATE((YEAR(B4229)+3),MONTH(B4229),DAY(B4229))</f>
        <v>10.07.2017</v>
      </c>
      <c r="D4229" s="27" t="s">
        <v>5148</v>
      </c>
      <c r="E4229" s="16" t="s">
        <v>5149</v>
      </c>
      <c r="F4229" s="27" t="s">
        <v>978</v>
      </c>
      <c r="G4229" s="16" t="s">
        <v>2372</v>
      </c>
      <c r="H4229" s="27" t="s">
        <v>5150</v>
      </c>
      <c r="I4229" s="28">
        <v>125167.0</v>
      </c>
    </row>
    <row r="4230" ht="36.0" customHeight="1">
      <c r="A4230" s="19"/>
      <c r="B4230" s="19"/>
      <c r="C4230" s="19"/>
      <c r="D4230" s="19"/>
      <c r="E4230" s="19"/>
      <c r="F4230" s="19"/>
      <c r="G4230" s="19"/>
      <c r="H4230" s="19"/>
      <c r="I4230" s="54" t="s">
        <v>5151</v>
      </c>
    </row>
    <row r="4231" ht="12.75" customHeight="1">
      <c r="A4231" s="21"/>
      <c r="B4231" s="21"/>
      <c r="C4231" s="21"/>
      <c r="D4231" s="21"/>
      <c r="E4231" s="21"/>
      <c r="F4231" s="21"/>
      <c r="G4231" s="21"/>
      <c r="H4231" s="21"/>
      <c r="I4231" s="29" t="s">
        <v>4387</v>
      </c>
    </row>
    <row r="4232" ht="12.75" customHeight="1">
      <c r="A4232" s="23">
        <v>3198.0</v>
      </c>
      <c r="B4232" s="24">
        <v>41830.0</v>
      </c>
      <c r="C4232" s="24" t="str">
        <f>DATE((YEAR(B4232)+3),MONTH(B4232),DAY(B4232))</f>
        <v>10.07.2017</v>
      </c>
      <c r="D4232" s="27" t="s">
        <v>2957</v>
      </c>
      <c r="E4232" s="16" t="s">
        <v>2958</v>
      </c>
      <c r="F4232" s="27" t="s">
        <v>1315</v>
      </c>
      <c r="G4232" s="16" t="s">
        <v>2372</v>
      </c>
      <c r="H4232" s="27" t="s">
        <v>494</v>
      </c>
      <c r="I4232" s="28">
        <v>123317.0</v>
      </c>
    </row>
    <row r="4233" ht="24.0" customHeight="1">
      <c r="A4233" s="19"/>
      <c r="B4233" s="19"/>
      <c r="C4233" s="19"/>
      <c r="D4233" s="19"/>
      <c r="E4233" s="19"/>
      <c r="F4233" s="19"/>
      <c r="G4233" s="19"/>
      <c r="H4233" s="19"/>
      <c r="I4233" s="54" t="s">
        <v>495</v>
      </c>
    </row>
    <row r="4234" ht="12.75" customHeight="1">
      <c r="A4234" s="21"/>
      <c r="B4234" s="21"/>
      <c r="C4234" s="21"/>
      <c r="D4234" s="21"/>
      <c r="E4234" s="21"/>
      <c r="F4234" s="21"/>
      <c r="G4234" s="21"/>
      <c r="H4234" s="21"/>
      <c r="I4234" s="29" t="s">
        <v>1423</v>
      </c>
    </row>
    <row r="4235" ht="12.75" customHeight="1">
      <c r="A4235" s="23">
        <v>3199.0</v>
      </c>
      <c r="B4235" s="24">
        <v>41848.0</v>
      </c>
      <c r="C4235" s="24" t="str">
        <f>DATE((YEAR(B4235)+3),MONTH(B4235),DAY(B4235))</f>
        <v>28.07.2017</v>
      </c>
      <c r="D4235" s="27" t="s">
        <v>1966</v>
      </c>
      <c r="E4235" s="16" t="s">
        <v>2932</v>
      </c>
      <c r="F4235" s="27" t="s">
        <v>5152</v>
      </c>
      <c r="G4235" s="16" t="s">
        <v>2372</v>
      </c>
      <c r="H4235" s="27" t="s">
        <v>494</v>
      </c>
      <c r="I4235" s="28">
        <v>123317.0</v>
      </c>
    </row>
    <row r="4236" ht="24.0" customHeight="1">
      <c r="A4236" s="19"/>
      <c r="B4236" s="19"/>
      <c r="C4236" s="19"/>
      <c r="D4236" s="19"/>
      <c r="E4236" s="19"/>
      <c r="F4236" s="19"/>
      <c r="G4236" s="19"/>
      <c r="H4236" s="19"/>
      <c r="I4236" s="54" t="s">
        <v>495</v>
      </c>
    </row>
    <row r="4237" ht="12.75" customHeight="1">
      <c r="A4237" s="21"/>
      <c r="B4237" s="21"/>
      <c r="C4237" s="21"/>
      <c r="D4237" s="21"/>
      <c r="E4237" s="21"/>
      <c r="F4237" s="21"/>
      <c r="G4237" s="21"/>
      <c r="H4237" s="21"/>
      <c r="I4237" s="29" t="s">
        <v>1423</v>
      </c>
    </row>
    <row r="4238" ht="12.75" customHeight="1">
      <c r="A4238" s="23">
        <v>3200.0</v>
      </c>
      <c r="B4238" s="24">
        <v>41836.0</v>
      </c>
      <c r="C4238" s="24" t="str">
        <f>DATE((YEAR(B4238)+3),MONTH(B4238),DAY(B4238))</f>
        <v>16.07.2017</v>
      </c>
      <c r="D4238" s="27" t="s">
        <v>5153</v>
      </c>
      <c r="E4238" s="53" t="s">
        <v>5154</v>
      </c>
      <c r="F4238" s="52" t="s">
        <v>15</v>
      </c>
      <c r="G4238" s="53" t="s">
        <v>5155</v>
      </c>
      <c r="H4238" s="52" t="s">
        <v>666</v>
      </c>
      <c r="I4238" s="28">
        <v>123363.0</v>
      </c>
    </row>
    <row r="4239" ht="24.0" customHeight="1">
      <c r="A4239" s="19"/>
      <c r="B4239" s="19"/>
      <c r="C4239" s="19"/>
      <c r="D4239" s="19"/>
      <c r="E4239" s="19"/>
      <c r="F4239" s="19"/>
      <c r="G4239" s="19"/>
      <c r="H4239" s="19"/>
      <c r="I4239" s="20" t="s">
        <v>667</v>
      </c>
    </row>
    <row r="4240" ht="12.75" customHeight="1">
      <c r="A4240" s="21"/>
      <c r="B4240" s="21"/>
      <c r="C4240" s="21"/>
      <c r="D4240" s="21"/>
      <c r="E4240" s="21"/>
      <c r="F4240" s="21"/>
      <c r="G4240" s="21"/>
      <c r="H4240" s="21"/>
      <c r="I4240" s="29" t="s">
        <v>2613</v>
      </c>
    </row>
    <row r="4241" ht="12.75" customHeight="1">
      <c r="A4241" s="23">
        <v>3201.0</v>
      </c>
      <c r="B4241" s="24">
        <v>41841.0</v>
      </c>
      <c r="C4241" s="24" t="str">
        <f>DATE((YEAR(B4241)+3),MONTH(B4241),DAY(B4241))</f>
        <v>21.07.2017</v>
      </c>
      <c r="D4241" s="27" t="s">
        <v>5156</v>
      </c>
      <c r="E4241" s="16" t="s">
        <v>5157</v>
      </c>
      <c r="F4241" s="27" t="s">
        <v>337</v>
      </c>
      <c r="G4241" s="16" t="s">
        <v>4010</v>
      </c>
      <c r="H4241" s="27" t="s">
        <v>5158</v>
      </c>
      <c r="I4241" s="28">
        <v>111394.0</v>
      </c>
    </row>
    <row r="4242" ht="36.0" customHeight="1">
      <c r="A4242" s="19"/>
      <c r="B4242" s="19"/>
      <c r="C4242" s="19"/>
      <c r="D4242" s="19"/>
      <c r="E4242" s="19"/>
      <c r="F4242" s="19"/>
      <c r="G4242" s="19"/>
      <c r="H4242" s="19"/>
      <c r="I4242" s="54" t="s">
        <v>5159</v>
      </c>
    </row>
    <row r="4243" ht="12.75" customHeight="1">
      <c r="A4243" s="21"/>
      <c r="B4243" s="21"/>
      <c r="C4243" s="21"/>
      <c r="D4243" s="21"/>
      <c r="E4243" s="21"/>
      <c r="F4243" s="21"/>
      <c r="G4243" s="21"/>
      <c r="H4243" s="21"/>
      <c r="I4243" s="29" t="s">
        <v>5160</v>
      </c>
    </row>
    <row r="4244" ht="12.75" customHeight="1">
      <c r="A4244" s="23">
        <v>3202.0</v>
      </c>
      <c r="B4244" s="24">
        <v>41835.0</v>
      </c>
      <c r="C4244" s="24" t="str">
        <f>DATE((YEAR(B4244)+3),MONTH(B4244),DAY(B4244))</f>
        <v>15.07.2017</v>
      </c>
      <c r="D4244" s="27" t="s">
        <v>5161</v>
      </c>
      <c r="E4244" s="16" t="s">
        <v>5162</v>
      </c>
      <c r="F4244" s="16" t="s">
        <v>15</v>
      </c>
      <c r="G4244" s="16" t="s">
        <v>5163</v>
      </c>
      <c r="H4244" s="27" t="s">
        <v>5164</v>
      </c>
      <c r="I4244" s="28">
        <v>350000.0</v>
      </c>
    </row>
    <row r="4245" ht="36.0" customHeight="1">
      <c r="A4245" s="19"/>
      <c r="B4245" s="19"/>
      <c r="C4245" s="19"/>
      <c r="D4245" s="19"/>
      <c r="E4245" s="19"/>
      <c r="F4245" s="19"/>
      <c r="G4245" s="19"/>
      <c r="H4245" s="19"/>
      <c r="I4245" s="20" t="s">
        <v>5165</v>
      </c>
    </row>
    <row r="4246" ht="12.75" customHeight="1">
      <c r="A4246" s="21"/>
      <c r="B4246" s="21"/>
      <c r="C4246" s="21"/>
      <c r="D4246" s="21"/>
      <c r="E4246" s="21"/>
      <c r="F4246" s="21"/>
      <c r="G4246" s="21"/>
      <c r="H4246" s="21"/>
      <c r="I4246" s="29" t="s">
        <v>5166</v>
      </c>
    </row>
    <row r="4247" ht="12.75" customHeight="1">
      <c r="A4247" s="23" t="s">
        <v>5167</v>
      </c>
      <c r="B4247" s="24">
        <v>41835.0</v>
      </c>
      <c r="C4247" s="50" t="str">
        <f>DATE((YEAR(B4247)+3),MONTH(B4247),DAY(B4247))</f>
        <v>15.07.2017</v>
      </c>
      <c r="D4247" s="52" t="s">
        <v>5168</v>
      </c>
      <c r="E4247" s="53" t="s">
        <v>5169</v>
      </c>
      <c r="F4247" s="27" t="s">
        <v>15</v>
      </c>
      <c r="G4247" s="27" t="s">
        <v>5170</v>
      </c>
      <c r="H4247" s="27" t="s">
        <v>247</v>
      </c>
      <c r="I4247" s="28">
        <v>141067.0</v>
      </c>
    </row>
    <row r="4248" ht="48.0" customHeight="1">
      <c r="A4248" s="19"/>
      <c r="B4248" s="19"/>
      <c r="C4248" s="19"/>
      <c r="D4248" s="19"/>
      <c r="E4248" s="19"/>
      <c r="F4248" s="19"/>
      <c r="G4248" s="19"/>
      <c r="H4248" s="19"/>
      <c r="I4248" s="20" t="s">
        <v>5171</v>
      </c>
    </row>
    <row r="4249" ht="12.75" customHeight="1">
      <c r="A4249" s="21"/>
      <c r="B4249" s="21"/>
      <c r="C4249" s="21"/>
      <c r="D4249" s="21"/>
      <c r="E4249" s="21"/>
      <c r="F4249" s="21"/>
      <c r="G4249" s="21"/>
      <c r="H4249" s="21"/>
      <c r="I4249" s="22" t="s">
        <v>249</v>
      </c>
    </row>
    <row r="4250" ht="12.75" customHeight="1">
      <c r="A4250" s="23">
        <v>3204.0</v>
      </c>
      <c r="B4250" s="24">
        <v>41848.0</v>
      </c>
      <c r="C4250" s="24" t="str">
        <f>DATE((YEAR(B4250)+3),MONTH(B4250),DAY(B4250))</f>
        <v>28.07.2017</v>
      </c>
      <c r="D4250" s="27" t="s">
        <v>1966</v>
      </c>
      <c r="E4250" s="16" t="s">
        <v>5172</v>
      </c>
      <c r="F4250" s="27" t="s">
        <v>978</v>
      </c>
      <c r="G4250" s="16" t="s">
        <v>5173</v>
      </c>
      <c r="H4250" s="27" t="s">
        <v>5174</v>
      </c>
      <c r="I4250" s="28">
        <v>127287.0</v>
      </c>
    </row>
    <row r="4251" ht="36.0" customHeight="1">
      <c r="A4251" s="19"/>
      <c r="B4251" s="19"/>
      <c r="C4251" s="19"/>
      <c r="D4251" s="19"/>
      <c r="E4251" s="19"/>
      <c r="F4251" s="19"/>
      <c r="G4251" s="19"/>
      <c r="H4251" s="19"/>
      <c r="I4251" s="54" t="s">
        <v>5175</v>
      </c>
    </row>
    <row r="4252" ht="12.75" customHeight="1">
      <c r="A4252" s="21"/>
      <c r="B4252" s="21"/>
      <c r="C4252" s="21"/>
      <c r="D4252" s="21"/>
      <c r="E4252" s="21"/>
      <c r="F4252" s="21"/>
      <c r="G4252" s="21"/>
      <c r="H4252" s="21"/>
      <c r="I4252" s="29" t="s">
        <v>5176</v>
      </c>
    </row>
    <row r="4253" ht="12.75" customHeight="1">
      <c r="A4253" s="23" t="s">
        <v>5177</v>
      </c>
      <c r="B4253" s="24">
        <v>41841.0</v>
      </c>
      <c r="C4253" s="24" t="str">
        <f>DATE((YEAR(B4253)+3),MONTH(B4253),DAY(B4253))</f>
        <v>21.07.2017</v>
      </c>
      <c r="D4253" s="27" t="s">
        <v>5178</v>
      </c>
      <c r="E4253" s="16" t="s">
        <v>5179</v>
      </c>
      <c r="F4253" s="16" t="s">
        <v>15</v>
      </c>
      <c r="G4253" s="27" t="s">
        <v>5180</v>
      </c>
      <c r="H4253" s="27" t="s">
        <v>1640</v>
      </c>
      <c r="I4253" s="28">
        <v>123022.0</v>
      </c>
    </row>
    <row r="4254" ht="36.0" customHeight="1">
      <c r="A4254" s="19"/>
      <c r="B4254" s="19"/>
      <c r="C4254" s="19"/>
      <c r="D4254" s="19"/>
      <c r="E4254" s="19"/>
      <c r="F4254" s="19"/>
      <c r="G4254" s="19"/>
      <c r="H4254" s="19"/>
      <c r="I4254" s="20" t="s">
        <v>5181</v>
      </c>
    </row>
    <row r="4255" ht="12.75" customHeight="1">
      <c r="A4255" s="21"/>
      <c r="B4255" s="21"/>
      <c r="C4255" s="21"/>
      <c r="D4255" s="21"/>
      <c r="E4255" s="21"/>
      <c r="F4255" s="21"/>
      <c r="G4255" s="21"/>
      <c r="H4255" s="21"/>
      <c r="I4255" s="29" t="s">
        <v>1642</v>
      </c>
    </row>
    <row r="4256" ht="12.75" customHeight="1">
      <c r="A4256" s="23">
        <v>3206.0</v>
      </c>
      <c r="B4256" s="24">
        <v>41837.0</v>
      </c>
      <c r="C4256" s="24" t="str">
        <f>DATE((YEAR(B4256)+3),MONTH(B4256),DAY(B4256))</f>
        <v>17.07.2017</v>
      </c>
      <c r="D4256" s="27" t="s">
        <v>3704</v>
      </c>
      <c r="E4256" s="16" t="s">
        <v>5182</v>
      </c>
      <c r="F4256" s="27" t="s">
        <v>2799</v>
      </c>
      <c r="G4256" s="16" t="s">
        <v>3784</v>
      </c>
      <c r="H4256" s="27" t="s">
        <v>5183</v>
      </c>
      <c r="I4256" s="28">
        <v>119607.0</v>
      </c>
    </row>
    <row r="4257" ht="24.0" customHeight="1">
      <c r="A4257" s="19"/>
      <c r="B4257" s="19"/>
      <c r="C4257" s="19"/>
      <c r="D4257" s="19"/>
      <c r="E4257" s="19"/>
      <c r="F4257" s="19"/>
      <c r="G4257" s="19"/>
      <c r="H4257" s="19"/>
      <c r="I4257" s="54" t="s">
        <v>5184</v>
      </c>
    </row>
    <row r="4258" ht="12.75" customHeight="1">
      <c r="A4258" s="21"/>
      <c r="B4258" s="21"/>
      <c r="C4258" s="21"/>
      <c r="D4258" s="21"/>
      <c r="E4258" s="21"/>
      <c r="F4258" s="21"/>
      <c r="G4258" s="21"/>
      <c r="H4258" s="21"/>
      <c r="I4258" s="29" t="s">
        <v>5185</v>
      </c>
    </row>
    <row r="4259" ht="12.75" customHeight="1">
      <c r="A4259" s="23">
        <v>3207.0</v>
      </c>
      <c r="B4259" s="24">
        <v>41837.0</v>
      </c>
      <c r="C4259" s="24" t="str">
        <f>DATE((YEAR(B4259)+3),MONTH(B4259),DAY(B4259))</f>
        <v>17.07.2017</v>
      </c>
      <c r="D4259" s="27" t="s">
        <v>3422</v>
      </c>
      <c r="E4259" s="16" t="s">
        <v>5186</v>
      </c>
      <c r="F4259" s="27" t="s">
        <v>795</v>
      </c>
      <c r="G4259" s="16" t="s">
        <v>3784</v>
      </c>
      <c r="H4259" s="27" t="s">
        <v>5183</v>
      </c>
      <c r="I4259" s="28">
        <v>119607.0</v>
      </c>
    </row>
    <row r="4260" ht="24.0" customHeight="1">
      <c r="A4260" s="19"/>
      <c r="B4260" s="19"/>
      <c r="C4260" s="19"/>
      <c r="D4260" s="19"/>
      <c r="E4260" s="19"/>
      <c r="F4260" s="19"/>
      <c r="G4260" s="19"/>
      <c r="H4260" s="19"/>
      <c r="I4260" s="54" t="s">
        <v>5184</v>
      </c>
    </row>
    <row r="4261" ht="12.75" customHeight="1">
      <c r="A4261" s="21"/>
      <c r="B4261" s="21"/>
      <c r="C4261" s="21"/>
      <c r="D4261" s="21"/>
      <c r="E4261" s="21"/>
      <c r="F4261" s="21"/>
      <c r="G4261" s="21"/>
      <c r="H4261" s="21"/>
      <c r="I4261" s="29" t="s">
        <v>5185</v>
      </c>
    </row>
    <row r="4262" ht="12.75" customHeight="1">
      <c r="A4262" s="23" t="s">
        <v>5187</v>
      </c>
      <c r="B4262" s="24">
        <v>41838.0</v>
      </c>
      <c r="C4262" s="24" t="str">
        <f>DATE((YEAR(B4262)+3),MONTH(B4262),DAY(B4262))</f>
        <v>18.07.2017</v>
      </c>
      <c r="D4262" s="27" t="s">
        <v>5188</v>
      </c>
      <c r="E4262" s="16" t="s">
        <v>5189</v>
      </c>
      <c r="F4262" s="15" t="s">
        <v>683</v>
      </c>
      <c r="G4262" s="27" t="s">
        <v>2372</v>
      </c>
      <c r="H4262" s="16" t="s">
        <v>5190</v>
      </c>
      <c r="I4262" s="58">
        <v>123557.0</v>
      </c>
    </row>
    <row r="4263" ht="36.0" customHeight="1">
      <c r="A4263" s="19"/>
      <c r="B4263" s="19"/>
      <c r="C4263" s="19"/>
      <c r="D4263" s="19"/>
      <c r="E4263" s="19"/>
      <c r="F4263" s="19"/>
      <c r="G4263" s="19"/>
      <c r="H4263" s="19"/>
      <c r="I4263" s="20" t="s">
        <v>5191</v>
      </c>
    </row>
    <row r="4264" ht="12.75" customHeight="1">
      <c r="A4264" s="21"/>
      <c r="B4264" s="21"/>
      <c r="C4264" s="21"/>
      <c r="D4264" s="21"/>
      <c r="E4264" s="21"/>
      <c r="F4264" s="21"/>
      <c r="G4264" s="21"/>
      <c r="H4264" s="21"/>
      <c r="I4264" s="22" t="s">
        <v>5192</v>
      </c>
    </row>
    <row r="4265" ht="12.75" customHeight="1">
      <c r="A4265" s="23" t="s">
        <v>5193</v>
      </c>
      <c r="B4265" s="24">
        <v>41845.0</v>
      </c>
      <c r="C4265" s="24" t="str">
        <f>DATE((YEAR(B4265)+3),MONTH(B4265),DAY(B4265))</f>
        <v>25.07.2017</v>
      </c>
      <c r="D4265" s="27" t="s">
        <v>5194</v>
      </c>
      <c r="E4265" s="16" t="s">
        <v>5195</v>
      </c>
      <c r="F4265" s="15" t="s">
        <v>454</v>
      </c>
      <c r="G4265" s="27" t="s">
        <v>5196</v>
      </c>
      <c r="H4265" s="16" t="s">
        <v>5197</v>
      </c>
      <c r="I4265" s="58">
        <v>115093.0</v>
      </c>
    </row>
    <row r="4266" ht="48.0" customHeight="1">
      <c r="A4266" s="19"/>
      <c r="B4266" s="19"/>
      <c r="C4266" s="19"/>
      <c r="D4266" s="19"/>
      <c r="E4266" s="19"/>
      <c r="F4266" s="19"/>
      <c r="G4266" s="19"/>
      <c r="H4266" s="19"/>
      <c r="I4266" s="20" t="s">
        <v>5198</v>
      </c>
    </row>
    <row r="4267" ht="12.75" customHeight="1">
      <c r="A4267" s="21"/>
      <c r="B4267" s="21"/>
      <c r="C4267" s="21"/>
      <c r="D4267" s="21"/>
      <c r="E4267" s="21"/>
      <c r="F4267" s="21"/>
      <c r="G4267" s="21"/>
      <c r="H4267" s="21"/>
      <c r="I4267" s="22" t="s">
        <v>4975</v>
      </c>
    </row>
    <row r="4268" ht="12.75" customHeight="1">
      <c r="A4268" s="23">
        <v>3210.0</v>
      </c>
      <c r="B4268" s="24">
        <v>41843.0</v>
      </c>
      <c r="C4268" s="24" t="str">
        <f>DATE((YEAR(B4268)+3),MONTH(B4268),DAY(B4268))</f>
        <v>23.07.2017</v>
      </c>
      <c r="D4268" s="27" t="s">
        <v>4874</v>
      </c>
      <c r="E4268" s="16" t="s">
        <v>5199</v>
      </c>
      <c r="F4268" s="27" t="s">
        <v>15</v>
      </c>
      <c r="G4268" s="16" t="s">
        <v>1837</v>
      </c>
      <c r="H4268" s="16" t="s">
        <v>4160</v>
      </c>
      <c r="I4268" s="28">
        <v>123557.0</v>
      </c>
    </row>
    <row r="4269" ht="36.0" customHeight="1">
      <c r="A4269" s="19"/>
      <c r="B4269" s="19"/>
      <c r="C4269" s="19"/>
      <c r="D4269" s="19"/>
      <c r="E4269" s="19"/>
      <c r="F4269" s="19"/>
      <c r="G4269" s="19"/>
      <c r="H4269" s="19"/>
      <c r="I4269" s="20" t="s">
        <v>562</v>
      </c>
    </row>
    <row r="4270" ht="12.75" customHeight="1">
      <c r="A4270" s="21"/>
      <c r="B4270" s="21"/>
      <c r="C4270" s="21"/>
      <c r="D4270" s="21"/>
      <c r="E4270" s="21"/>
      <c r="F4270" s="21"/>
      <c r="G4270" s="21"/>
      <c r="H4270" s="21"/>
      <c r="I4270" s="29" t="s">
        <v>563</v>
      </c>
    </row>
    <row r="4271" ht="12.75" customHeight="1">
      <c r="A4271" s="23">
        <v>3211.0</v>
      </c>
      <c r="B4271" s="24">
        <v>41844.0</v>
      </c>
      <c r="C4271" s="24" t="str">
        <f>DATE((YEAR(B4271)+3),MONTH(B4271),DAY(B4271))</f>
        <v>24.07.2017</v>
      </c>
      <c r="D4271" s="27" t="s">
        <v>1693</v>
      </c>
      <c r="E4271" s="16" t="s">
        <v>5200</v>
      </c>
      <c r="F4271" s="27" t="s">
        <v>978</v>
      </c>
      <c r="G4271" s="27" t="s">
        <v>5201</v>
      </c>
      <c r="H4271" s="16" t="s">
        <v>5202</v>
      </c>
      <c r="I4271" s="28">
        <v>236006.0</v>
      </c>
    </row>
    <row r="4272" ht="36.0" customHeight="1">
      <c r="A4272" s="19"/>
      <c r="B4272" s="19"/>
      <c r="C4272" s="19"/>
      <c r="D4272" s="19"/>
      <c r="E4272" s="19"/>
      <c r="F4272" s="19"/>
      <c r="G4272" s="19"/>
      <c r="H4272" s="19"/>
      <c r="I4272" s="20" t="s">
        <v>5203</v>
      </c>
    </row>
    <row r="4273" ht="12.75" customHeight="1">
      <c r="A4273" s="21"/>
      <c r="B4273" s="21"/>
      <c r="C4273" s="21"/>
      <c r="D4273" s="21"/>
      <c r="E4273" s="21"/>
      <c r="F4273" s="21"/>
      <c r="G4273" s="21"/>
      <c r="H4273" s="21"/>
      <c r="I4273" s="29" t="s">
        <v>5204</v>
      </c>
    </row>
    <row r="4274" ht="12.75" customHeight="1">
      <c r="A4274" s="23" t="s">
        <v>5205</v>
      </c>
      <c r="B4274" s="24">
        <v>41849.0</v>
      </c>
      <c r="C4274" s="24" t="str">
        <f>DATE((YEAR(B4274)+3),MONTH(B4274),DAY(B4274))</f>
        <v>29.07.2017</v>
      </c>
      <c r="D4274" s="27" t="s">
        <v>2155</v>
      </c>
      <c r="E4274" s="16" t="s">
        <v>5206</v>
      </c>
      <c r="F4274" s="27" t="s">
        <v>5207</v>
      </c>
      <c r="G4274" s="27" t="s">
        <v>5208</v>
      </c>
      <c r="H4274" s="27" t="s">
        <v>2158</v>
      </c>
      <c r="I4274" s="28">
        <v>140030.0</v>
      </c>
      <c r="J4274" s="18"/>
      <c r="K4274" s="18"/>
      <c r="L4274" s="18"/>
      <c r="M4274" s="18"/>
      <c r="N4274" s="18"/>
      <c r="O4274" s="18"/>
      <c r="P4274" s="18"/>
      <c r="Q4274" s="18"/>
      <c r="R4274" s="18"/>
      <c r="S4274" s="18"/>
      <c r="T4274" s="18"/>
      <c r="U4274" s="18"/>
      <c r="V4274" s="18"/>
      <c r="W4274" s="18"/>
      <c r="X4274" s="18"/>
      <c r="Y4274" s="18"/>
      <c r="Z4274" s="18"/>
    </row>
    <row r="4275" ht="48.0" customHeight="1">
      <c r="A4275" s="19"/>
      <c r="B4275" s="19"/>
      <c r="C4275" s="19"/>
      <c r="D4275" s="19"/>
      <c r="E4275" s="19"/>
      <c r="F4275" s="19"/>
      <c r="G4275" s="19"/>
      <c r="H4275" s="19"/>
      <c r="I4275" s="20" t="s">
        <v>2159</v>
      </c>
      <c r="J4275" s="18"/>
      <c r="K4275" s="18"/>
      <c r="L4275" s="18"/>
      <c r="M4275" s="18"/>
      <c r="N4275" s="18"/>
      <c r="O4275" s="18"/>
      <c r="P4275" s="18"/>
      <c r="Q4275" s="18"/>
      <c r="R4275" s="18"/>
      <c r="S4275" s="18"/>
      <c r="T4275" s="18"/>
      <c r="U4275" s="18"/>
      <c r="V4275" s="18"/>
      <c r="W4275" s="18"/>
      <c r="X4275" s="18"/>
      <c r="Y4275" s="18"/>
      <c r="Z4275" s="18"/>
    </row>
    <row r="4276" ht="12.75" customHeight="1">
      <c r="A4276" s="21"/>
      <c r="B4276" s="21"/>
      <c r="C4276" s="21"/>
      <c r="D4276" s="21"/>
      <c r="E4276" s="21"/>
      <c r="F4276" s="21"/>
      <c r="G4276" s="21"/>
      <c r="H4276" s="21"/>
      <c r="I4276" s="29" t="s">
        <v>2160</v>
      </c>
      <c r="J4276" s="18"/>
      <c r="K4276" s="18"/>
      <c r="L4276" s="18"/>
      <c r="M4276" s="18"/>
      <c r="N4276" s="18"/>
      <c r="O4276" s="18"/>
      <c r="P4276" s="18"/>
      <c r="Q4276" s="18"/>
      <c r="R4276" s="18"/>
      <c r="S4276" s="18"/>
      <c r="T4276" s="18"/>
      <c r="U4276" s="18"/>
      <c r="V4276" s="18"/>
      <c r="W4276" s="18"/>
      <c r="X4276" s="18"/>
      <c r="Y4276" s="18"/>
      <c r="Z4276" s="18"/>
    </row>
    <row r="4277" ht="12.75" customHeight="1">
      <c r="A4277" s="23" t="s">
        <v>5209</v>
      </c>
      <c r="B4277" s="24">
        <v>41849.0</v>
      </c>
      <c r="C4277" s="24" t="str">
        <f>DATE((YEAR(B4277)+3),MONTH(B4277),DAY(B4277))</f>
        <v>29.07.2017</v>
      </c>
      <c r="D4277" s="27" t="s">
        <v>2630</v>
      </c>
      <c r="E4277" s="16" t="s">
        <v>5210</v>
      </c>
      <c r="F4277" s="16" t="s">
        <v>5211</v>
      </c>
      <c r="G4277" s="16" t="s">
        <v>5212</v>
      </c>
      <c r="H4277" s="27" t="s">
        <v>1319</v>
      </c>
      <c r="I4277" s="28">
        <v>143000.0</v>
      </c>
      <c r="J4277" s="18"/>
      <c r="K4277" s="18"/>
      <c r="L4277" s="18"/>
      <c r="M4277" s="18"/>
      <c r="N4277" s="18"/>
      <c r="O4277" s="18"/>
      <c r="P4277" s="18"/>
      <c r="Q4277" s="18"/>
      <c r="R4277" s="18"/>
      <c r="S4277" s="18"/>
      <c r="T4277" s="18"/>
      <c r="U4277" s="18"/>
      <c r="V4277" s="18"/>
      <c r="W4277" s="18"/>
      <c r="X4277" s="18"/>
      <c r="Y4277" s="18"/>
      <c r="Z4277" s="18"/>
    </row>
    <row r="4278" ht="36.0" customHeight="1">
      <c r="A4278" s="19"/>
      <c r="B4278" s="19"/>
      <c r="C4278" s="19"/>
      <c r="D4278" s="19"/>
      <c r="E4278" s="19"/>
      <c r="F4278" s="19"/>
      <c r="G4278" s="19"/>
      <c r="H4278" s="19"/>
      <c r="I4278" s="20" t="s">
        <v>1320</v>
      </c>
      <c r="J4278" s="18"/>
      <c r="K4278" s="18"/>
      <c r="L4278" s="18"/>
      <c r="M4278" s="18"/>
      <c r="N4278" s="18"/>
      <c r="O4278" s="18"/>
      <c r="P4278" s="18"/>
      <c r="Q4278" s="18"/>
      <c r="R4278" s="18"/>
      <c r="S4278" s="18"/>
      <c r="T4278" s="18"/>
      <c r="U4278" s="18"/>
      <c r="V4278" s="18"/>
      <c r="W4278" s="18"/>
      <c r="X4278" s="18"/>
      <c r="Y4278" s="18"/>
      <c r="Z4278" s="18"/>
    </row>
    <row r="4279" ht="12.75" customHeight="1">
      <c r="A4279" s="21"/>
      <c r="B4279" s="21"/>
      <c r="C4279" s="21"/>
      <c r="D4279" s="21"/>
      <c r="E4279" s="21"/>
      <c r="F4279" s="21"/>
      <c r="G4279" s="21"/>
      <c r="H4279" s="21"/>
      <c r="I4279" s="29" t="s">
        <v>1321</v>
      </c>
      <c r="J4279" s="18"/>
      <c r="K4279" s="18"/>
      <c r="L4279" s="18"/>
      <c r="M4279" s="18"/>
      <c r="N4279" s="18"/>
      <c r="O4279" s="18"/>
      <c r="P4279" s="18"/>
      <c r="Q4279" s="18"/>
      <c r="R4279" s="18"/>
      <c r="S4279" s="18"/>
      <c r="T4279" s="18"/>
      <c r="U4279" s="18"/>
      <c r="V4279" s="18"/>
      <c r="W4279" s="18"/>
      <c r="X4279" s="18"/>
      <c r="Y4279" s="18"/>
      <c r="Z4279" s="18"/>
    </row>
    <row r="4280" ht="12.75" customHeight="1">
      <c r="A4280" s="23" t="s">
        <v>5213</v>
      </c>
      <c r="B4280" s="24">
        <v>41851.0</v>
      </c>
      <c r="C4280" s="24" t="str">
        <f>DATE((YEAR(B4280)+3),MONTH(B4280),DAY(B4280))</f>
        <v>31.07.2017</v>
      </c>
      <c r="D4280" s="27" t="s">
        <v>5214</v>
      </c>
      <c r="E4280" s="16" t="s">
        <v>5215</v>
      </c>
      <c r="F4280" s="27" t="s">
        <v>15</v>
      </c>
      <c r="G4280" s="27" t="s">
        <v>2978</v>
      </c>
      <c r="H4280" s="16" t="s">
        <v>906</v>
      </c>
      <c r="I4280" s="28">
        <v>124498.0</v>
      </c>
    </row>
    <row r="4281" ht="41.25" customHeight="1">
      <c r="A4281" s="19"/>
      <c r="B4281" s="19"/>
      <c r="C4281" s="19"/>
      <c r="D4281" s="19"/>
      <c r="E4281" s="19"/>
      <c r="F4281" s="19"/>
      <c r="G4281" s="19"/>
      <c r="H4281" s="19"/>
      <c r="I4281" s="20" t="s">
        <v>907</v>
      </c>
    </row>
    <row r="4282" ht="12.75" customHeight="1">
      <c r="A4282" s="21"/>
      <c r="B4282" s="21"/>
      <c r="C4282" s="21"/>
      <c r="D4282" s="21"/>
      <c r="E4282" s="21"/>
      <c r="F4282" s="21"/>
      <c r="G4282" s="21"/>
      <c r="H4282" s="21"/>
      <c r="I4282" s="29" t="s">
        <v>908</v>
      </c>
    </row>
    <row r="4283" ht="12.75" customHeight="1">
      <c r="A4283" s="23">
        <v>3215.0</v>
      </c>
      <c r="B4283" s="24">
        <v>41865.0</v>
      </c>
      <c r="C4283" s="24" t="str">
        <f>DATE((YEAR(B4283)+3),MONTH(B4283),DAY(B4283))</f>
        <v>14.08.2017</v>
      </c>
      <c r="D4283" s="27" t="s">
        <v>5216</v>
      </c>
      <c r="E4283" s="16" t="s">
        <v>5217</v>
      </c>
      <c r="F4283" s="16" t="s">
        <v>1775</v>
      </c>
      <c r="G4283" s="16" t="s">
        <v>5218</v>
      </c>
      <c r="H4283" s="27" t="s">
        <v>1594</v>
      </c>
      <c r="I4283" s="28">
        <v>129272.0</v>
      </c>
    </row>
    <row r="4284" ht="36.0" customHeight="1">
      <c r="A4284" s="19"/>
      <c r="B4284" s="19"/>
      <c r="C4284" s="19"/>
      <c r="D4284" s="19"/>
      <c r="E4284" s="19"/>
      <c r="F4284" s="19"/>
      <c r="G4284" s="19"/>
      <c r="H4284" s="19"/>
      <c r="I4284" s="20" t="s">
        <v>1595</v>
      </c>
    </row>
    <row r="4285" ht="12.75" customHeight="1">
      <c r="A4285" s="21"/>
      <c r="B4285" s="21"/>
      <c r="C4285" s="21"/>
      <c r="D4285" s="21"/>
      <c r="E4285" s="21"/>
      <c r="F4285" s="21"/>
      <c r="G4285" s="21"/>
      <c r="H4285" s="21"/>
      <c r="I4285" s="29" t="s">
        <v>1596</v>
      </c>
    </row>
    <row r="4286" ht="12.75" customHeight="1">
      <c r="A4286" s="23" t="s">
        <v>5219</v>
      </c>
      <c r="B4286" s="24">
        <v>41862.0</v>
      </c>
      <c r="C4286" s="24" t="str">
        <f>DATE((YEAR(B4286)+3),MONTH(B4286),DAY(B4286))</f>
        <v>11.08.2017</v>
      </c>
      <c r="D4286" s="27" t="s">
        <v>5220</v>
      </c>
      <c r="E4286" s="16" t="s">
        <v>5221</v>
      </c>
      <c r="F4286" s="15" t="s">
        <v>624</v>
      </c>
      <c r="G4286" s="27" t="s">
        <v>5222</v>
      </c>
      <c r="H4286" s="16" t="s">
        <v>5223</v>
      </c>
      <c r="I4286" s="58">
        <v>121357.0</v>
      </c>
    </row>
    <row r="4287" ht="24.0" customHeight="1">
      <c r="A4287" s="19"/>
      <c r="B4287" s="19"/>
      <c r="C4287" s="19"/>
      <c r="D4287" s="19"/>
      <c r="E4287" s="19"/>
      <c r="F4287" s="19"/>
      <c r="G4287" s="19"/>
      <c r="H4287" s="19"/>
      <c r="I4287" s="20" t="s">
        <v>5224</v>
      </c>
    </row>
    <row r="4288" ht="12.75" customHeight="1">
      <c r="A4288" s="21"/>
      <c r="B4288" s="21"/>
      <c r="C4288" s="21"/>
      <c r="D4288" s="21"/>
      <c r="E4288" s="21"/>
      <c r="F4288" s="21"/>
      <c r="G4288" s="21"/>
      <c r="H4288" s="21"/>
      <c r="I4288" s="22" t="s">
        <v>5225</v>
      </c>
    </row>
    <row r="4289" ht="12.75" customHeight="1">
      <c r="A4289" s="23" t="s">
        <v>5226</v>
      </c>
      <c r="B4289" s="24">
        <v>41864.0</v>
      </c>
      <c r="C4289" s="24" t="str">
        <f>DATE((YEAR(B4289)+3),MONTH(B4289),DAY(B4289))</f>
        <v>13.08.2017</v>
      </c>
      <c r="D4289" s="27" t="s">
        <v>5227</v>
      </c>
      <c r="E4289" s="16" t="s">
        <v>5228</v>
      </c>
      <c r="F4289" s="15" t="s">
        <v>337</v>
      </c>
      <c r="G4289" s="27" t="s">
        <v>5229</v>
      </c>
      <c r="H4289" s="16" t="s">
        <v>2739</v>
      </c>
      <c r="I4289" s="58">
        <v>125009.0</v>
      </c>
    </row>
    <row r="4290" ht="36.0" customHeight="1">
      <c r="A4290" s="19"/>
      <c r="B4290" s="19"/>
      <c r="C4290" s="19"/>
      <c r="D4290" s="19"/>
      <c r="E4290" s="19"/>
      <c r="F4290" s="19"/>
      <c r="G4290" s="19"/>
      <c r="H4290" s="19"/>
      <c r="I4290" s="20" t="s">
        <v>2740</v>
      </c>
    </row>
    <row r="4291" ht="12.75" customHeight="1">
      <c r="A4291" s="21"/>
      <c r="B4291" s="21"/>
      <c r="C4291" s="21"/>
      <c r="D4291" s="21"/>
      <c r="E4291" s="21"/>
      <c r="F4291" s="21"/>
      <c r="G4291" s="21"/>
      <c r="H4291" s="21"/>
      <c r="I4291" s="22" t="s">
        <v>2741</v>
      </c>
    </row>
    <row r="4292" ht="12.75" customHeight="1">
      <c r="A4292" s="23" t="s">
        <v>5230</v>
      </c>
      <c r="B4292" s="24">
        <v>41865.0</v>
      </c>
      <c r="C4292" s="24" t="str">
        <f>DATE((YEAR(B4292)+3),MONTH(B4292),DAY(B4292))</f>
        <v>14.08.2017</v>
      </c>
      <c r="D4292" s="27" t="s">
        <v>5231</v>
      </c>
      <c r="E4292" s="16" t="s">
        <v>5232</v>
      </c>
      <c r="F4292" s="15" t="s">
        <v>15</v>
      </c>
      <c r="G4292" s="27" t="s">
        <v>5233</v>
      </c>
      <c r="H4292" s="16" t="s">
        <v>3114</v>
      </c>
      <c r="I4292" s="58">
        <v>127434.0</v>
      </c>
    </row>
    <row r="4293" ht="36.0" customHeight="1">
      <c r="A4293" s="19"/>
      <c r="B4293" s="19"/>
      <c r="C4293" s="19"/>
      <c r="D4293" s="19"/>
      <c r="E4293" s="19"/>
      <c r="F4293" s="19"/>
      <c r="G4293" s="19"/>
      <c r="H4293" s="19"/>
      <c r="I4293" s="20" t="s">
        <v>5234</v>
      </c>
    </row>
    <row r="4294" ht="12.75" customHeight="1">
      <c r="A4294" s="21"/>
      <c r="B4294" s="21"/>
      <c r="C4294" s="21"/>
      <c r="D4294" s="21"/>
      <c r="E4294" s="21"/>
      <c r="F4294" s="21"/>
      <c r="G4294" s="21"/>
      <c r="H4294" s="21"/>
      <c r="I4294" s="22" t="s">
        <v>3116</v>
      </c>
    </row>
    <row r="4295" ht="12.75" customHeight="1">
      <c r="A4295" s="23" t="s">
        <v>5235</v>
      </c>
      <c r="B4295" s="24">
        <v>41865.0</v>
      </c>
      <c r="C4295" s="24" t="str">
        <f>DATE((YEAR(B4295)+3),MONTH(B4295),DAY(B4295))</f>
        <v>14.08.2017</v>
      </c>
      <c r="D4295" s="27" t="s">
        <v>5236</v>
      </c>
      <c r="E4295" s="16" t="s">
        <v>5237</v>
      </c>
      <c r="F4295" s="15" t="s">
        <v>862</v>
      </c>
      <c r="G4295" s="27" t="s">
        <v>5238</v>
      </c>
      <c r="H4295" s="16" t="s">
        <v>5239</v>
      </c>
      <c r="I4295" s="58">
        <v>300041.0</v>
      </c>
    </row>
    <row r="4296" ht="24.0" customHeight="1">
      <c r="A4296" s="19"/>
      <c r="B4296" s="19"/>
      <c r="C4296" s="19"/>
      <c r="D4296" s="19"/>
      <c r="E4296" s="19"/>
      <c r="F4296" s="19"/>
      <c r="G4296" s="19"/>
      <c r="H4296" s="19"/>
      <c r="I4296" s="20" t="s">
        <v>5240</v>
      </c>
    </row>
    <row r="4297" ht="12.75" customHeight="1">
      <c r="A4297" s="21"/>
      <c r="B4297" s="21"/>
      <c r="C4297" s="21"/>
      <c r="D4297" s="21"/>
      <c r="E4297" s="21"/>
      <c r="F4297" s="21"/>
      <c r="G4297" s="21"/>
      <c r="H4297" s="21"/>
      <c r="I4297" s="22" t="s">
        <v>5241</v>
      </c>
    </row>
    <row r="4298" ht="12.75" customHeight="1">
      <c r="A4298" s="23">
        <v>3220.0</v>
      </c>
      <c r="B4298" s="24">
        <v>41865.0</v>
      </c>
      <c r="C4298" s="24" t="str">
        <f>DATE((YEAR(B4298)+3),MONTH(B4298),DAY(B4298))</f>
        <v>14.08.2017</v>
      </c>
      <c r="D4298" s="27" t="s">
        <v>5242</v>
      </c>
      <c r="E4298" s="16" t="s">
        <v>5243</v>
      </c>
      <c r="F4298" s="27" t="s">
        <v>337</v>
      </c>
      <c r="G4298" s="27" t="s">
        <v>5244</v>
      </c>
      <c r="H4298" s="16" t="s">
        <v>5245</v>
      </c>
      <c r="I4298" s="28">
        <v>196140.0</v>
      </c>
    </row>
    <row r="4299" ht="36.0" customHeight="1">
      <c r="A4299" s="19"/>
      <c r="B4299" s="19"/>
      <c r="C4299" s="19"/>
      <c r="D4299" s="19"/>
      <c r="E4299" s="19"/>
      <c r="F4299" s="19"/>
      <c r="G4299" s="19"/>
      <c r="H4299" s="19"/>
      <c r="I4299" s="20" t="s">
        <v>5246</v>
      </c>
    </row>
    <row r="4300" ht="12.75" customHeight="1">
      <c r="A4300" s="21"/>
      <c r="B4300" s="21"/>
      <c r="C4300" s="21"/>
      <c r="D4300" s="21"/>
      <c r="E4300" s="21"/>
      <c r="F4300" s="21"/>
      <c r="G4300" s="21"/>
      <c r="H4300" s="21"/>
      <c r="I4300" s="29" t="s">
        <v>5247</v>
      </c>
    </row>
    <row r="4301" ht="12.75" customHeight="1">
      <c r="A4301" s="23">
        <v>3221.0</v>
      </c>
      <c r="B4301" s="24">
        <v>41866.0</v>
      </c>
      <c r="C4301" s="24" t="str">
        <f>DATE((YEAR(B4301)+3),MONTH(B4301),DAY(B4301))</f>
        <v>15.08.2017</v>
      </c>
      <c r="D4301" s="27" t="s">
        <v>1279</v>
      </c>
      <c r="E4301" s="16" t="s">
        <v>5248</v>
      </c>
      <c r="F4301" s="27" t="s">
        <v>978</v>
      </c>
      <c r="G4301" s="27" t="s">
        <v>5244</v>
      </c>
      <c r="H4301" s="16" t="s">
        <v>5245</v>
      </c>
      <c r="I4301" s="28">
        <v>196140.0</v>
      </c>
    </row>
    <row r="4302" ht="36.0" customHeight="1">
      <c r="A4302" s="19"/>
      <c r="B4302" s="19"/>
      <c r="C4302" s="19"/>
      <c r="D4302" s="19"/>
      <c r="E4302" s="19"/>
      <c r="F4302" s="19"/>
      <c r="G4302" s="19"/>
      <c r="H4302" s="19"/>
      <c r="I4302" s="20" t="s">
        <v>5246</v>
      </c>
    </row>
    <row r="4303" ht="12.75" customHeight="1">
      <c r="A4303" s="21"/>
      <c r="B4303" s="21"/>
      <c r="C4303" s="21"/>
      <c r="D4303" s="21"/>
      <c r="E4303" s="21"/>
      <c r="F4303" s="21"/>
      <c r="G4303" s="21"/>
      <c r="H4303" s="21"/>
      <c r="I4303" s="29" t="s">
        <v>5247</v>
      </c>
    </row>
    <row r="4304" ht="12.75" customHeight="1">
      <c r="A4304" s="23">
        <v>3222.0</v>
      </c>
      <c r="B4304" s="24">
        <v>41866.0</v>
      </c>
      <c r="C4304" s="24" t="str">
        <f>DATE((YEAR(B4304)+3),MONTH(B4304),DAY(B4304))</f>
        <v>15.08.2017</v>
      </c>
      <c r="D4304" s="27" t="s">
        <v>5216</v>
      </c>
      <c r="E4304" s="16" t="s">
        <v>5249</v>
      </c>
      <c r="F4304" s="16" t="s">
        <v>862</v>
      </c>
      <c r="G4304" s="16" t="s">
        <v>5250</v>
      </c>
      <c r="H4304" s="27" t="s">
        <v>5251</v>
      </c>
      <c r="I4304" s="28">
        <v>127018.0</v>
      </c>
    </row>
    <row r="4305" ht="36.0" customHeight="1">
      <c r="A4305" s="19"/>
      <c r="B4305" s="19"/>
      <c r="C4305" s="19"/>
      <c r="D4305" s="19"/>
      <c r="E4305" s="19"/>
      <c r="F4305" s="19"/>
      <c r="G4305" s="19"/>
      <c r="H4305" s="19"/>
      <c r="I4305" s="20" t="s">
        <v>5252</v>
      </c>
    </row>
    <row r="4306" ht="12.75" customHeight="1">
      <c r="A4306" s="21"/>
      <c r="B4306" s="21"/>
      <c r="C4306" s="21"/>
      <c r="D4306" s="21"/>
      <c r="E4306" s="21"/>
      <c r="F4306" s="21"/>
      <c r="G4306" s="21"/>
      <c r="H4306" s="21"/>
      <c r="I4306" s="29" t="s">
        <v>4346</v>
      </c>
    </row>
    <row r="4307" ht="12.75" customHeight="1">
      <c r="A4307" s="23">
        <v>3223.0</v>
      </c>
      <c r="B4307" s="24">
        <v>41872.0</v>
      </c>
      <c r="C4307" s="24" t="str">
        <f>DATE((YEAR(B4307)+3),MONTH(B4307),DAY(B4307))</f>
        <v>21.08.2017</v>
      </c>
      <c r="D4307" s="27" t="s">
        <v>5253</v>
      </c>
      <c r="E4307" s="16" t="s">
        <v>5254</v>
      </c>
      <c r="F4307" s="27" t="s">
        <v>337</v>
      </c>
      <c r="G4307" s="27" t="s">
        <v>5244</v>
      </c>
      <c r="H4307" s="16" t="s">
        <v>5245</v>
      </c>
      <c r="I4307" s="28">
        <v>196140.0</v>
      </c>
    </row>
    <row r="4308" ht="36.0" customHeight="1">
      <c r="A4308" s="19"/>
      <c r="B4308" s="19"/>
      <c r="C4308" s="19"/>
      <c r="D4308" s="19"/>
      <c r="E4308" s="19"/>
      <c r="F4308" s="19"/>
      <c r="G4308" s="19"/>
      <c r="H4308" s="19"/>
      <c r="I4308" s="20" t="s">
        <v>5246</v>
      </c>
    </row>
    <row r="4309" ht="12.75" customHeight="1">
      <c r="A4309" s="21"/>
      <c r="B4309" s="21"/>
      <c r="C4309" s="21"/>
      <c r="D4309" s="21"/>
      <c r="E4309" s="21"/>
      <c r="F4309" s="21"/>
      <c r="G4309" s="21"/>
      <c r="H4309" s="21"/>
      <c r="I4309" s="29" t="s">
        <v>5247</v>
      </c>
    </row>
    <row r="4310" ht="12.75" customHeight="1">
      <c r="A4310" s="23">
        <v>3224.0</v>
      </c>
      <c r="B4310" s="24">
        <v>41872.0</v>
      </c>
      <c r="C4310" s="24" t="str">
        <f>DATE((YEAR(B4310)+3),MONTH(B4310),DAY(B4310))</f>
        <v>21.08.2017</v>
      </c>
      <c r="D4310" s="27" t="s">
        <v>5255</v>
      </c>
      <c r="E4310" s="16" t="s">
        <v>5256</v>
      </c>
      <c r="F4310" s="27" t="s">
        <v>978</v>
      </c>
      <c r="G4310" s="27" t="s">
        <v>3113</v>
      </c>
      <c r="H4310" s="16" t="s">
        <v>5257</v>
      </c>
      <c r="I4310" s="28">
        <v>109147.0</v>
      </c>
    </row>
    <row r="4311" ht="35.25" customHeight="1">
      <c r="A4311" s="19"/>
      <c r="B4311" s="19"/>
      <c r="C4311" s="19"/>
      <c r="D4311" s="19"/>
      <c r="E4311" s="19"/>
      <c r="F4311" s="19"/>
      <c r="G4311" s="19"/>
      <c r="H4311" s="19"/>
      <c r="I4311" s="20" t="s">
        <v>5258</v>
      </c>
    </row>
    <row r="4312" ht="12.75" customHeight="1">
      <c r="A4312" s="21"/>
      <c r="B4312" s="21"/>
      <c r="C4312" s="21"/>
      <c r="D4312" s="21"/>
      <c r="E4312" s="21"/>
      <c r="F4312" s="21"/>
      <c r="G4312" s="21"/>
      <c r="H4312" s="21"/>
      <c r="I4312" s="29" t="s">
        <v>5259</v>
      </c>
    </row>
    <row r="4313" ht="12.75" customHeight="1">
      <c r="A4313" s="23">
        <v>3225.0</v>
      </c>
      <c r="B4313" s="24">
        <v>41876.0</v>
      </c>
      <c r="C4313" s="24" t="str">
        <f>DATE((YEAR(B4313)+3),MONTH(B4313),DAY(B4313))</f>
        <v>25.08.2017</v>
      </c>
      <c r="D4313" s="27" t="s">
        <v>5260</v>
      </c>
      <c r="E4313" s="16" t="s">
        <v>5261</v>
      </c>
      <c r="F4313" s="27" t="s">
        <v>337</v>
      </c>
      <c r="G4313" s="27" t="s">
        <v>5244</v>
      </c>
      <c r="H4313" s="16" t="s">
        <v>5245</v>
      </c>
      <c r="I4313" s="28">
        <v>196140.0</v>
      </c>
    </row>
    <row r="4314" ht="36.0" customHeight="1">
      <c r="A4314" s="19"/>
      <c r="B4314" s="19"/>
      <c r="C4314" s="19"/>
      <c r="D4314" s="19"/>
      <c r="E4314" s="19"/>
      <c r="F4314" s="19"/>
      <c r="G4314" s="19"/>
      <c r="H4314" s="19"/>
      <c r="I4314" s="20" t="s">
        <v>5246</v>
      </c>
    </row>
    <row r="4315" ht="12.75" customHeight="1">
      <c r="A4315" s="21"/>
      <c r="B4315" s="21"/>
      <c r="C4315" s="21"/>
      <c r="D4315" s="21"/>
      <c r="E4315" s="21"/>
      <c r="F4315" s="21"/>
      <c r="G4315" s="21"/>
      <c r="H4315" s="21"/>
      <c r="I4315" s="29" t="s">
        <v>5247</v>
      </c>
    </row>
    <row r="4316" ht="12.75" customHeight="1">
      <c r="A4316" s="23" t="s">
        <v>5262</v>
      </c>
      <c r="B4316" s="24">
        <v>41897.0</v>
      </c>
      <c r="C4316" s="24" t="str">
        <f>DATE((YEAR(B4316)+3),MONTH(B4316),DAY(B4316))</f>
        <v>15.09.2017</v>
      </c>
      <c r="D4316" s="27" t="s">
        <v>5263</v>
      </c>
      <c r="E4316" s="16" t="s">
        <v>5264</v>
      </c>
      <c r="F4316" s="27" t="s">
        <v>15</v>
      </c>
      <c r="G4316" s="16" t="s">
        <v>5265</v>
      </c>
      <c r="H4316" s="27" t="s">
        <v>253</v>
      </c>
      <c r="I4316" s="28">
        <v>125047.0</v>
      </c>
    </row>
    <row r="4317" ht="36.75" customHeight="1">
      <c r="A4317" s="19"/>
      <c r="B4317" s="19"/>
      <c r="C4317" s="19"/>
      <c r="D4317" s="19"/>
      <c r="E4317" s="19"/>
      <c r="F4317" s="19"/>
      <c r="G4317" s="19"/>
      <c r="H4317" s="19"/>
      <c r="I4317" s="20" t="s">
        <v>254</v>
      </c>
    </row>
    <row r="4318" ht="12.75" customHeight="1">
      <c r="A4318" s="19"/>
      <c r="B4318" s="19"/>
      <c r="C4318" s="19"/>
      <c r="D4318" s="19"/>
      <c r="E4318" s="19"/>
      <c r="F4318" s="19"/>
      <c r="G4318" s="19"/>
      <c r="H4318" s="21"/>
      <c r="I4318" s="22" t="s">
        <v>255</v>
      </c>
    </row>
    <row r="4319" ht="12.75" customHeight="1">
      <c r="A4319" s="19"/>
      <c r="B4319" s="19"/>
      <c r="C4319" s="19"/>
      <c r="D4319" s="19"/>
      <c r="E4319" s="19"/>
      <c r="F4319" s="19"/>
      <c r="G4319" s="19"/>
      <c r="H4319" s="27" t="s">
        <v>1116</v>
      </c>
      <c r="I4319" s="28">
        <v>115201.0</v>
      </c>
    </row>
    <row r="4320" ht="36.0" customHeight="1">
      <c r="A4320" s="19"/>
      <c r="B4320" s="19"/>
      <c r="C4320" s="19"/>
      <c r="D4320" s="19"/>
      <c r="E4320" s="19"/>
      <c r="F4320" s="19"/>
      <c r="G4320" s="19"/>
      <c r="H4320" s="19"/>
      <c r="I4320" s="20" t="s">
        <v>1117</v>
      </c>
    </row>
    <row r="4321" ht="12.75" customHeight="1">
      <c r="A4321" s="21"/>
      <c r="B4321" s="21"/>
      <c r="C4321" s="21"/>
      <c r="D4321" s="21"/>
      <c r="E4321" s="21"/>
      <c r="F4321" s="21"/>
      <c r="G4321" s="21"/>
      <c r="H4321" s="21"/>
      <c r="I4321" s="29" t="s">
        <v>1118</v>
      </c>
    </row>
    <row r="4322" ht="12.75" customHeight="1">
      <c r="A4322" s="23" t="s">
        <v>5266</v>
      </c>
      <c r="B4322" s="24">
        <v>41878.0</v>
      </c>
      <c r="C4322" s="24" t="str">
        <f>DATE((YEAR(B4322)+3),MONTH(B4322),DAY(B4322))</f>
        <v>27.08.2017</v>
      </c>
      <c r="D4322" s="27" t="s">
        <v>1450</v>
      </c>
      <c r="E4322" s="16" t="s">
        <v>5267</v>
      </c>
      <c r="F4322" s="27" t="s">
        <v>639</v>
      </c>
      <c r="G4322" s="27" t="s">
        <v>5173</v>
      </c>
      <c r="H4322" s="27" t="s">
        <v>312</v>
      </c>
      <c r="I4322" s="28">
        <v>198188.0</v>
      </c>
    </row>
    <row r="4323" ht="36.75" customHeight="1">
      <c r="A4323" s="19"/>
      <c r="B4323" s="19"/>
      <c r="C4323" s="19"/>
      <c r="D4323" s="19"/>
      <c r="E4323" s="19"/>
      <c r="F4323" s="19"/>
      <c r="G4323" s="19"/>
      <c r="H4323" s="19"/>
      <c r="I4323" s="20" t="s">
        <v>327</v>
      </c>
    </row>
    <row r="4324" ht="12.75" customHeight="1">
      <c r="A4324" s="21"/>
      <c r="B4324" s="21"/>
      <c r="C4324" s="21"/>
      <c r="D4324" s="21"/>
      <c r="E4324" s="21"/>
      <c r="F4324" s="21"/>
      <c r="G4324" s="21"/>
      <c r="H4324" s="21"/>
      <c r="I4324" s="29" t="s">
        <v>819</v>
      </c>
    </row>
    <row r="4325" ht="12.75" customHeight="1">
      <c r="A4325" s="23" t="s">
        <v>5268</v>
      </c>
      <c r="B4325" s="50">
        <v>41886.0</v>
      </c>
      <c r="C4325" s="50" t="str">
        <f>DATE((YEAR(B4325)+3),MONTH(B4325),DAY(B4325))</f>
        <v>04.09.2017</v>
      </c>
      <c r="D4325" s="52" t="s">
        <v>5269</v>
      </c>
      <c r="E4325" s="53" t="s">
        <v>5270</v>
      </c>
      <c r="F4325" s="27" t="s">
        <v>15</v>
      </c>
      <c r="G4325" s="16" t="s">
        <v>5265</v>
      </c>
      <c r="H4325" s="27" t="s">
        <v>253</v>
      </c>
      <c r="I4325" s="28">
        <v>125047.0</v>
      </c>
    </row>
    <row r="4326" ht="40.5" customHeight="1">
      <c r="A4326" s="19"/>
      <c r="B4326" s="19"/>
      <c r="C4326" s="19"/>
      <c r="D4326" s="19"/>
      <c r="E4326" s="19"/>
      <c r="F4326" s="19"/>
      <c r="G4326" s="19"/>
      <c r="H4326" s="19"/>
      <c r="I4326" s="20" t="s">
        <v>254</v>
      </c>
    </row>
    <row r="4327" ht="12.75" customHeight="1">
      <c r="A4327" s="19"/>
      <c r="B4327" s="19"/>
      <c r="C4327" s="19"/>
      <c r="D4327" s="19"/>
      <c r="E4327" s="19"/>
      <c r="F4327" s="19"/>
      <c r="G4327" s="19"/>
      <c r="H4327" s="21"/>
      <c r="I4327" s="22" t="s">
        <v>255</v>
      </c>
    </row>
    <row r="4328" ht="12.75" customHeight="1">
      <c r="A4328" s="19"/>
      <c r="B4328" s="19"/>
      <c r="C4328" s="19"/>
      <c r="D4328" s="19"/>
      <c r="E4328" s="19"/>
      <c r="F4328" s="19"/>
      <c r="G4328" s="19"/>
      <c r="H4328" s="27" t="s">
        <v>1116</v>
      </c>
      <c r="I4328" s="28">
        <v>115201.0</v>
      </c>
      <c r="J4328" s="51"/>
      <c r="K4328" s="51"/>
      <c r="L4328" s="51"/>
      <c r="M4328" s="51"/>
      <c r="N4328" s="51"/>
      <c r="O4328" s="51"/>
      <c r="P4328" s="51"/>
      <c r="Q4328" s="51"/>
      <c r="R4328" s="51"/>
      <c r="S4328" s="51"/>
      <c r="T4328" s="51"/>
      <c r="U4328" s="51"/>
      <c r="V4328" s="51"/>
      <c r="W4328" s="51"/>
      <c r="X4328" s="51"/>
      <c r="Y4328" s="51"/>
      <c r="Z4328" s="51"/>
    </row>
    <row r="4329" ht="36.0" customHeight="1">
      <c r="A4329" s="19"/>
      <c r="B4329" s="19"/>
      <c r="C4329" s="19"/>
      <c r="D4329" s="19"/>
      <c r="E4329" s="19"/>
      <c r="F4329" s="19"/>
      <c r="G4329" s="19"/>
      <c r="H4329" s="19"/>
      <c r="I4329" s="20" t="s">
        <v>1117</v>
      </c>
      <c r="J4329" s="51"/>
      <c r="K4329" s="51"/>
      <c r="L4329" s="51"/>
      <c r="M4329" s="51"/>
      <c r="N4329" s="51"/>
      <c r="O4329" s="51"/>
      <c r="P4329" s="51"/>
      <c r="Q4329" s="51"/>
      <c r="R4329" s="51"/>
      <c r="S4329" s="51"/>
      <c r="T4329" s="51"/>
      <c r="U4329" s="51"/>
      <c r="V4329" s="51"/>
      <c r="W4329" s="51"/>
      <c r="X4329" s="51"/>
      <c r="Y4329" s="51"/>
      <c r="Z4329" s="51"/>
    </row>
    <row r="4330" ht="12.75" customHeight="1">
      <c r="A4330" s="21"/>
      <c r="B4330" s="21"/>
      <c r="C4330" s="21"/>
      <c r="D4330" s="21"/>
      <c r="E4330" s="21"/>
      <c r="F4330" s="21"/>
      <c r="G4330" s="21"/>
      <c r="H4330" s="21"/>
      <c r="I4330" s="29" t="s">
        <v>1118</v>
      </c>
      <c r="J4330" s="51"/>
      <c r="K4330" s="51"/>
      <c r="L4330" s="51"/>
      <c r="M4330" s="51"/>
      <c r="N4330" s="51"/>
      <c r="O4330" s="51"/>
      <c r="P4330" s="51"/>
      <c r="Q4330" s="51"/>
      <c r="R4330" s="51"/>
      <c r="S4330" s="51"/>
      <c r="T4330" s="51"/>
      <c r="U4330" s="51"/>
      <c r="V4330" s="51"/>
      <c r="W4330" s="51"/>
      <c r="X4330" s="51"/>
      <c r="Y4330" s="51"/>
      <c r="Z4330" s="51"/>
    </row>
    <row r="4331" ht="12.75" customHeight="1">
      <c r="A4331" s="23" t="s">
        <v>5271</v>
      </c>
      <c r="B4331" s="24">
        <v>41887.0</v>
      </c>
      <c r="C4331" s="24" t="str">
        <f>DATE((YEAR(B4331)+3),MONTH(B4331),DAY(B4331))</f>
        <v>05.09.2017</v>
      </c>
      <c r="D4331" s="27" t="s">
        <v>5272</v>
      </c>
      <c r="E4331" s="16" t="s">
        <v>5273</v>
      </c>
      <c r="F4331" s="27" t="s">
        <v>15</v>
      </c>
      <c r="G4331" s="16" t="s">
        <v>3784</v>
      </c>
      <c r="H4331" s="27" t="s">
        <v>253</v>
      </c>
      <c r="I4331" s="28">
        <v>125047.0</v>
      </c>
    </row>
    <row r="4332" ht="36.0" customHeight="1">
      <c r="A4332" s="19"/>
      <c r="B4332" s="19"/>
      <c r="C4332" s="19"/>
      <c r="D4332" s="19"/>
      <c r="E4332" s="19"/>
      <c r="F4332" s="19"/>
      <c r="G4332" s="19"/>
      <c r="H4332" s="19"/>
      <c r="I4332" s="20" t="s">
        <v>254</v>
      </c>
    </row>
    <row r="4333" ht="12.75" customHeight="1">
      <c r="A4333" s="19"/>
      <c r="B4333" s="19"/>
      <c r="C4333" s="19"/>
      <c r="D4333" s="19"/>
      <c r="E4333" s="19"/>
      <c r="F4333" s="19"/>
      <c r="G4333" s="19"/>
      <c r="H4333" s="21"/>
      <c r="I4333" s="22" t="s">
        <v>255</v>
      </c>
    </row>
    <row r="4334" ht="12.75" customHeight="1">
      <c r="A4334" s="19"/>
      <c r="B4334" s="19"/>
      <c r="C4334" s="19"/>
      <c r="D4334" s="19"/>
      <c r="E4334" s="19"/>
      <c r="F4334" s="19"/>
      <c r="G4334" s="19"/>
      <c r="H4334" s="27" t="s">
        <v>1116</v>
      </c>
      <c r="I4334" s="28">
        <v>115201.0</v>
      </c>
    </row>
    <row r="4335" ht="36.0" customHeight="1">
      <c r="A4335" s="19"/>
      <c r="B4335" s="19"/>
      <c r="C4335" s="19"/>
      <c r="D4335" s="19"/>
      <c r="E4335" s="19"/>
      <c r="F4335" s="19"/>
      <c r="G4335" s="19"/>
      <c r="H4335" s="19"/>
      <c r="I4335" s="20" t="s">
        <v>1117</v>
      </c>
    </row>
    <row r="4336" ht="27.0" customHeight="1">
      <c r="A4336" s="21"/>
      <c r="B4336" s="21"/>
      <c r="C4336" s="21"/>
      <c r="D4336" s="21"/>
      <c r="E4336" s="21"/>
      <c r="F4336" s="21"/>
      <c r="G4336" s="21"/>
      <c r="H4336" s="21"/>
      <c r="I4336" s="29" t="s">
        <v>1118</v>
      </c>
    </row>
    <row r="4337" ht="12.75" customHeight="1">
      <c r="A4337" s="23">
        <v>3230.0</v>
      </c>
      <c r="B4337" s="24">
        <v>41890.0</v>
      </c>
      <c r="C4337" s="24" t="str">
        <f>DATE((YEAR(B4337)+3),MONTH(B4337),DAY(B4337))</f>
        <v>08.09.2017</v>
      </c>
      <c r="D4337" s="27" t="s">
        <v>5255</v>
      </c>
      <c r="E4337" s="16" t="s">
        <v>5274</v>
      </c>
      <c r="F4337" s="27" t="s">
        <v>978</v>
      </c>
      <c r="G4337" s="27" t="s">
        <v>2552</v>
      </c>
      <c r="H4337" s="16" t="s">
        <v>5275</v>
      </c>
      <c r="I4337" s="28">
        <v>127015.0</v>
      </c>
    </row>
    <row r="4338" ht="24.0" customHeight="1">
      <c r="A4338" s="19"/>
      <c r="B4338" s="19"/>
      <c r="C4338" s="19"/>
      <c r="D4338" s="19"/>
      <c r="E4338" s="19"/>
      <c r="F4338" s="19"/>
      <c r="G4338" s="19"/>
      <c r="H4338" s="19"/>
      <c r="I4338" s="20" t="s">
        <v>5276</v>
      </c>
    </row>
    <row r="4339" ht="12.75" customHeight="1">
      <c r="A4339" s="21"/>
      <c r="B4339" s="21"/>
      <c r="C4339" s="21"/>
      <c r="D4339" s="21"/>
      <c r="E4339" s="21"/>
      <c r="F4339" s="21"/>
      <c r="G4339" s="21"/>
      <c r="H4339" s="21"/>
      <c r="I4339" s="29" t="s">
        <v>5277</v>
      </c>
    </row>
    <row r="4340" ht="12.75" customHeight="1">
      <c r="A4340" s="23" t="s">
        <v>5278</v>
      </c>
      <c r="B4340" s="24">
        <v>41892.0</v>
      </c>
      <c r="C4340" s="24" t="str">
        <f>DATE((YEAR(B4340)+3),MONTH(B4340),DAY(B4340))</f>
        <v>10.09.2017</v>
      </c>
      <c r="D4340" s="27" t="s">
        <v>5279</v>
      </c>
      <c r="E4340" s="16" t="s">
        <v>5280</v>
      </c>
      <c r="F4340" s="27" t="s">
        <v>15</v>
      </c>
      <c r="G4340" s="16" t="s">
        <v>5281</v>
      </c>
      <c r="H4340" s="27" t="s">
        <v>253</v>
      </c>
      <c r="I4340" s="28">
        <v>125047.0</v>
      </c>
    </row>
    <row r="4341" ht="36.0" customHeight="1">
      <c r="A4341" s="19"/>
      <c r="B4341" s="19"/>
      <c r="C4341" s="19"/>
      <c r="D4341" s="19"/>
      <c r="E4341" s="19"/>
      <c r="F4341" s="19"/>
      <c r="G4341" s="19"/>
      <c r="H4341" s="19"/>
      <c r="I4341" s="20" t="s">
        <v>254</v>
      </c>
    </row>
    <row r="4342" ht="12.75" customHeight="1">
      <c r="A4342" s="19"/>
      <c r="B4342" s="19"/>
      <c r="C4342" s="19"/>
      <c r="D4342" s="19"/>
      <c r="E4342" s="19"/>
      <c r="F4342" s="19"/>
      <c r="G4342" s="19"/>
      <c r="H4342" s="21"/>
      <c r="I4342" s="22" t="s">
        <v>255</v>
      </c>
    </row>
    <row r="4343" ht="12.75" customHeight="1">
      <c r="A4343" s="19"/>
      <c r="B4343" s="19"/>
      <c r="C4343" s="19"/>
      <c r="D4343" s="19"/>
      <c r="E4343" s="19"/>
      <c r="F4343" s="19"/>
      <c r="G4343" s="19"/>
      <c r="H4343" s="27" t="s">
        <v>1116</v>
      </c>
      <c r="I4343" s="28">
        <v>115201.0</v>
      </c>
    </row>
    <row r="4344" ht="36.0" customHeight="1">
      <c r="A4344" s="19"/>
      <c r="B4344" s="19"/>
      <c r="C4344" s="19"/>
      <c r="D4344" s="19"/>
      <c r="E4344" s="19"/>
      <c r="F4344" s="19"/>
      <c r="G4344" s="19"/>
      <c r="H4344" s="19"/>
      <c r="I4344" s="20" t="s">
        <v>1117</v>
      </c>
    </row>
    <row r="4345" ht="12.75" customHeight="1">
      <c r="A4345" s="21"/>
      <c r="B4345" s="21"/>
      <c r="C4345" s="21"/>
      <c r="D4345" s="21"/>
      <c r="E4345" s="21"/>
      <c r="F4345" s="21"/>
      <c r="G4345" s="21"/>
      <c r="H4345" s="21"/>
      <c r="I4345" s="29" t="s">
        <v>1118</v>
      </c>
    </row>
    <row r="4346" ht="12.75" customHeight="1">
      <c r="A4346" s="23" t="s">
        <v>5282</v>
      </c>
      <c r="B4346" s="24">
        <v>41894.0</v>
      </c>
      <c r="C4346" s="24" t="str">
        <f>DATE((YEAR(B4346)+3),MONTH(B4346),DAY(B4346))</f>
        <v>12.09.2017</v>
      </c>
      <c r="D4346" s="27" t="s">
        <v>5283</v>
      </c>
      <c r="E4346" s="16" t="s">
        <v>5284</v>
      </c>
      <c r="F4346" s="27" t="s">
        <v>15</v>
      </c>
      <c r="G4346" s="16" t="s">
        <v>5285</v>
      </c>
      <c r="H4346" s="27" t="s">
        <v>608</v>
      </c>
      <c r="I4346" s="28">
        <v>127254.0</v>
      </c>
    </row>
    <row r="4347" ht="24.0" customHeight="1">
      <c r="A4347" s="19"/>
      <c r="B4347" s="19"/>
      <c r="C4347" s="19"/>
      <c r="D4347" s="19"/>
      <c r="E4347" s="19"/>
      <c r="F4347" s="19"/>
      <c r="G4347" s="19"/>
      <c r="H4347" s="19"/>
      <c r="I4347" s="20" t="s">
        <v>5286</v>
      </c>
    </row>
    <row r="4348" ht="12.75" customHeight="1">
      <c r="A4348" s="19"/>
      <c r="B4348" s="19"/>
      <c r="C4348" s="19"/>
      <c r="D4348" s="19"/>
      <c r="E4348" s="19"/>
      <c r="F4348" s="19"/>
      <c r="G4348" s="19"/>
      <c r="H4348" s="21"/>
      <c r="I4348" s="29" t="s">
        <v>1268</v>
      </c>
    </row>
    <row r="4349" ht="12.75" customHeight="1">
      <c r="A4349" s="19"/>
      <c r="B4349" s="19"/>
      <c r="C4349" s="19"/>
      <c r="D4349" s="19"/>
      <c r="E4349" s="19"/>
      <c r="F4349" s="19"/>
      <c r="G4349" s="19"/>
      <c r="H4349" s="27" t="s">
        <v>5287</v>
      </c>
      <c r="I4349" s="28">
        <v>125171.0</v>
      </c>
    </row>
    <row r="4350" ht="36.0" customHeight="1">
      <c r="A4350" s="19"/>
      <c r="B4350" s="19"/>
      <c r="C4350" s="19"/>
      <c r="D4350" s="19"/>
      <c r="E4350" s="19"/>
      <c r="F4350" s="19"/>
      <c r="G4350" s="19"/>
      <c r="H4350" s="19"/>
      <c r="I4350" s="20" t="s">
        <v>5288</v>
      </c>
    </row>
    <row r="4351" ht="12.75" customHeight="1">
      <c r="A4351" s="21"/>
      <c r="B4351" s="21"/>
      <c r="C4351" s="21"/>
      <c r="D4351" s="21"/>
      <c r="E4351" s="21"/>
      <c r="F4351" s="21"/>
      <c r="G4351" s="21"/>
      <c r="H4351" s="21"/>
      <c r="I4351" s="29" t="s">
        <v>5289</v>
      </c>
    </row>
    <row r="4352" ht="12.75" customHeight="1">
      <c r="A4352" s="23">
        <v>3233.0</v>
      </c>
      <c r="B4352" s="24">
        <v>41897.0</v>
      </c>
      <c r="C4352" s="24" t="str">
        <f>DATE((YEAR(B4352)+3),MONTH(B4352),DAY(B4352))</f>
        <v>15.09.2017</v>
      </c>
      <c r="D4352" s="27"/>
      <c r="E4352" s="16" t="s">
        <v>5290</v>
      </c>
      <c r="F4352" s="27" t="s">
        <v>15</v>
      </c>
      <c r="G4352" s="16" t="s">
        <v>5291</v>
      </c>
      <c r="H4352" s="27" t="s">
        <v>5100</v>
      </c>
      <c r="I4352" s="28">
        <v>190000.0</v>
      </c>
    </row>
    <row r="4353" ht="36.0" customHeight="1">
      <c r="A4353" s="19"/>
      <c r="B4353" s="19"/>
      <c r="C4353" s="19"/>
      <c r="D4353" s="19"/>
      <c r="E4353" s="19"/>
      <c r="F4353" s="19"/>
      <c r="G4353" s="19"/>
      <c r="H4353" s="19"/>
      <c r="I4353" s="20" t="s">
        <v>5101</v>
      </c>
    </row>
    <row r="4354" ht="12.75" customHeight="1">
      <c r="A4354" s="21"/>
      <c r="B4354" s="21"/>
      <c r="C4354" s="21"/>
      <c r="D4354" s="21"/>
      <c r="E4354" s="21"/>
      <c r="F4354" s="21"/>
      <c r="G4354" s="21"/>
      <c r="H4354" s="21"/>
      <c r="I4354" s="29" t="s">
        <v>5292</v>
      </c>
    </row>
    <row r="4355" ht="12.75" customHeight="1">
      <c r="A4355" s="23">
        <v>3234.0</v>
      </c>
      <c r="B4355" s="24">
        <v>41900.0</v>
      </c>
      <c r="C4355" s="50" t="str">
        <f>DATE((YEAR(B4355)+3),MONTH(B4355),DAY(B4355))</f>
        <v>18.09.2017</v>
      </c>
      <c r="D4355" s="52" t="s">
        <v>5293</v>
      </c>
      <c r="E4355" s="53" t="s">
        <v>5294</v>
      </c>
      <c r="F4355" s="53" t="s">
        <v>862</v>
      </c>
      <c r="G4355" s="53" t="s">
        <v>5250</v>
      </c>
      <c r="H4355" s="52" t="s">
        <v>5251</v>
      </c>
      <c r="I4355" s="47">
        <v>127018.0</v>
      </c>
    </row>
    <row r="4356" ht="36.0" customHeight="1">
      <c r="A4356" s="19"/>
      <c r="B4356" s="19"/>
      <c r="C4356" s="19"/>
      <c r="D4356" s="19"/>
      <c r="E4356" s="19"/>
      <c r="F4356" s="19"/>
      <c r="G4356" s="19"/>
      <c r="H4356" s="19"/>
      <c r="I4356" s="48" t="s">
        <v>5252</v>
      </c>
    </row>
    <row r="4357" ht="12.75" customHeight="1">
      <c r="A4357" s="21"/>
      <c r="B4357" s="21"/>
      <c r="C4357" s="21"/>
      <c r="D4357" s="21"/>
      <c r="E4357" s="21"/>
      <c r="F4357" s="21"/>
      <c r="G4357" s="21"/>
      <c r="H4357" s="21"/>
      <c r="I4357" s="49" t="s">
        <v>4346</v>
      </c>
    </row>
    <row r="4358" ht="12.75" customHeight="1">
      <c r="A4358" s="23">
        <v>3235.0</v>
      </c>
      <c r="B4358" s="24">
        <v>41906.0</v>
      </c>
      <c r="C4358" s="24" t="str">
        <f>DATE((YEAR(B4358)+3),MONTH(B4358),DAY(B4358))</f>
        <v>24.09.2017</v>
      </c>
      <c r="D4358" s="27" t="s">
        <v>5295</v>
      </c>
      <c r="E4358" s="16" t="s">
        <v>5296</v>
      </c>
      <c r="F4358" s="27" t="s">
        <v>15</v>
      </c>
      <c r="G4358" s="27" t="s">
        <v>3971</v>
      </c>
      <c r="H4358" s="27" t="s">
        <v>1116</v>
      </c>
      <c r="I4358" s="28">
        <v>117420.0</v>
      </c>
    </row>
    <row r="4359" ht="36.75" customHeight="1">
      <c r="A4359" s="19"/>
      <c r="B4359" s="19"/>
      <c r="C4359" s="19"/>
      <c r="D4359" s="19"/>
      <c r="E4359" s="19"/>
      <c r="F4359" s="19"/>
      <c r="G4359" s="19"/>
      <c r="H4359" s="19"/>
      <c r="I4359" s="20" t="s">
        <v>1248</v>
      </c>
    </row>
    <row r="4360" ht="12.75" customHeight="1">
      <c r="A4360" s="21"/>
      <c r="B4360" s="21"/>
      <c r="C4360" s="21"/>
      <c r="D4360" s="21"/>
      <c r="E4360" s="21"/>
      <c r="F4360" s="21"/>
      <c r="G4360" s="21"/>
      <c r="H4360" s="21"/>
      <c r="I4360" s="29" t="s">
        <v>1118</v>
      </c>
    </row>
    <row r="4361" ht="12.75" customHeight="1">
      <c r="A4361" s="23">
        <v>3236.0</v>
      </c>
      <c r="B4361" s="24">
        <v>41901.0</v>
      </c>
      <c r="C4361" s="50" t="str">
        <f>DATE((YEAR(B4361)+3),MONTH(B4361),DAY(B4361))</f>
        <v>19.09.2017</v>
      </c>
      <c r="D4361" s="52" t="s">
        <v>5297</v>
      </c>
      <c r="E4361" s="16" t="s">
        <v>5298</v>
      </c>
      <c r="F4361" s="27" t="s">
        <v>15</v>
      </c>
      <c r="G4361" s="16" t="s">
        <v>5299</v>
      </c>
      <c r="H4361" s="27" t="s">
        <v>5100</v>
      </c>
      <c r="I4361" s="28">
        <v>190000.0</v>
      </c>
    </row>
    <row r="4362" ht="36.0" customHeight="1">
      <c r="A4362" s="19"/>
      <c r="B4362" s="19"/>
      <c r="C4362" s="19"/>
      <c r="D4362" s="19"/>
      <c r="E4362" s="19"/>
      <c r="F4362" s="19"/>
      <c r="G4362" s="19"/>
      <c r="H4362" s="19"/>
      <c r="I4362" s="20" t="s">
        <v>5101</v>
      </c>
    </row>
    <row r="4363" ht="12.75" customHeight="1">
      <c r="A4363" s="21"/>
      <c r="B4363" s="21"/>
      <c r="C4363" s="21"/>
      <c r="D4363" s="21"/>
      <c r="E4363" s="21"/>
      <c r="F4363" s="21"/>
      <c r="G4363" s="21"/>
      <c r="H4363" s="21"/>
      <c r="I4363" s="29" t="s">
        <v>5292</v>
      </c>
    </row>
    <row r="4364" ht="12.75" customHeight="1">
      <c r="A4364" s="23" t="s">
        <v>5300</v>
      </c>
      <c r="B4364" s="24">
        <v>41908.0</v>
      </c>
      <c r="C4364" s="24" t="str">
        <f>DATE((YEAR(B4364)+3),MONTH(B4364),DAY(B4364))</f>
        <v>26.09.2017</v>
      </c>
      <c r="D4364" s="27" t="s">
        <v>5301</v>
      </c>
      <c r="E4364" s="16" t="s">
        <v>5302</v>
      </c>
      <c r="F4364" s="15" t="s">
        <v>15</v>
      </c>
      <c r="G4364" s="27" t="s">
        <v>5303</v>
      </c>
      <c r="H4364" s="16" t="s">
        <v>5304</v>
      </c>
      <c r="I4364" s="30">
        <v>141090.0</v>
      </c>
    </row>
    <row r="4365" ht="36.0" customHeight="1">
      <c r="A4365" s="19"/>
      <c r="B4365" s="19"/>
      <c r="C4365" s="19"/>
      <c r="D4365" s="19"/>
      <c r="E4365" s="19"/>
      <c r="F4365" s="19"/>
      <c r="G4365" s="19"/>
      <c r="H4365" s="19"/>
      <c r="I4365" s="20" t="s">
        <v>5305</v>
      </c>
    </row>
    <row r="4366" ht="12.75" customHeight="1">
      <c r="A4366" s="21"/>
      <c r="B4366" s="21"/>
      <c r="C4366" s="21"/>
      <c r="D4366" s="21"/>
      <c r="E4366" s="21"/>
      <c r="F4366" s="21"/>
      <c r="G4366" s="21"/>
      <c r="H4366" s="21"/>
      <c r="I4366" s="22" t="s">
        <v>1133</v>
      </c>
    </row>
    <row r="4367" ht="13.5" customHeight="1">
      <c r="A4367" s="23" t="s">
        <v>5306</v>
      </c>
      <c r="B4367" s="24">
        <v>41911.0</v>
      </c>
      <c r="C4367" s="24" t="str">
        <f>DATE((YEAR(B4367)+3),MONTH(B4367),DAY(B4367))</f>
        <v>29.09.2017</v>
      </c>
      <c r="D4367" s="27" t="s">
        <v>5307</v>
      </c>
      <c r="E4367" s="16" t="s">
        <v>5308</v>
      </c>
      <c r="F4367" s="27" t="s">
        <v>15</v>
      </c>
      <c r="G4367" s="16" t="s">
        <v>1366</v>
      </c>
      <c r="H4367" s="27" t="s">
        <v>2303</v>
      </c>
      <c r="I4367" s="28">
        <v>346413.0</v>
      </c>
      <c r="J4367" s="18"/>
      <c r="K4367" s="18"/>
      <c r="L4367" s="18"/>
      <c r="M4367" s="18"/>
      <c r="N4367" s="18"/>
      <c r="O4367" s="18"/>
      <c r="P4367" s="18"/>
      <c r="Q4367" s="18"/>
      <c r="R4367" s="18"/>
      <c r="S4367" s="18"/>
      <c r="T4367" s="18"/>
      <c r="U4367" s="18"/>
      <c r="V4367" s="18"/>
      <c r="W4367" s="18"/>
      <c r="X4367" s="18"/>
      <c r="Y4367" s="18"/>
      <c r="Z4367" s="18"/>
    </row>
    <row r="4368" ht="36.0" customHeight="1">
      <c r="A4368" s="19"/>
      <c r="B4368" s="19"/>
      <c r="C4368" s="19"/>
      <c r="D4368" s="19"/>
      <c r="E4368" s="19"/>
      <c r="F4368" s="19"/>
      <c r="G4368" s="19"/>
      <c r="H4368" s="19"/>
      <c r="I4368" s="20" t="s">
        <v>5309</v>
      </c>
      <c r="J4368" s="18"/>
      <c r="K4368" s="18"/>
      <c r="L4368" s="18"/>
      <c r="M4368" s="18"/>
      <c r="N4368" s="18"/>
      <c r="O4368" s="18"/>
      <c r="P4368" s="18"/>
      <c r="Q4368" s="18"/>
      <c r="R4368" s="18"/>
      <c r="S4368" s="18"/>
      <c r="T4368" s="18"/>
      <c r="U4368" s="18"/>
      <c r="V4368" s="18"/>
      <c r="W4368" s="18"/>
      <c r="X4368" s="18"/>
      <c r="Y4368" s="18"/>
      <c r="Z4368" s="18"/>
    </row>
    <row r="4369" ht="12.75" customHeight="1">
      <c r="A4369" s="21"/>
      <c r="B4369" s="21"/>
      <c r="C4369" s="21"/>
      <c r="D4369" s="21"/>
      <c r="E4369" s="21"/>
      <c r="F4369" s="21"/>
      <c r="G4369" s="21"/>
      <c r="H4369" s="21"/>
      <c r="I4369" s="29" t="s">
        <v>5310</v>
      </c>
      <c r="J4369" s="18"/>
      <c r="K4369" s="18"/>
      <c r="L4369" s="18"/>
      <c r="M4369" s="18"/>
      <c r="N4369" s="18"/>
      <c r="O4369" s="18"/>
      <c r="P4369" s="18"/>
      <c r="Q4369" s="18"/>
      <c r="R4369" s="18"/>
      <c r="S4369" s="18"/>
      <c r="T4369" s="18"/>
      <c r="U4369" s="18"/>
      <c r="V4369" s="18"/>
      <c r="W4369" s="18"/>
      <c r="X4369" s="18"/>
      <c r="Y4369" s="18"/>
      <c r="Z4369" s="18"/>
    </row>
    <row r="4370" ht="12.75" customHeight="1">
      <c r="A4370" s="23" t="s">
        <v>5311</v>
      </c>
      <c r="B4370" s="24">
        <v>41911.0</v>
      </c>
      <c r="C4370" s="24" t="str">
        <f>DATE((YEAR(B4370)+3),MONTH(B4370),DAY(B4370))</f>
        <v>29.09.2017</v>
      </c>
      <c r="D4370" s="27" t="s">
        <v>3294</v>
      </c>
      <c r="E4370" s="16" t="s">
        <v>3295</v>
      </c>
      <c r="F4370" s="16" t="s">
        <v>198</v>
      </c>
      <c r="G4370" s="16" t="s">
        <v>3242</v>
      </c>
      <c r="H4370" s="27" t="s">
        <v>5257</v>
      </c>
      <c r="I4370" s="28">
        <v>109147.0</v>
      </c>
    </row>
    <row r="4371" ht="24.0" customHeight="1">
      <c r="A4371" s="19"/>
      <c r="B4371" s="19"/>
      <c r="C4371" s="19"/>
      <c r="D4371" s="19"/>
      <c r="E4371" s="19"/>
      <c r="F4371" s="19"/>
      <c r="G4371" s="19"/>
      <c r="H4371" s="19"/>
      <c r="I4371" s="20" t="s">
        <v>5312</v>
      </c>
    </row>
    <row r="4372" ht="12.75" customHeight="1">
      <c r="A4372" s="21"/>
      <c r="B4372" s="21"/>
      <c r="C4372" s="21"/>
      <c r="D4372" s="21"/>
      <c r="E4372" s="21"/>
      <c r="F4372" s="21"/>
      <c r="G4372" s="21"/>
      <c r="H4372" s="21"/>
      <c r="I4372" s="29" t="s">
        <v>5259</v>
      </c>
    </row>
    <row r="4373" ht="12.75" customHeight="1">
      <c r="A4373" s="23">
        <v>3240.0</v>
      </c>
      <c r="B4373" s="24">
        <v>41922.0</v>
      </c>
      <c r="C4373" s="24" t="str">
        <f>DATE((YEAR(B4373)+3),MONTH(B4373),DAY(B4373))</f>
        <v>10.10.2017</v>
      </c>
      <c r="D4373" s="27" t="s">
        <v>5313</v>
      </c>
      <c r="E4373" s="16" t="s">
        <v>5296</v>
      </c>
      <c r="F4373" s="27" t="s">
        <v>862</v>
      </c>
      <c r="G4373" s="27" t="s">
        <v>5314</v>
      </c>
      <c r="H4373" s="27" t="s">
        <v>5251</v>
      </c>
      <c r="I4373" s="28">
        <v>127018.0</v>
      </c>
    </row>
    <row r="4374" ht="36.0" customHeight="1">
      <c r="A4374" s="19"/>
      <c r="B4374" s="19"/>
      <c r="C4374" s="19"/>
      <c r="D4374" s="19"/>
      <c r="E4374" s="19"/>
      <c r="F4374" s="19"/>
      <c r="G4374" s="19"/>
      <c r="H4374" s="19"/>
      <c r="I4374" s="20" t="s">
        <v>5315</v>
      </c>
    </row>
    <row r="4375" ht="12.75" customHeight="1">
      <c r="A4375" s="21"/>
      <c r="B4375" s="21"/>
      <c r="C4375" s="21"/>
      <c r="D4375" s="21"/>
      <c r="E4375" s="21"/>
      <c r="F4375" s="21"/>
      <c r="G4375" s="21"/>
      <c r="H4375" s="21"/>
      <c r="I4375" s="29" t="s">
        <v>4346</v>
      </c>
    </row>
    <row r="4376" ht="12.75" customHeight="1">
      <c r="A4376" s="23">
        <v>3241.0</v>
      </c>
      <c r="B4376" s="24">
        <v>41912.0</v>
      </c>
      <c r="C4376" s="24" t="str">
        <f>DATE((YEAR(B4376)+3),MONTH(B4376),DAY(B4376))</f>
        <v>30.09.2017</v>
      </c>
      <c r="D4376" s="27" t="s">
        <v>3072</v>
      </c>
      <c r="E4376" s="16" t="s">
        <v>5316</v>
      </c>
      <c r="F4376" s="15" t="s">
        <v>15</v>
      </c>
      <c r="G4376" s="16" t="s">
        <v>5317</v>
      </c>
      <c r="H4376" s="16" t="s">
        <v>873</v>
      </c>
      <c r="I4376" s="28">
        <v>115114.0</v>
      </c>
    </row>
    <row r="4377" ht="36.0" customHeight="1">
      <c r="A4377" s="19"/>
      <c r="B4377" s="19"/>
      <c r="C4377" s="19"/>
      <c r="D4377" s="19"/>
      <c r="E4377" s="19"/>
      <c r="F4377" s="19"/>
      <c r="G4377" s="19"/>
      <c r="H4377" s="19"/>
      <c r="I4377" s="20" t="s">
        <v>5318</v>
      </c>
    </row>
    <row r="4378" ht="12.75" customHeight="1">
      <c r="A4378" s="21"/>
      <c r="B4378" s="21"/>
      <c r="C4378" s="21"/>
      <c r="D4378" s="21"/>
      <c r="E4378" s="21"/>
      <c r="F4378" s="21"/>
      <c r="G4378" s="21"/>
      <c r="H4378" s="21"/>
      <c r="I4378" s="29" t="s">
        <v>82</v>
      </c>
    </row>
    <row r="4379" ht="12.75" customHeight="1">
      <c r="A4379" s="23">
        <v>3242.0</v>
      </c>
      <c r="B4379" s="24">
        <v>41922.0</v>
      </c>
      <c r="C4379" s="24" t="str">
        <f>DATE((YEAR(B4379)+3),MONTH(B4379),DAY(B4379))</f>
        <v>10.10.2017</v>
      </c>
      <c r="D4379" s="27" t="s">
        <v>5319</v>
      </c>
      <c r="E4379" s="16" t="s">
        <v>5320</v>
      </c>
      <c r="F4379" s="27" t="s">
        <v>978</v>
      </c>
      <c r="G4379" s="16" t="s">
        <v>4836</v>
      </c>
      <c r="H4379" s="27" t="s">
        <v>5130</v>
      </c>
      <c r="I4379" s="28">
        <v>111250.0</v>
      </c>
    </row>
    <row r="4380" ht="36.0" customHeight="1">
      <c r="A4380" s="19"/>
      <c r="B4380" s="19"/>
      <c r="C4380" s="19"/>
      <c r="D4380" s="19"/>
      <c r="E4380" s="19"/>
      <c r="F4380" s="19"/>
      <c r="G4380" s="19"/>
      <c r="H4380" s="19"/>
      <c r="I4380" s="54" t="s">
        <v>5131</v>
      </c>
    </row>
    <row r="4381" ht="12.75" customHeight="1">
      <c r="A4381" s="21"/>
      <c r="B4381" s="21"/>
      <c r="C4381" s="21"/>
      <c r="D4381" s="21"/>
      <c r="E4381" s="21"/>
      <c r="F4381" s="21"/>
      <c r="G4381" s="21"/>
      <c r="H4381" s="21"/>
      <c r="I4381" s="29" t="s">
        <v>5132</v>
      </c>
    </row>
    <row r="4382" ht="12.75" customHeight="1">
      <c r="A4382" s="23">
        <v>3243.0</v>
      </c>
      <c r="B4382" s="24">
        <v>41922.0</v>
      </c>
      <c r="C4382" s="24" t="str">
        <f>DATE((YEAR(B4382)+3),MONTH(B4382),DAY(B4382))</f>
        <v>10.10.2017</v>
      </c>
      <c r="D4382" s="27" t="s">
        <v>5321</v>
      </c>
      <c r="E4382" s="16" t="s">
        <v>5322</v>
      </c>
      <c r="F4382" s="27" t="s">
        <v>15</v>
      </c>
      <c r="G4382" s="16" t="s">
        <v>3064</v>
      </c>
      <c r="H4382" s="27" t="s">
        <v>1232</v>
      </c>
      <c r="I4382" s="28">
        <v>111250.0</v>
      </c>
    </row>
    <row r="4383" ht="36.0" customHeight="1">
      <c r="A4383" s="19"/>
      <c r="B4383" s="19"/>
      <c r="C4383" s="19"/>
      <c r="D4383" s="19"/>
      <c r="E4383" s="19"/>
      <c r="F4383" s="19"/>
      <c r="G4383" s="19"/>
      <c r="H4383" s="19"/>
      <c r="I4383" s="54" t="s">
        <v>5131</v>
      </c>
    </row>
    <row r="4384" ht="12.75" customHeight="1">
      <c r="A4384" s="21"/>
      <c r="B4384" s="21"/>
      <c r="C4384" s="21"/>
      <c r="D4384" s="21"/>
      <c r="E4384" s="21"/>
      <c r="F4384" s="21"/>
      <c r="G4384" s="21"/>
      <c r="H4384" s="21"/>
      <c r="I4384" s="29" t="s">
        <v>5132</v>
      </c>
    </row>
    <row r="4385" ht="12.75" customHeight="1">
      <c r="A4385" s="23" t="s">
        <v>5323</v>
      </c>
      <c r="B4385" s="24">
        <v>41936.0</v>
      </c>
      <c r="C4385" s="24" t="str">
        <f>DATE((YEAR(B4385)+3),MONTH(B4385),DAY(B4385))</f>
        <v>24.10.2017</v>
      </c>
      <c r="D4385" s="27" t="s">
        <v>5324</v>
      </c>
      <c r="E4385" s="16" t="s">
        <v>5325</v>
      </c>
      <c r="F4385" s="16" t="s">
        <v>812</v>
      </c>
      <c r="G4385" s="16" t="s">
        <v>5212</v>
      </c>
      <c r="H4385" s="27" t="s">
        <v>1319</v>
      </c>
      <c r="I4385" s="28">
        <v>129085.0</v>
      </c>
    </row>
    <row r="4386" ht="24.0" customHeight="1">
      <c r="A4386" s="19"/>
      <c r="B4386" s="19"/>
      <c r="C4386" s="19"/>
      <c r="D4386" s="19"/>
      <c r="E4386" s="19"/>
      <c r="F4386" s="19"/>
      <c r="G4386" s="19"/>
      <c r="H4386" s="19"/>
      <c r="I4386" s="20" t="s">
        <v>5326</v>
      </c>
    </row>
    <row r="4387" ht="12.75" customHeight="1">
      <c r="A4387" s="21"/>
      <c r="B4387" s="21"/>
      <c r="C4387" s="21"/>
      <c r="D4387" s="21"/>
      <c r="E4387" s="21"/>
      <c r="F4387" s="21"/>
      <c r="G4387" s="21"/>
      <c r="H4387" s="21"/>
      <c r="I4387" s="29" t="s">
        <v>1321</v>
      </c>
    </row>
    <row r="4388" ht="12.75" customHeight="1">
      <c r="A4388" s="23" t="s">
        <v>5327</v>
      </c>
      <c r="B4388" s="24">
        <v>41935.0</v>
      </c>
      <c r="C4388" s="24" t="str">
        <f>DATE((YEAR(B4388)+3),MONTH(B4388),DAY(B4388))</f>
        <v>23.10.2017</v>
      </c>
      <c r="D4388" s="27" t="s">
        <v>5328</v>
      </c>
      <c r="E4388" s="16" t="s">
        <v>5329</v>
      </c>
      <c r="F4388" s="27" t="s">
        <v>624</v>
      </c>
      <c r="G4388" s="27" t="s">
        <v>5330</v>
      </c>
      <c r="H4388" s="27" t="s">
        <v>312</v>
      </c>
      <c r="I4388" s="28">
        <v>198188.0</v>
      </c>
    </row>
    <row r="4389" ht="39.0" customHeight="1">
      <c r="A4389" s="19"/>
      <c r="B4389" s="19"/>
      <c r="C4389" s="19"/>
      <c r="D4389" s="19"/>
      <c r="E4389" s="19"/>
      <c r="F4389" s="19"/>
      <c r="G4389" s="19"/>
      <c r="H4389" s="19"/>
      <c r="I4389" s="20" t="s">
        <v>327</v>
      </c>
    </row>
    <row r="4390" ht="12.75" customHeight="1">
      <c r="A4390" s="21"/>
      <c r="B4390" s="21"/>
      <c r="C4390" s="21"/>
      <c r="D4390" s="21"/>
      <c r="E4390" s="21"/>
      <c r="F4390" s="21"/>
      <c r="G4390" s="21"/>
      <c r="H4390" s="21"/>
      <c r="I4390" s="29" t="s">
        <v>819</v>
      </c>
    </row>
    <row r="4391" ht="12.75" customHeight="1">
      <c r="A4391" s="23">
        <v>3246.0</v>
      </c>
      <c r="B4391" s="50">
        <v>41935.0</v>
      </c>
      <c r="C4391" s="50" t="str">
        <f>DATE((YEAR(B4391)+3),MONTH(B4391),DAY(B4391))</f>
        <v>23.10.2017</v>
      </c>
      <c r="D4391" s="52" t="s">
        <v>5331</v>
      </c>
      <c r="E4391" s="53" t="s">
        <v>5332</v>
      </c>
      <c r="F4391" s="27" t="s">
        <v>624</v>
      </c>
      <c r="G4391" s="27" t="s">
        <v>5333</v>
      </c>
      <c r="H4391" s="16" t="s">
        <v>5334</v>
      </c>
      <c r="I4391" s="28">
        <v>109240.0</v>
      </c>
    </row>
    <row r="4392" ht="36.0" customHeight="1">
      <c r="A4392" s="19"/>
      <c r="B4392" s="19"/>
      <c r="C4392" s="19"/>
      <c r="D4392" s="19"/>
      <c r="E4392" s="19"/>
      <c r="F4392" s="19"/>
      <c r="G4392" s="19"/>
      <c r="H4392" s="19"/>
      <c r="I4392" s="20" t="s">
        <v>5335</v>
      </c>
    </row>
    <row r="4393" ht="12.75" customHeight="1">
      <c r="A4393" s="21"/>
      <c r="B4393" s="21"/>
      <c r="C4393" s="21"/>
      <c r="D4393" s="21"/>
      <c r="E4393" s="21"/>
      <c r="F4393" s="21"/>
      <c r="G4393" s="21"/>
      <c r="H4393" s="21"/>
      <c r="I4393" s="29"/>
    </row>
    <row r="4394" ht="12.75" customHeight="1">
      <c r="A4394" s="23">
        <v>3247.0</v>
      </c>
      <c r="B4394" s="50">
        <v>41936.0</v>
      </c>
      <c r="C4394" s="50" t="str">
        <f>DATE((YEAR(B4394)+3),MONTH(B4394),DAY(B4394))</f>
        <v>24.10.2017</v>
      </c>
      <c r="D4394" s="27" t="s">
        <v>5336</v>
      </c>
      <c r="E4394" s="16" t="s">
        <v>5337</v>
      </c>
      <c r="F4394" s="27" t="s">
        <v>15</v>
      </c>
      <c r="G4394" s="27" t="s">
        <v>5338</v>
      </c>
      <c r="H4394" s="27" t="s">
        <v>2812</v>
      </c>
      <c r="I4394" s="28">
        <v>107241.0</v>
      </c>
    </row>
    <row r="4395" ht="36.0" customHeight="1">
      <c r="A4395" s="19"/>
      <c r="B4395" s="19"/>
      <c r="C4395" s="19"/>
      <c r="D4395" s="19"/>
      <c r="E4395" s="19"/>
      <c r="F4395" s="19"/>
      <c r="G4395" s="19"/>
      <c r="H4395" s="19"/>
      <c r="I4395" s="20" t="s">
        <v>2813</v>
      </c>
    </row>
    <row r="4396" ht="12.75" customHeight="1">
      <c r="A4396" s="21"/>
      <c r="B4396" s="21"/>
      <c r="C4396" s="21"/>
      <c r="D4396" s="21"/>
      <c r="E4396" s="21"/>
      <c r="F4396" s="21"/>
      <c r="G4396" s="21"/>
      <c r="H4396" s="21"/>
      <c r="I4396" s="29" t="s">
        <v>1938</v>
      </c>
    </row>
    <row r="4397" ht="12.75" customHeight="1">
      <c r="A4397" s="23" t="s">
        <v>5339</v>
      </c>
      <c r="B4397" s="24">
        <v>41939.0</v>
      </c>
      <c r="C4397" s="24" t="str">
        <f>DATE((YEAR(B4397)+3),MONTH(B4397),DAY(B4397))</f>
        <v>27.10.2017</v>
      </c>
      <c r="D4397" s="27" t="s">
        <v>5340</v>
      </c>
      <c r="E4397" s="16" t="s">
        <v>5341</v>
      </c>
      <c r="F4397" s="27" t="s">
        <v>978</v>
      </c>
      <c r="G4397" s="27" t="s">
        <v>3113</v>
      </c>
      <c r="H4397" s="27" t="s">
        <v>5257</v>
      </c>
      <c r="I4397" s="28">
        <v>109147.0</v>
      </c>
    </row>
    <row r="4398" ht="24.0" customHeight="1">
      <c r="A4398" s="19"/>
      <c r="B4398" s="19"/>
      <c r="C4398" s="19"/>
      <c r="D4398" s="19"/>
      <c r="E4398" s="19"/>
      <c r="F4398" s="19"/>
      <c r="G4398" s="19"/>
      <c r="H4398" s="19"/>
      <c r="I4398" s="20" t="s">
        <v>5312</v>
      </c>
    </row>
    <row r="4399" ht="12.75" customHeight="1">
      <c r="A4399" s="21"/>
      <c r="B4399" s="21"/>
      <c r="C4399" s="21"/>
      <c r="D4399" s="21"/>
      <c r="E4399" s="21"/>
      <c r="F4399" s="21"/>
      <c r="G4399" s="21"/>
      <c r="H4399" s="21"/>
      <c r="I4399" s="29" t="s">
        <v>5259</v>
      </c>
    </row>
    <row r="4400" ht="13.5" customHeight="1">
      <c r="A4400" s="23" t="s">
        <v>5342</v>
      </c>
      <c r="B4400" s="24">
        <v>41940.0</v>
      </c>
      <c r="C4400" s="24" t="str">
        <f>DATE((YEAR(B4400)+3),MONTH(B4400),DAY(B4400))</f>
        <v>28.10.2017</v>
      </c>
      <c r="D4400" s="27" t="s">
        <v>5343</v>
      </c>
      <c r="E4400" s="16" t="s">
        <v>5344</v>
      </c>
      <c r="F4400" s="27" t="s">
        <v>1088</v>
      </c>
      <c r="G4400" s="27" t="s">
        <v>2552</v>
      </c>
      <c r="H4400" s="41" t="s">
        <v>1631</v>
      </c>
      <c r="I4400" s="28">
        <v>105187.0</v>
      </c>
      <c r="J4400" s="18"/>
      <c r="K4400" s="18"/>
      <c r="L4400" s="18"/>
      <c r="M4400" s="18"/>
      <c r="N4400" s="18"/>
      <c r="O4400" s="18"/>
      <c r="P4400" s="18"/>
      <c r="Q4400" s="18"/>
      <c r="R4400" s="18"/>
      <c r="S4400" s="18"/>
      <c r="T4400" s="18"/>
      <c r="U4400" s="18"/>
      <c r="V4400" s="18"/>
      <c r="W4400" s="18"/>
      <c r="X4400" s="18"/>
      <c r="Y4400" s="18"/>
      <c r="Z4400" s="18"/>
    </row>
    <row r="4401" ht="36.0" customHeight="1">
      <c r="A4401" s="19"/>
      <c r="B4401" s="19"/>
      <c r="C4401" s="19"/>
      <c r="D4401" s="19"/>
      <c r="E4401" s="19"/>
      <c r="F4401" s="19"/>
      <c r="G4401" s="19"/>
      <c r="H4401" s="19"/>
      <c r="I4401" s="20" t="s">
        <v>1632</v>
      </c>
      <c r="J4401" s="18"/>
      <c r="K4401" s="18"/>
      <c r="L4401" s="18"/>
      <c r="M4401" s="18"/>
      <c r="N4401" s="18"/>
      <c r="O4401" s="18"/>
      <c r="P4401" s="18"/>
      <c r="Q4401" s="18"/>
      <c r="R4401" s="18"/>
      <c r="S4401" s="18"/>
      <c r="T4401" s="18"/>
      <c r="U4401" s="18"/>
      <c r="V4401" s="18"/>
      <c r="W4401" s="18"/>
      <c r="X4401" s="18"/>
      <c r="Y4401" s="18"/>
      <c r="Z4401" s="18"/>
    </row>
    <row r="4402" ht="12.75" customHeight="1">
      <c r="A4402" s="21"/>
      <c r="B4402" s="21"/>
      <c r="C4402" s="21"/>
      <c r="D4402" s="21"/>
      <c r="E4402" s="21"/>
      <c r="F4402" s="21"/>
      <c r="G4402" s="21"/>
      <c r="H4402" s="21"/>
      <c r="I4402" s="29" t="s">
        <v>5345</v>
      </c>
      <c r="J4402" s="18"/>
      <c r="K4402" s="18"/>
      <c r="L4402" s="18"/>
      <c r="M4402" s="18"/>
      <c r="N4402" s="18"/>
      <c r="O4402" s="18"/>
      <c r="P4402" s="18"/>
      <c r="Q4402" s="18"/>
      <c r="R4402" s="18"/>
      <c r="S4402" s="18"/>
      <c r="T4402" s="18"/>
      <c r="U4402" s="18"/>
      <c r="V4402" s="18"/>
      <c r="W4402" s="18"/>
      <c r="X4402" s="18"/>
      <c r="Y4402" s="18"/>
      <c r="Z4402" s="18"/>
    </row>
    <row r="4403" ht="13.5" customHeight="1">
      <c r="A4403" s="23" t="s">
        <v>5346</v>
      </c>
      <c r="B4403" s="24">
        <v>41942.0</v>
      </c>
      <c r="C4403" s="24" t="str">
        <f>DATE((YEAR(B4403)+3),MONTH(B4403),DAY(B4403))</f>
        <v>30.10.2017</v>
      </c>
      <c r="D4403" s="27" t="s">
        <v>5347</v>
      </c>
      <c r="E4403" s="16" t="s">
        <v>5348</v>
      </c>
      <c r="F4403" s="27" t="s">
        <v>454</v>
      </c>
      <c r="G4403" s="27" t="s">
        <v>5349</v>
      </c>
      <c r="H4403" s="16" t="s">
        <v>5350</v>
      </c>
      <c r="I4403" s="28">
        <v>117420.0</v>
      </c>
      <c r="J4403" s="18"/>
      <c r="K4403" s="18"/>
      <c r="L4403" s="18"/>
      <c r="M4403" s="18"/>
      <c r="N4403" s="18"/>
      <c r="O4403" s="18"/>
      <c r="P4403" s="18"/>
      <c r="Q4403" s="18"/>
      <c r="R4403" s="18"/>
      <c r="S4403" s="18"/>
      <c r="T4403" s="18"/>
      <c r="U4403" s="18"/>
      <c r="V4403" s="18"/>
      <c r="W4403" s="18"/>
      <c r="X4403" s="18"/>
      <c r="Y4403" s="18"/>
      <c r="Z4403" s="18"/>
    </row>
    <row r="4404" ht="36.0" customHeight="1">
      <c r="A4404" s="19"/>
      <c r="B4404" s="19"/>
      <c r="C4404" s="19"/>
      <c r="D4404" s="19"/>
      <c r="E4404" s="19"/>
      <c r="F4404" s="19"/>
      <c r="G4404" s="19"/>
      <c r="H4404" s="19"/>
      <c r="I4404" s="20" t="s">
        <v>5351</v>
      </c>
      <c r="J4404" s="18"/>
      <c r="K4404" s="18"/>
      <c r="L4404" s="18"/>
      <c r="M4404" s="18"/>
      <c r="N4404" s="18"/>
      <c r="O4404" s="18"/>
      <c r="P4404" s="18"/>
      <c r="Q4404" s="18"/>
      <c r="R4404" s="18"/>
      <c r="S4404" s="18"/>
      <c r="T4404" s="18"/>
      <c r="U4404" s="18"/>
      <c r="V4404" s="18"/>
      <c r="W4404" s="18"/>
      <c r="X4404" s="18"/>
      <c r="Y4404" s="18"/>
      <c r="Z4404" s="18"/>
    </row>
    <row r="4405" ht="12.75" customHeight="1">
      <c r="A4405" s="21"/>
      <c r="B4405" s="21"/>
      <c r="C4405" s="21"/>
      <c r="D4405" s="21"/>
      <c r="E4405" s="21"/>
      <c r="F4405" s="21"/>
      <c r="G4405" s="21"/>
      <c r="H4405" s="21"/>
      <c r="I4405" s="22" t="s">
        <v>5352</v>
      </c>
      <c r="J4405" s="18"/>
      <c r="K4405" s="18"/>
      <c r="L4405" s="18"/>
      <c r="M4405" s="18"/>
      <c r="N4405" s="18"/>
      <c r="O4405" s="18"/>
      <c r="P4405" s="18"/>
      <c r="Q4405" s="18"/>
      <c r="R4405" s="18"/>
      <c r="S4405" s="18"/>
      <c r="T4405" s="18"/>
      <c r="U4405" s="18"/>
      <c r="V4405" s="18"/>
      <c r="W4405" s="18"/>
      <c r="X4405" s="18"/>
      <c r="Y4405" s="18"/>
      <c r="Z4405" s="18"/>
    </row>
    <row r="4406" ht="13.5" customHeight="1">
      <c r="A4406" s="23" t="s">
        <v>5353</v>
      </c>
      <c r="B4406" s="24">
        <v>41941.0</v>
      </c>
      <c r="C4406" s="24" t="str">
        <f>DATE((YEAR(B4406)+3),MONTH(B4406),DAY(B4406))</f>
        <v>29.10.2017</v>
      </c>
      <c r="D4406" s="27" t="s">
        <v>5354</v>
      </c>
      <c r="E4406" s="16" t="s">
        <v>5355</v>
      </c>
      <c r="F4406" s="27" t="s">
        <v>337</v>
      </c>
      <c r="G4406" s="27" t="s">
        <v>5356</v>
      </c>
      <c r="H4406" s="41" t="s">
        <v>2754</v>
      </c>
      <c r="I4406" s="28">
        <v>121087.0</v>
      </c>
      <c r="J4406" s="18"/>
      <c r="K4406" s="18"/>
      <c r="L4406" s="18"/>
      <c r="M4406" s="18"/>
      <c r="N4406" s="18"/>
      <c r="O4406" s="18"/>
      <c r="P4406" s="18"/>
      <c r="Q4406" s="18"/>
      <c r="R4406" s="18"/>
      <c r="S4406" s="18"/>
      <c r="T4406" s="18"/>
      <c r="U4406" s="18"/>
      <c r="V4406" s="18"/>
      <c r="W4406" s="18"/>
      <c r="X4406" s="18"/>
      <c r="Y4406" s="18"/>
      <c r="Z4406" s="18"/>
    </row>
    <row r="4407" ht="36.0" customHeight="1">
      <c r="A4407" s="19"/>
      <c r="B4407" s="19"/>
      <c r="C4407" s="19"/>
      <c r="D4407" s="19"/>
      <c r="E4407" s="19"/>
      <c r="F4407" s="19"/>
      <c r="G4407" s="19"/>
      <c r="H4407" s="19"/>
      <c r="I4407" s="20" t="s">
        <v>4807</v>
      </c>
      <c r="J4407" s="18"/>
      <c r="K4407" s="18"/>
      <c r="L4407" s="18"/>
      <c r="M4407" s="18"/>
      <c r="N4407" s="18"/>
      <c r="O4407" s="18"/>
      <c r="P4407" s="18"/>
      <c r="Q4407" s="18"/>
      <c r="R4407" s="18"/>
      <c r="S4407" s="18"/>
      <c r="T4407" s="18"/>
      <c r="U4407" s="18"/>
      <c r="V4407" s="18"/>
      <c r="W4407" s="18"/>
      <c r="X4407" s="18"/>
      <c r="Y4407" s="18"/>
      <c r="Z4407" s="18"/>
    </row>
    <row r="4408" ht="12.75" customHeight="1">
      <c r="A4408" s="21"/>
      <c r="B4408" s="21"/>
      <c r="C4408" s="21"/>
      <c r="D4408" s="21"/>
      <c r="E4408" s="21"/>
      <c r="F4408" s="21"/>
      <c r="G4408" s="21"/>
      <c r="H4408" s="21"/>
      <c r="I4408" s="29" t="s">
        <v>4748</v>
      </c>
      <c r="J4408" s="18"/>
      <c r="K4408" s="18"/>
      <c r="L4408" s="18"/>
      <c r="M4408" s="18"/>
      <c r="N4408" s="18"/>
      <c r="O4408" s="18"/>
      <c r="P4408" s="18"/>
      <c r="Q4408" s="18"/>
      <c r="R4408" s="18"/>
      <c r="S4408" s="18"/>
      <c r="T4408" s="18"/>
      <c r="U4408" s="18"/>
      <c r="V4408" s="18"/>
      <c r="W4408" s="18"/>
      <c r="X4408" s="18"/>
      <c r="Y4408" s="18"/>
      <c r="Z4408" s="18"/>
    </row>
    <row r="4409" ht="13.5" customHeight="1">
      <c r="A4409" s="23" t="s">
        <v>5357</v>
      </c>
      <c r="B4409" s="24">
        <v>41948.0</v>
      </c>
      <c r="C4409" s="24" t="str">
        <f>DATE((YEAR(B4409)+3),MONTH(B4409),DAY(B4409))</f>
        <v>05.11.2017</v>
      </c>
      <c r="D4409" s="27" t="s">
        <v>5358</v>
      </c>
      <c r="E4409" s="16" t="s">
        <v>5359</v>
      </c>
      <c r="F4409" s="27" t="s">
        <v>337</v>
      </c>
      <c r="G4409" s="27" t="s">
        <v>5356</v>
      </c>
      <c r="H4409" s="41" t="s">
        <v>2754</v>
      </c>
      <c r="I4409" s="28">
        <v>121087.0</v>
      </c>
      <c r="J4409" s="18"/>
      <c r="K4409" s="18"/>
      <c r="L4409" s="18"/>
      <c r="M4409" s="18"/>
      <c r="N4409" s="18"/>
      <c r="O4409" s="18"/>
      <c r="P4409" s="18"/>
      <c r="Q4409" s="18"/>
      <c r="R4409" s="18"/>
      <c r="S4409" s="18"/>
      <c r="T4409" s="18"/>
      <c r="U4409" s="18"/>
      <c r="V4409" s="18"/>
      <c r="W4409" s="18"/>
      <c r="X4409" s="18"/>
      <c r="Y4409" s="18"/>
      <c r="Z4409" s="18"/>
    </row>
    <row r="4410" ht="36.0" customHeight="1">
      <c r="A4410" s="19"/>
      <c r="B4410" s="19"/>
      <c r="C4410" s="19"/>
      <c r="D4410" s="19"/>
      <c r="E4410" s="19"/>
      <c r="F4410" s="19"/>
      <c r="G4410" s="19"/>
      <c r="H4410" s="19"/>
      <c r="I4410" s="20" t="s">
        <v>4807</v>
      </c>
      <c r="J4410" s="18"/>
      <c r="K4410" s="18"/>
      <c r="L4410" s="18"/>
      <c r="M4410" s="18"/>
      <c r="N4410" s="18"/>
      <c r="O4410" s="18"/>
      <c r="P4410" s="18"/>
      <c r="Q4410" s="18"/>
      <c r="R4410" s="18"/>
      <c r="S4410" s="18"/>
      <c r="T4410" s="18"/>
      <c r="U4410" s="18"/>
      <c r="V4410" s="18"/>
      <c r="W4410" s="18"/>
      <c r="X4410" s="18"/>
      <c r="Y4410" s="18"/>
      <c r="Z4410" s="18"/>
    </row>
    <row r="4411" ht="12.75" customHeight="1">
      <c r="A4411" s="21"/>
      <c r="B4411" s="21"/>
      <c r="C4411" s="21"/>
      <c r="D4411" s="21"/>
      <c r="E4411" s="21"/>
      <c r="F4411" s="21"/>
      <c r="G4411" s="21"/>
      <c r="H4411" s="21"/>
      <c r="I4411" s="29" t="s">
        <v>4748</v>
      </c>
      <c r="J4411" s="18"/>
      <c r="K4411" s="18"/>
      <c r="L4411" s="18"/>
      <c r="M4411" s="18"/>
      <c r="N4411" s="18"/>
      <c r="O4411" s="18"/>
      <c r="P4411" s="18"/>
      <c r="Q4411" s="18"/>
      <c r="R4411" s="18"/>
      <c r="S4411" s="18"/>
      <c r="T4411" s="18"/>
      <c r="U4411" s="18"/>
      <c r="V4411" s="18"/>
      <c r="W4411" s="18"/>
      <c r="X4411" s="18"/>
      <c r="Y4411" s="18"/>
      <c r="Z4411" s="18"/>
    </row>
    <row r="4412" ht="13.5" customHeight="1">
      <c r="A4412" s="23" t="s">
        <v>5360</v>
      </c>
      <c r="B4412" s="24">
        <v>41948.0</v>
      </c>
      <c r="C4412" s="24" t="str">
        <f>DATE((YEAR(B4412)+3),MONTH(B4412),DAY(B4412))</f>
        <v>05.11.2017</v>
      </c>
      <c r="D4412" s="27" t="s">
        <v>5361</v>
      </c>
      <c r="E4412" s="16" t="s">
        <v>5362</v>
      </c>
      <c r="F4412" s="27" t="s">
        <v>337</v>
      </c>
      <c r="G4412" s="27" t="s">
        <v>5356</v>
      </c>
      <c r="H4412" s="41" t="s">
        <v>2754</v>
      </c>
      <c r="I4412" s="28">
        <v>121087.0</v>
      </c>
      <c r="J4412" s="18"/>
      <c r="K4412" s="18"/>
      <c r="L4412" s="18"/>
      <c r="M4412" s="18"/>
      <c r="N4412" s="18"/>
      <c r="O4412" s="18"/>
      <c r="P4412" s="18"/>
      <c r="Q4412" s="18"/>
      <c r="R4412" s="18"/>
      <c r="S4412" s="18"/>
      <c r="T4412" s="18"/>
      <c r="U4412" s="18"/>
      <c r="V4412" s="18"/>
      <c r="W4412" s="18"/>
      <c r="X4412" s="18"/>
      <c r="Y4412" s="18"/>
      <c r="Z4412" s="18"/>
    </row>
    <row r="4413" ht="36.0" customHeight="1">
      <c r="A4413" s="19"/>
      <c r="B4413" s="19"/>
      <c r="C4413" s="19"/>
      <c r="D4413" s="19"/>
      <c r="E4413" s="19"/>
      <c r="F4413" s="19"/>
      <c r="G4413" s="19"/>
      <c r="H4413" s="19"/>
      <c r="I4413" s="20" t="s">
        <v>4807</v>
      </c>
      <c r="J4413" s="18"/>
      <c r="K4413" s="18"/>
      <c r="L4413" s="18"/>
      <c r="M4413" s="18"/>
      <c r="N4413" s="18"/>
      <c r="O4413" s="18"/>
      <c r="P4413" s="18"/>
      <c r="Q4413" s="18"/>
      <c r="R4413" s="18"/>
      <c r="S4413" s="18"/>
      <c r="T4413" s="18"/>
      <c r="U4413" s="18"/>
      <c r="V4413" s="18"/>
      <c r="W4413" s="18"/>
      <c r="X4413" s="18"/>
      <c r="Y4413" s="18"/>
      <c r="Z4413" s="18"/>
    </row>
    <row r="4414" ht="12.75" customHeight="1">
      <c r="A4414" s="21"/>
      <c r="B4414" s="21"/>
      <c r="C4414" s="21"/>
      <c r="D4414" s="21"/>
      <c r="E4414" s="21"/>
      <c r="F4414" s="21"/>
      <c r="G4414" s="21"/>
      <c r="H4414" s="21"/>
      <c r="I4414" s="29" t="s">
        <v>4748</v>
      </c>
      <c r="J4414" s="18"/>
      <c r="K4414" s="18"/>
      <c r="L4414" s="18"/>
      <c r="M4414" s="18"/>
      <c r="N4414" s="18"/>
      <c r="O4414" s="18"/>
      <c r="P4414" s="18"/>
      <c r="Q4414" s="18"/>
      <c r="R4414" s="18"/>
      <c r="S4414" s="18"/>
      <c r="T4414" s="18"/>
      <c r="U4414" s="18"/>
      <c r="V4414" s="18"/>
      <c r="W4414" s="18"/>
      <c r="X4414" s="18"/>
      <c r="Y4414" s="18"/>
      <c r="Z4414" s="18"/>
    </row>
    <row r="4415" ht="12.75" customHeight="1">
      <c r="A4415" s="23" t="s">
        <v>5363</v>
      </c>
      <c r="B4415" s="24">
        <v>41948.0</v>
      </c>
      <c r="C4415" s="24" t="str">
        <f>DATE((YEAR(B4415)+3),MONTH(B4415),DAY(B4415))</f>
        <v>05.11.2017</v>
      </c>
      <c r="D4415" s="27" t="s">
        <v>5364</v>
      </c>
      <c r="E4415" s="16" t="s">
        <v>5365</v>
      </c>
      <c r="F4415" s="27" t="s">
        <v>337</v>
      </c>
      <c r="G4415" s="27" t="s">
        <v>5356</v>
      </c>
      <c r="H4415" s="41" t="s">
        <v>2754</v>
      </c>
      <c r="I4415" s="28">
        <v>121087.0</v>
      </c>
    </row>
    <row r="4416" ht="36.0" customHeight="1">
      <c r="A4416" s="19"/>
      <c r="B4416" s="19"/>
      <c r="C4416" s="19"/>
      <c r="D4416" s="19"/>
      <c r="E4416" s="19"/>
      <c r="F4416" s="19"/>
      <c r="G4416" s="19"/>
      <c r="H4416" s="19"/>
      <c r="I4416" s="20" t="s">
        <v>4807</v>
      </c>
    </row>
    <row r="4417" ht="12.75" customHeight="1">
      <c r="A4417" s="21"/>
      <c r="B4417" s="21"/>
      <c r="C4417" s="21"/>
      <c r="D4417" s="21"/>
      <c r="E4417" s="21"/>
      <c r="F4417" s="21"/>
      <c r="G4417" s="21"/>
      <c r="H4417" s="21"/>
      <c r="I4417" s="29" t="s">
        <v>4748</v>
      </c>
    </row>
    <row r="4418" ht="12.75" customHeight="1">
      <c r="A4418" s="23" t="s">
        <v>5366</v>
      </c>
      <c r="B4418" s="24">
        <v>41948.0</v>
      </c>
      <c r="C4418" s="24" t="str">
        <f>DATE((YEAR(B4418)+3),MONTH(B4418),DAY(B4418))</f>
        <v>05.11.2017</v>
      </c>
      <c r="D4418" s="27" t="s">
        <v>5367</v>
      </c>
      <c r="E4418" s="16" t="s">
        <v>5368</v>
      </c>
      <c r="F4418" s="27" t="s">
        <v>337</v>
      </c>
      <c r="G4418" s="27" t="s">
        <v>5356</v>
      </c>
      <c r="H4418" s="41" t="s">
        <v>2754</v>
      </c>
      <c r="I4418" s="28">
        <v>121087.0</v>
      </c>
    </row>
    <row r="4419" ht="36.0" customHeight="1">
      <c r="A4419" s="19"/>
      <c r="B4419" s="19"/>
      <c r="C4419" s="19"/>
      <c r="D4419" s="19"/>
      <c r="E4419" s="19"/>
      <c r="F4419" s="19"/>
      <c r="G4419" s="19"/>
      <c r="H4419" s="19"/>
      <c r="I4419" s="20" t="s">
        <v>4807</v>
      </c>
    </row>
    <row r="4420" ht="12.75" customHeight="1">
      <c r="A4420" s="21"/>
      <c r="B4420" s="21"/>
      <c r="C4420" s="21"/>
      <c r="D4420" s="21"/>
      <c r="E4420" s="21"/>
      <c r="F4420" s="21"/>
      <c r="G4420" s="21"/>
      <c r="H4420" s="21"/>
      <c r="I4420" s="29" t="s">
        <v>4748</v>
      </c>
    </row>
    <row r="4421" ht="13.5" customHeight="1">
      <c r="A4421" s="23" t="s">
        <v>5369</v>
      </c>
      <c r="B4421" s="24">
        <v>41948.0</v>
      </c>
      <c r="C4421" s="24" t="str">
        <f>DATE((YEAR(B4421)+3),MONTH(B4421),DAY(B4421))</f>
        <v>05.11.2017</v>
      </c>
      <c r="D4421" s="27" t="s">
        <v>5370</v>
      </c>
      <c r="E4421" s="16" t="s">
        <v>5371</v>
      </c>
      <c r="F4421" s="27" t="s">
        <v>15</v>
      </c>
      <c r="G4421" s="27" t="s">
        <v>5372</v>
      </c>
      <c r="H4421" s="27" t="s">
        <v>1116</v>
      </c>
      <c r="I4421" s="28">
        <v>117420.0</v>
      </c>
      <c r="J4421" s="18"/>
      <c r="K4421" s="18"/>
      <c r="L4421" s="18"/>
      <c r="M4421" s="18"/>
      <c r="N4421" s="18"/>
      <c r="O4421" s="18"/>
      <c r="P4421" s="18"/>
      <c r="Q4421" s="18"/>
      <c r="R4421" s="18"/>
      <c r="S4421" s="18"/>
      <c r="T4421" s="18"/>
      <c r="U4421" s="18"/>
      <c r="V4421" s="18"/>
      <c r="W4421" s="18"/>
      <c r="X4421" s="18"/>
      <c r="Y4421" s="18"/>
      <c r="Z4421" s="18"/>
    </row>
    <row r="4422" ht="36.0" customHeight="1">
      <c r="A4422" s="19"/>
      <c r="B4422" s="19"/>
      <c r="C4422" s="19"/>
      <c r="D4422" s="19"/>
      <c r="E4422" s="19"/>
      <c r="F4422" s="19"/>
      <c r="G4422" s="19"/>
      <c r="H4422" s="19"/>
      <c r="I4422" s="20" t="s">
        <v>1248</v>
      </c>
      <c r="J4422" s="18"/>
      <c r="K4422" s="18"/>
      <c r="L4422" s="18"/>
      <c r="M4422" s="18"/>
      <c r="N4422" s="18"/>
      <c r="O4422" s="18"/>
      <c r="P4422" s="18"/>
      <c r="Q4422" s="18"/>
      <c r="R4422" s="18"/>
      <c r="S4422" s="18"/>
      <c r="T4422" s="18"/>
      <c r="U4422" s="18"/>
      <c r="V4422" s="18"/>
      <c r="W4422" s="18"/>
      <c r="X4422" s="18"/>
      <c r="Y4422" s="18"/>
      <c r="Z4422" s="18"/>
    </row>
    <row r="4423" ht="12.75" customHeight="1">
      <c r="A4423" s="19"/>
      <c r="B4423" s="19"/>
      <c r="C4423" s="19"/>
      <c r="D4423" s="19"/>
      <c r="E4423" s="19"/>
      <c r="F4423" s="19"/>
      <c r="G4423" s="19"/>
      <c r="H4423" s="21"/>
      <c r="I4423" s="29" t="s">
        <v>1118</v>
      </c>
      <c r="J4423" s="18"/>
      <c r="K4423" s="18"/>
      <c r="L4423" s="18"/>
      <c r="M4423" s="18"/>
      <c r="N4423" s="18"/>
      <c r="O4423" s="18"/>
      <c r="P4423" s="18"/>
      <c r="Q4423" s="18"/>
      <c r="R4423" s="18"/>
      <c r="S4423" s="18"/>
      <c r="T4423" s="18"/>
      <c r="U4423" s="18"/>
      <c r="V4423" s="18"/>
      <c r="W4423" s="18"/>
      <c r="X4423" s="18"/>
      <c r="Y4423" s="18"/>
      <c r="Z4423" s="18"/>
    </row>
    <row r="4424" ht="12.75" customHeight="1">
      <c r="A4424" s="19"/>
      <c r="B4424" s="19"/>
      <c r="C4424" s="19"/>
      <c r="D4424" s="19"/>
      <c r="E4424" s="19"/>
      <c r="F4424" s="19"/>
      <c r="G4424" s="19"/>
      <c r="H4424" s="27" t="s">
        <v>5287</v>
      </c>
      <c r="I4424" s="28">
        <v>125171.0</v>
      </c>
    </row>
    <row r="4425" ht="36.0" customHeight="1">
      <c r="A4425" s="19"/>
      <c r="B4425" s="19"/>
      <c r="C4425" s="19"/>
      <c r="D4425" s="19"/>
      <c r="E4425" s="19"/>
      <c r="F4425" s="19"/>
      <c r="G4425" s="19"/>
      <c r="H4425" s="19"/>
      <c r="I4425" s="20" t="s">
        <v>5288</v>
      </c>
    </row>
    <row r="4426" ht="12.75" customHeight="1">
      <c r="A4426" s="21"/>
      <c r="B4426" s="21"/>
      <c r="C4426" s="21"/>
      <c r="D4426" s="21"/>
      <c r="E4426" s="21"/>
      <c r="F4426" s="21"/>
      <c r="G4426" s="21"/>
      <c r="H4426" s="21"/>
      <c r="I4426" s="29" t="s">
        <v>5289</v>
      </c>
    </row>
    <row r="4427" ht="12.75" customHeight="1">
      <c r="A4427" s="23" t="s">
        <v>5373</v>
      </c>
      <c r="B4427" s="24">
        <v>41943.0</v>
      </c>
      <c r="C4427" s="24">
        <v>43039.0</v>
      </c>
      <c r="D4427" s="27" t="s">
        <v>5374</v>
      </c>
      <c r="E4427" s="16" t="s">
        <v>5375</v>
      </c>
      <c r="F4427" s="27" t="s">
        <v>639</v>
      </c>
      <c r="G4427" s="27" t="s">
        <v>5376</v>
      </c>
      <c r="H4427" s="41" t="s">
        <v>5377</v>
      </c>
      <c r="I4427" s="28">
        <v>109316.0</v>
      </c>
    </row>
    <row r="4428" ht="36.0" customHeight="1">
      <c r="A4428" s="19"/>
      <c r="B4428" s="19"/>
      <c r="C4428" s="19"/>
      <c r="D4428" s="19"/>
      <c r="E4428" s="19"/>
      <c r="F4428" s="19"/>
      <c r="G4428" s="19"/>
      <c r="H4428" s="19"/>
      <c r="I4428" s="20" t="s">
        <v>5378</v>
      </c>
    </row>
    <row r="4429" ht="12.75" customHeight="1">
      <c r="A4429" s="21"/>
      <c r="B4429" s="21"/>
      <c r="C4429" s="21"/>
      <c r="D4429" s="21"/>
      <c r="E4429" s="21"/>
      <c r="F4429" s="21"/>
      <c r="G4429" s="21"/>
      <c r="H4429" s="21"/>
      <c r="I4429" s="29" t="s">
        <v>5379</v>
      </c>
    </row>
    <row r="4430" ht="13.5" customHeight="1">
      <c r="A4430" s="23" t="s">
        <v>5380</v>
      </c>
      <c r="B4430" s="24">
        <v>41948.0</v>
      </c>
      <c r="C4430" s="24" t="str">
        <f>DATE((YEAR(B4430)+3),MONTH(B4430),DAY(B4430))</f>
        <v>05.11.2017</v>
      </c>
      <c r="D4430" s="27" t="s">
        <v>5381</v>
      </c>
      <c r="E4430" s="16" t="s">
        <v>5382</v>
      </c>
      <c r="F4430" s="27" t="s">
        <v>639</v>
      </c>
      <c r="G4430" s="27" t="s">
        <v>5383</v>
      </c>
      <c r="H4430" s="41" t="s">
        <v>5384</v>
      </c>
      <c r="I4430" s="28">
        <v>121087.0</v>
      </c>
      <c r="J4430" s="18"/>
      <c r="K4430" s="18"/>
      <c r="L4430" s="18"/>
      <c r="M4430" s="18"/>
      <c r="N4430" s="18"/>
      <c r="O4430" s="18"/>
      <c r="P4430" s="18"/>
      <c r="Q4430" s="18"/>
      <c r="R4430" s="18"/>
      <c r="S4430" s="18"/>
      <c r="T4430" s="18"/>
      <c r="U4430" s="18"/>
      <c r="V4430" s="18"/>
      <c r="W4430" s="18"/>
      <c r="X4430" s="18"/>
      <c r="Y4430" s="18"/>
      <c r="Z4430" s="18"/>
    </row>
    <row r="4431" ht="36.0" customHeight="1">
      <c r="A4431" s="19"/>
      <c r="B4431" s="19"/>
      <c r="C4431" s="19"/>
      <c r="D4431" s="19"/>
      <c r="E4431" s="19"/>
      <c r="F4431" s="19"/>
      <c r="G4431" s="19"/>
      <c r="H4431" s="19"/>
      <c r="I4431" s="20" t="s">
        <v>4807</v>
      </c>
      <c r="J4431" s="18"/>
      <c r="K4431" s="18"/>
      <c r="L4431" s="18"/>
      <c r="M4431" s="18"/>
      <c r="N4431" s="18"/>
      <c r="O4431" s="18"/>
      <c r="P4431" s="18"/>
      <c r="Q4431" s="18"/>
      <c r="R4431" s="18"/>
      <c r="S4431" s="18"/>
      <c r="T4431" s="18"/>
      <c r="U4431" s="18"/>
      <c r="V4431" s="18"/>
      <c r="W4431" s="18"/>
      <c r="X4431" s="18"/>
      <c r="Y4431" s="18"/>
      <c r="Z4431" s="18"/>
    </row>
    <row r="4432" ht="12.75" customHeight="1">
      <c r="A4432" s="21"/>
      <c r="B4432" s="21"/>
      <c r="C4432" s="21"/>
      <c r="D4432" s="21"/>
      <c r="E4432" s="21"/>
      <c r="F4432" s="21"/>
      <c r="G4432" s="21"/>
      <c r="H4432" s="21"/>
      <c r="I4432" s="29" t="s">
        <v>4748</v>
      </c>
      <c r="J4432" s="18"/>
      <c r="K4432" s="18"/>
      <c r="L4432" s="18"/>
      <c r="M4432" s="18"/>
      <c r="N4432" s="18"/>
      <c r="O4432" s="18"/>
      <c r="P4432" s="18"/>
      <c r="Q4432" s="18"/>
      <c r="R4432" s="18"/>
      <c r="S4432" s="18"/>
      <c r="T4432" s="18"/>
      <c r="U4432" s="18"/>
      <c r="V4432" s="18"/>
      <c r="W4432" s="18"/>
      <c r="X4432" s="18"/>
      <c r="Y4432" s="18"/>
      <c r="Z4432" s="18"/>
    </row>
    <row r="4433" ht="12.75" customHeight="1">
      <c r="A4433" s="23" t="s">
        <v>5385</v>
      </c>
      <c r="B4433" s="24">
        <v>41940.0</v>
      </c>
      <c r="C4433" s="24" t="str">
        <f>DATE((YEAR(B4433)+3),MONTH(B4433),DAY(B4433))</f>
        <v>28.10.2017</v>
      </c>
      <c r="D4433" s="27" t="s">
        <v>5343</v>
      </c>
      <c r="E4433" s="16" t="s">
        <v>5344</v>
      </c>
      <c r="F4433" s="27" t="s">
        <v>198</v>
      </c>
      <c r="G4433" s="27" t="s">
        <v>2552</v>
      </c>
      <c r="H4433" s="41" t="s">
        <v>5386</v>
      </c>
      <c r="I4433" s="28">
        <v>107174.0</v>
      </c>
    </row>
    <row r="4434" ht="24.0" customHeight="1">
      <c r="A4434" s="19"/>
      <c r="B4434" s="19"/>
      <c r="C4434" s="19"/>
      <c r="D4434" s="19"/>
      <c r="E4434" s="19"/>
      <c r="F4434" s="19"/>
      <c r="G4434" s="19"/>
      <c r="H4434" s="19"/>
      <c r="I4434" s="20" t="s">
        <v>2109</v>
      </c>
    </row>
    <row r="4435" ht="12.75" customHeight="1">
      <c r="A4435" s="21"/>
      <c r="B4435" s="21"/>
      <c r="C4435" s="21"/>
      <c r="D4435" s="21"/>
      <c r="E4435" s="21"/>
      <c r="F4435" s="21"/>
      <c r="G4435" s="21"/>
      <c r="H4435" s="21"/>
      <c r="I4435" s="29" t="s">
        <v>5387</v>
      </c>
    </row>
    <row r="4436" ht="12.75" customHeight="1">
      <c r="A4436" s="23" t="s">
        <v>5388</v>
      </c>
      <c r="B4436" s="24">
        <v>41955.0</v>
      </c>
      <c r="C4436" s="24" t="str">
        <f>DATE((YEAR(B4436)+3),MONTH(B4436),DAY(B4436))</f>
        <v>12.11.2017</v>
      </c>
      <c r="D4436" s="27" t="s">
        <v>5389</v>
      </c>
      <c r="E4436" s="16" t="s">
        <v>5390</v>
      </c>
      <c r="F4436" s="27" t="s">
        <v>624</v>
      </c>
      <c r="G4436" s="27" t="s">
        <v>5391</v>
      </c>
      <c r="H4436" s="27" t="s">
        <v>1116</v>
      </c>
      <c r="I4436" s="28">
        <v>117420.0</v>
      </c>
    </row>
    <row r="4437" ht="36.0" customHeight="1">
      <c r="A4437" s="19"/>
      <c r="B4437" s="19"/>
      <c r="C4437" s="19"/>
      <c r="D4437" s="19"/>
      <c r="E4437" s="19"/>
      <c r="F4437" s="19"/>
      <c r="G4437" s="19"/>
      <c r="H4437" s="19"/>
      <c r="I4437" s="20" t="s">
        <v>1248</v>
      </c>
    </row>
    <row r="4438" ht="12.75" customHeight="1">
      <c r="A4438" s="21"/>
      <c r="B4438" s="21"/>
      <c r="C4438" s="21"/>
      <c r="D4438" s="21"/>
      <c r="E4438" s="21"/>
      <c r="F4438" s="21"/>
      <c r="G4438" s="21"/>
      <c r="H4438" s="21"/>
      <c r="I4438" s="29" t="s">
        <v>1118</v>
      </c>
    </row>
    <row r="4439" ht="12.75" customHeight="1">
      <c r="A4439" s="23" t="s">
        <v>5392</v>
      </c>
      <c r="B4439" s="24">
        <v>41948.0</v>
      </c>
      <c r="C4439" s="24" t="str">
        <f>DATE((YEAR(B4439)+3),MONTH(B4439),DAY(B4439))</f>
        <v>05.11.2017</v>
      </c>
      <c r="D4439" s="27" t="s">
        <v>5393</v>
      </c>
      <c r="E4439" s="16" t="s">
        <v>5394</v>
      </c>
      <c r="F4439" s="27" t="s">
        <v>639</v>
      </c>
      <c r="G4439" s="27" t="s">
        <v>5395</v>
      </c>
      <c r="H4439" s="41" t="s">
        <v>5396</v>
      </c>
      <c r="I4439" s="28">
        <v>119331.0</v>
      </c>
    </row>
    <row r="4440" ht="24.0" customHeight="1">
      <c r="A4440" s="19"/>
      <c r="B4440" s="19"/>
      <c r="C4440" s="19"/>
      <c r="D4440" s="19"/>
      <c r="E4440" s="19"/>
      <c r="F4440" s="19"/>
      <c r="G4440" s="19"/>
      <c r="H4440" s="19"/>
      <c r="I4440" s="20" t="s">
        <v>5397</v>
      </c>
    </row>
    <row r="4441" ht="12.75" customHeight="1">
      <c r="A4441" s="21"/>
      <c r="B4441" s="21"/>
      <c r="C4441" s="21"/>
      <c r="D4441" s="21"/>
      <c r="E4441" s="21"/>
      <c r="F4441" s="21"/>
      <c r="G4441" s="21"/>
      <c r="H4441" s="21"/>
      <c r="I4441" s="29" t="s">
        <v>2995</v>
      </c>
    </row>
    <row r="4442" ht="12.75" customHeight="1">
      <c r="A4442" s="23" t="s">
        <v>5398</v>
      </c>
      <c r="B4442" s="50">
        <v>41967.0</v>
      </c>
      <c r="C4442" s="50" t="str">
        <f>DATE((YEAR(B4442)+3),MONTH(B4442),DAY(B4442))</f>
        <v>24.11.2017</v>
      </c>
      <c r="D4442" s="52" t="s">
        <v>5319</v>
      </c>
      <c r="E4442" s="53" t="s">
        <v>5320</v>
      </c>
      <c r="F4442" s="52" t="s">
        <v>978</v>
      </c>
      <c r="G4442" s="52" t="s">
        <v>2144</v>
      </c>
      <c r="H4442" s="59" t="s">
        <v>5130</v>
      </c>
      <c r="I4442" s="47">
        <v>111250.0</v>
      </c>
    </row>
    <row r="4443" ht="36.75" customHeight="1">
      <c r="A4443" s="19"/>
      <c r="B4443" s="19"/>
      <c r="C4443" s="19"/>
      <c r="D4443" s="19"/>
      <c r="E4443" s="19"/>
      <c r="F4443" s="19"/>
      <c r="G4443" s="19"/>
      <c r="H4443" s="19"/>
      <c r="I4443" s="48" t="s">
        <v>5131</v>
      </c>
    </row>
    <row r="4444" ht="15.75" customHeight="1">
      <c r="A4444" s="21"/>
      <c r="B4444" s="21"/>
      <c r="C4444" s="21"/>
      <c r="D4444" s="21"/>
      <c r="E4444" s="21"/>
      <c r="F4444" s="21"/>
      <c r="G4444" s="21"/>
      <c r="H4444" s="21"/>
      <c r="I4444" s="49" t="s">
        <v>5132</v>
      </c>
    </row>
    <row r="4445" ht="12.75" customHeight="1">
      <c r="A4445" s="23" t="s">
        <v>5399</v>
      </c>
      <c r="B4445" s="50">
        <v>41967.0</v>
      </c>
      <c r="C4445" s="50" t="str">
        <f>DATE((YEAR(B4445)+3),MONTH(B4445),DAY(B4445))</f>
        <v>24.11.2017</v>
      </c>
      <c r="D4445" s="52" t="s">
        <v>5400</v>
      </c>
      <c r="E4445" s="53" t="s">
        <v>5401</v>
      </c>
      <c r="F4445" s="27" t="s">
        <v>15</v>
      </c>
      <c r="G4445" s="27" t="s">
        <v>5402</v>
      </c>
      <c r="H4445" s="27" t="s">
        <v>253</v>
      </c>
      <c r="I4445" s="26">
        <v>125047.0</v>
      </c>
    </row>
    <row r="4446" ht="35.25" customHeight="1">
      <c r="A4446" s="19"/>
      <c r="B4446" s="19"/>
      <c r="C4446" s="19"/>
      <c r="D4446" s="19"/>
      <c r="E4446" s="19"/>
      <c r="F4446" s="19"/>
      <c r="G4446" s="19"/>
      <c r="H4446" s="19"/>
      <c r="I4446" s="20" t="s">
        <v>5403</v>
      </c>
    </row>
    <row r="4447" ht="12.75" customHeight="1">
      <c r="A4447" s="19"/>
      <c r="B4447" s="19"/>
      <c r="C4447" s="19"/>
      <c r="D4447" s="19"/>
      <c r="E4447" s="19"/>
      <c r="F4447" s="19"/>
      <c r="G4447" s="19"/>
      <c r="H4447" s="21"/>
      <c r="I4447" s="26" t="s">
        <v>5404</v>
      </c>
    </row>
    <row r="4448" ht="12.75" customHeight="1">
      <c r="A4448" s="19"/>
      <c r="B4448" s="19"/>
      <c r="C4448" s="19"/>
      <c r="D4448" s="19"/>
      <c r="E4448" s="19"/>
      <c r="F4448" s="19"/>
      <c r="G4448" s="19"/>
      <c r="H4448" s="27" t="s">
        <v>1116</v>
      </c>
      <c r="I4448" s="28">
        <v>117420.0</v>
      </c>
    </row>
    <row r="4449" ht="36.0" customHeight="1">
      <c r="A4449" s="19"/>
      <c r="B4449" s="19"/>
      <c r="C4449" s="19"/>
      <c r="D4449" s="19"/>
      <c r="E4449" s="19"/>
      <c r="F4449" s="19"/>
      <c r="G4449" s="19"/>
      <c r="H4449" s="19"/>
      <c r="I4449" s="20" t="s">
        <v>1248</v>
      </c>
    </row>
    <row r="4450" ht="12.75" customHeight="1">
      <c r="A4450" s="21"/>
      <c r="B4450" s="21"/>
      <c r="C4450" s="21"/>
      <c r="D4450" s="21"/>
      <c r="E4450" s="21"/>
      <c r="F4450" s="21"/>
      <c r="G4450" s="21"/>
      <c r="H4450" s="21"/>
      <c r="I4450" s="29" t="s">
        <v>1118</v>
      </c>
    </row>
    <row r="4451" ht="12.75" customHeight="1">
      <c r="A4451" s="23" t="s">
        <v>5405</v>
      </c>
      <c r="B4451" s="24">
        <v>41943.0</v>
      </c>
      <c r="C4451" s="24">
        <v>43039.0</v>
      </c>
      <c r="D4451" s="27" t="s">
        <v>5406</v>
      </c>
      <c r="E4451" s="16" t="s">
        <v>5407</v>
      </c>
      <c r="F4451" s="27" t="s">
        <v>639</v>
      </c>
      <c r="G4451" s="27" t="s">
        <v>5376</v>
      </c>
      <c r="H4451" s="41" t="s">
        <v>5377</v>
      </c>
      <c r="I4451" s="28">
        <v>109316.0</v>
      </c>
    </row>
    <row r="4452" ht="36.0" customHeight="1">
      <c r="A4452" s="19"/>
      <c r="B4452" s="19"/>
      <c r="C4452" s="19"/>
      <c r="D4452" s="19"/>
      <c r="E4452" s="19"/>
      <c r="F4452" s="19"/>
      <c r="G4452" s="19"/>
      <c r="H4452" s="19"/>
      <c r="I4452" s="20" t="s">
        <v>5378</v>
      </c>
    </row>
    <row r="4453" ht="12.75" customHeight="1">
      <c r="A4453" s="21"/>
      <c r="B4453" s="21"/>
      <c r="C4453" s="21"/>
      <c r="D4453" s="21"/>
      <c r="E4453" s="21"/>
      <c r="F4453" s="21"/>
      <c r="G4453" s="21"/>
      <c r="H4453" s="21"/>
      <c r="I4453" s="29" t="s">
        <v>5379</v>
      </c>
    </row>
    <row r="4454" ht="12.75" customHeight="1">
      <c r="A4454" s="23">
        <v>3265.0</v>
      </c>
      <c r="B4454" s="24">
        <v>41950.0</v>
      </c>
      <c r="C4454" s="24" t="str">
        <f>DATE((YEAR(B4454)+3),MONTH(B4454),DAY(B4454))</f>
        <v>07.11.2017</v>
      </c>
      <c r="D4454" s="27" t="s">
        <v>5408</v>
      </c>
      <c r="E4454" s="16" t="s">
        <v>5409</v>
      </c>
      <c r="F4454" s="27" t="s">
        <v>15</v>
      </c>
      <c r="G4454" s="27" t="s">
        <v>5410</v>
      </c>
      <c r="H4454" s="27" t="s">
        <v>5411</v>
      </c>
      <c r="I4454" s="28">
        <v>119421.0</v>
      </c>
    </row>
    <row r="4455" ht="36.75" customHeight="1">
      <c r="A4455" s="19"/>
      <c r="B4455" s="19"/>
      <c r="C4455" s="19"/>
      <c r="D4455" s="19"/>
      <c r="E4455" s="19"/>
      <c r="F4455" s="19"/>
      <c r="G4455" s="19"/>
      <c r="H4455" s="19"/>
      <c r="I4455" s="20" t="s">
        <v>5412</v>
      </c>
    </row>
    <row r="4456" ht="12.75" customHeight="1">
      <c r="A4456" s="21"/>
      <c r="B4456" s="21"/>
      <c r="C4456" s="21"/>
      <c r="D4456" s="21"/>
      <c r="E4456" s="21"/>
      <c r="F4456" s="21"/>
      <c r="G4456" s="21"/>
      <c r="H4456" s="21"/>
      <c r="I4456" s="22" t="s">
        <v>152</v>
      </c>
    </row>
    <row r="4457" ht="12.75" customHeight="1">
      <c r="A4457" s="23" t="s">
        <v>5413</v>
      </c>
      <c r="B4457" s="24">
        <v>41954.0</v>
      </c>
      <c r="C4457" s="24" t="str">
        <f>DATE((YEAR(B4457)+3),MONTH(B4457),DAY(B4457))</f>
        <v>11.11.2017</v>
      </c>
      <c r="D4457" s="27" t="s">
        <v>5414</v>
      </c>
      <c r="E4457" s="16" t="s">
        <v>5415</v>
      </c>
      <c r="F4457" s="27" t="s">
        <v>978</v>
      </c>
      <c r="G4457" s="27" t="s">
        <v>3113</v>
      </c>
      <c r="H4457" s="27" t="s">
        <v>5257</v>
      </c>
      <c r="I4457" s="28">
        <v>109147.0</v>
      </c>
    </row>
    <row r="4458" ht="24.0" customHeight="1">
      <c r="A4458" s="19"/>
      <c r="B4458" s="19"/>
      <c r="C4458" s="19"/>
      <c r="D4458" s="19"/>
      <c r="E4458" s="19"/>
      <c r="F4458" s="19"/>
      <c r="G4458" s="19"/>
      <c r="H4458" s="19"/>
      <c r="I4458" s="20" t="s">
        <v>5312</v>
      </c>
    </row>
    <row r="4459" ht="12.75" customHeight="1">
      <c r="A4459" s="21"/>
      <c r="B4459" s="21"/>
      <c r="C4459" s="21"/>
      <c r="D4459" s="21"/>
      <c r="E4459" s="21"/>
      <c r="F4459" s="21"/>
      <c r="G4459" s="21"/>
      <c r="H4459" s="21"/>
      <c r="I4459" s="29" t="s">
        <v>5259</v>
      </c>
    </row>
    <row r="4460" ht="12.75" customHeight="1">
      <c r="A4460" s="23" t="s">
        <v>5416</v>
      </c>
      <c r="B4460" s="24">
        <v>41967.0</v>
      </c>
      <c r="C4460" s="24" t="str">
        <f>DATE((YEAR(B4460)+3),MONTH(B4460),DAY(B4460))</f>
        <v>24.11.2017</v>
      </c>
      <c r="D4460" s="27" t="s">
        <v>5417</v>
      </c>
      <c r="E4460" s="16" t="s">
        <v>5418</v>
      </c>
      <c r="F4460" s="27" t="s">
        <v>624</v>
      </c>
      <c r="G4460" s="27" t="s">
        <v>4010</v>
      </c>
      <c r="H4460" s="27" t="s">
        <v>1116</v>
      </c>
      <c r="I4460" s="28">
        <v>117420.0</v>
      </c>
    </row>
    <row r="4461" ht="36.0" customHeight="1">
      <c r="A4461" s="19"/>
      <c r="B4461" s="19"/>
      <c r="C4461" s="19"/>
      <c r="D4461" s="19"/>
      <c r="E4461" s="19"/>
      <c r="F4461" s="19"/>
      <c r="G4461" s="19"/>
      <c r="H4461" s="19"/>
      <c r="I4461" s="20" t="s">
        <v>1238</v>
      </c>
    </row>
    <row r="4462" ht="12.75" customHeight="1">
      <c r="A4462" s="21"/>
      <c r="B4462" s="21"/>
      <c r="C4462" s="21"/>
      <c r="D4462" s="21"/>
      <c r="E4462" s="21"/>
      <c r="F4462" s="21"/>
      <c r="G4462" s="21"/>
      <c r="H4462" s="21"/>
      <c r="I4462" s="29" t="s">
        <v>1118</v>
      </c>
    </row>
    <row r="4463" ht="12.75" customHeight="1">
      <c r="A4463" s="23" t="s">
        <v>5419</v>
      </c>
      <c r="B4463" s="24">
        <v>41955.0</v>
      </c>
      <c r="C4463" s="24" t="str">
        <f>DATE((YEAR(B4463)+3),MONTH(B4463),DAY(B4463))</f>
        <v>12.11.2017</v>
      </c>
      <c r="D4463" s="27" t="s">
        <v>5420</v>
      </c>
      <c r="E4463" s="16" t="s">
        <v>5421</v>
      </c>
      <c r="F4463" s="27" t="s">
        <v>624</v>
      </c>
      <c r="G4463" s="27" t="s">
        <v>5391</v>
      </c>
      <c r="H4463" s="27" t="s">
        <v>1116</v>
      </c>
      <c r="I4463" s="28">
        <v>117420.0</v>
      </c>
    </row>
    <row r="4464" ht="36.0" customHeight="1">
      <c r="A4464" s="19"/>
      <c r="B4464" s="19"/>
      <c r="C4464" s="19"/>
      <c r="D4464" s="19"/>
      <c r="E4464" s="19"/>
      <c r="F4464" s="19"/>
      <c r="G4464" s="19"/>
      <c r="H4464" s="19"/>
      <c r="I4464" s="20" t="s">
        <v>1248</v>
      </c>
    </row>
    <row r="4465" ht="12.0" customHeight="1">
      <c r="A4465" s="21"/>
      <c r="B4465" s="21"/>
      <c r="C4465" s="21"/>
      <c r="D4465" s="21"/>
      <c r="E4465" s="21"/>
      <c r="F4465" s="21"/>
      <c r="G4465" s="21"/>
      <c r="H4465" s="21"/>
      <c r="I4465" s="29" t="s">
        <v>1118</v>
      </c>
    </row>
    <row r="4466" ht="12.75" customHeight="1">
      <c r="A4466" s="23">
        <v>3269.0</v>
      </c>
      <c r="B4466" s="24">
        <v>41960.0</v>
      </c>
      <c r="C4466" s="24" t="str">
        <f>DATE((YEAR(B4466)+3),MONTH(B4466),DAY(B4466))</f>
        <v>17.11.2017</v>
      </c>
      <c r="D4466" s="27" t="s">
        <v>5422</v>
      </c>
      <c r="E4466" s="16" t="s">
        <v>5423</v>
      </c>
      <c r="F4466" s="27" t="s">
        <v>337</v>
      </c>
      <c r="G4466" s="27" t="s">
        <v>5424</v>
      </c>
      <c r="H4466" s="27" t="s">
        <v>3735</v>
      </c>
      <c r="I4466" s="28">
        <v>614068.0</v>
      </c>
    </row>
    <row r="4467" ht="24.0" customHeight="1">
      <c r="A4467" s="19"/>
      <c r="B4467" s="19"/>
      <c r="C4467" s="19"/>
      <c r="D4467" s="19"/>
      <c r="E4467" s="19"/>
      <c r="F4467" s="19"/>
      <c r="G4467" s="19"/>
      <c r="H4467" s="19"/>
      <c r="I4467" s="20" t="s">
        <v>5425</v>
      </c>
    </row>
    <row r="4468" ht="12.75" customHeight="1">
      <c r="A4468" s="21"/>
      <c r="B4468" s="21"/>
      <c r="C4468" s="21"/>
      <c r="D4468" s="21"/>
      <c r="E4468" s="21"/>
      <c r="F4468" s="21"/>
      <c r="G4468" s="21"/>
      <c r="H4468" s="21"/>
      <c r="I4468" s="29" t="s">
        <v>3737</v>
      </c>
    </row>
    <row r="4469" ht="12.75" customHeight="1">
      <c r="A4469" s="23">
        <v>3270.0</v>
      </c>
      <c r="B4469" s="24">
        <v>41960.0</v>
      </c>
      <c r="C4469" s="24" t="str">
        <f>DATE((YEAR(B4469)+3),MONTH(B4469),DAY(B4469))</f>
        <v>17.11.2017</v>
      </c>
      <c r="D4469" s="27" t="s">
        <v>5426</v>
      </c>
      <c r="E4469" s="16" t="s">
        <v>5427</v>
      </c>
      <c r="F4469" s="27" t="s">
        <v>337</v>
      </c>
      <c r="G4469" s="16" t="s">
        <v>5428</v>
      </c>
      <c r="H4469" s="27" t="s">
        <v>2922</v>
      </c>
      <c r="I4469" s="28">
        <v>117105.0</v>
      </c>
    </row>
    <row r="4470" ht="24.0" customHeight="1">
      <c r="A4470" s="19"/>
      <c r="B4470" s="19"/>
      <c r="C4470" s="19"/>
      <c r="D4470" s="19"/>
      <c r="E4470" s="19"/>
      <c r="F4470" s="19"/>
      <c r="G4470" s="19"/>
      <c r="H4470" s="19"/>
      <c r="I4470" s="20" t="s">
        <v>5429</v>
      </c>
    </row>
    <row r="4471" ht="12.75" customHeight="1">
      <c r="A4471" s="21"/>
      <c r="B4471" s="21"/>
      <c r="C4471" s="21"/>
      <c r="D4471" s="21"/>
      <c r="E4471" s="21"/>
      <c r="F4471" s="21"/>
      <c r="G4471" s="21"/>
      <c r="H4471" s="21"/>
      <c r="I4471" s="29" t="s">
        <v>4498</v>
      </c>
    </row>
    <row r="4472" ht="12.75" customHeight="1">
      <c r="A4472" s="23" t="s">
        <v>5430</v>
      </c>
      <c r="B4472" s="24">
        <v>41964.0</v>
      </c>
      <c r="C4472" s="24" t="str">
        <f>DATE((YEAR(B4472)+3),MONTH(B4472),DAY(B4472))</f>
        <v>21.11.2017</v>
      </c>
      <c r="D4472" s="27" t="s">
        <v>964</v>
      </c>
      <c r="E4472" s="16" t="s">
        <v>5431</v>
      </c>
      <c r="F4472" s="27" t="s">
        <v>1088</v>
      </c>
      <c r="G4472" s="27" t="s">
        <v>3677</v>
      </c>
      <c r="H4472" s="27" t="s">
        <v>5432</v>
      </c>
      <c r="I4472" s="28">
        <v>681007.0</v>
      </c>
    </row>
    <row r="4473" ht="36.0" customHeight="1">
      <c r="A4473" s="19"/>
      <c r="B4473" s="19"/>
      <c r="C4473" s="19"/>
      <c r="D4473" s="19"/>
      <c r="E4473" s="19"/>
      <c r="F4473" s="19"/>
      <c r="G4473" s="19"/>
      <c r="H4473" s="19"/>
      <c r="I4473" s="20" t="s">
        <v>5433</v>
      </c>
    </row>
    <row r="4474" ht="12.75" customHeight="1">
      <c r="A4474" s="21"/>
      <c r="B4474" s="21"/>
      <c r="C4474" s="21"/>
      <c r="D4474" s="21"/>
      <c r="E4474" s="21"/>
      <c r="F4474" s="21"/>
      <c r="G4474" s="21"/>
      <c r="H4474" s="21"/>
      <c r="I4474" s="29" t="s">
        <v>5434</v>
      </c>
    </row>
    <row r="4475" ht="12.75" customHeight="1">
      <c r="A4475" s="23" t="s">
        <v>5435</v>
      </c>
      <c r="B4475" s="24">
        <v>41964.0</v>
      </c>
      <c r="C4475" s="24" t="str">
        <f>DATE((YEAR(B4475)+3),MONTH(B4475),DAY(B4475))</f>
        <v>21.11.2017</v>
      </c>
      <c r="D4475" s="27" t="s">
        <v>634</v>
      </c>
      <c r="E4475" s="16" t="s">
        <v>5436</v>
      </c>
      <c r="F4475" s="27" t="s">
        <v>931</v>
      </c>
      <c r="G4475" s="27" t="s">
        <v>3677</v>
      </c>
      <c r="H4475" s="27" t="s">
        <v>5432</v>
      </c>
      <c r="I4475" s="28">
        <v>681007.0</v>
      </c>
    </row>
    <row r="4476" ht="36.0" customHeight="1">
      <c r="A4476" s="19"/>
      <c r="B4476" s="19"/>
      <c r="C4476" s="19"/>
      <c r="D4476" s="19"/>
      <c r="E4476" s="19"/>
      <c r="F4476" s="19"/>
      <c r="G4476" s="19"/>
      <c r="H4476" s="19"/>
      <c r="I4476" s="20" t="s">
        <v>5433</v>
      </c>
    </row>
    <row r="4477" ht="12.75" customHeight="1">
      <c r="A4477" s="21"/>
      <c r="B4477" s="21"/>
      <c r="C4477" s="21"/>
      <c r="D4477" s="21"/>
      <c r="E4477" s="21"/>
      <c r="F4477" s="21"/>
      <c r="G4477" s="21"/>
      <c r="H4477" s="21"/>
      <c r="I4477" s="29" t="s">
        <v>5434</v>
      </c>
    </row>
    <row r="4478" ht="12.75" customHeight="1">
      <c r="A4478" s="23" t="s">
        <v>5437</v>
      </c>
      <c r="B4478" s="24">
        <v>41964.0</v>
      </c>
      <c r="C4478" s="24" t="str">
        <f>DATE((YEAR(B4478)+3),MONTH(B4478),DAY(B4478))</f>
        <v>21.11.2017</v>
      </c>
      <c r="D4478" s="27" t="s">
        <v>634</v>
      </c>
      <c r="E4478" s="16" t="s">
        <v>5436</v>
      </c>
      <c r="F4478" s="27" t="s">
        <v>337</v>
      </c>
      <c r="G4478" s="27" t="s">
        <v>3677</v>
      </c>
      <c r="H4478" s="27" t="s">
        <v>5432</v>
      </c>
      <c r="I4478" s="28">
        <v>681007.0</v>
      </c>
    </row>
    <row r="4479" ht="36.0" customHeight="1">
      <c r="A4479" s="19"/>
      <c r="B4479" s="19"/>
      <c r="C4479" s="19"/>
      <c r="D4479" s="19"/>
      <c r="E4479" s="19"/>
      <c r="F4479" s="19"/>
      <c r="G4479" s="19"/>
      <c r="H4479" s="19"/>
      <c r="I4479" s="20" t="s">
        <v>5433</v>
      </c>
    </row>
    <row r="4480" ht="12.75" customHeight="1">
      <c r="A4480" s="21"/>
      <c r="B4480" s="21"/>
      <c r="C4480" s="21"/>
      <c r="D4480" s="21"/>
      <c r="E4480" s="21"/>
      <c r="F4480" s="21"/>
      <c r="G4480" s="21"/>
      <c r="H4480" s="21"/>
      <c r="I4480" s="29" t="s">
        <v>5434</v>
      </c>
    </row>
    <row r="4481" ht="12.75" customHeight="1">
      <c r="A4481" s="23" t="s">
        <v>5438</v>
      </c>
      <c r="B4481" s="24">
        <v>41964.0</v>
      </c>
      <c r="C4481" s="24" t="str">
        <f>DATE((YEAR(B4481)+3),MONTH(B4481),DAY(B4481))</f>
        <v>21.11.2017</v>
      </c>
      <c r="D4481" s="27" t="s">
        <v>5439</v>
      </c>
      <c r="E4481" s="16" t="s">
        <v>5440</v>
      </c>
      <c r="F4481" s="27" t="s">
        <v>812</v>
      </c>
      <c r="G4481" s="27" t="s">
        <v>5441</v>
      </c>
      <c r="H4481" s="27" t="s">
        <v>887</v>
      </c>
      <c r="I4481" s="28">
        <v>140402.0</v>
      </c>
    </row>
    <row r="4482" ht="48.0" customHeight="1">
      <c r="A4482" s="19"/>
      <c r="B4482" s="19"/>
      <c r="C4482" s="19"/>
      <c r="D4482" s="19"/>
      <c r="E4482" s="19"/>
      <c r="F4482" s="19"/>
      <c r="G4482" s="19"/>
      <c r="H4482" s="19"/>
      <c r="I4482" s="20" t="s">
        <v>888</v>
      </c>
    </row>
    <row r="4483" ht="12.75" customHeight="1">
      <c r="A4483" s="21"/>
      <c r="B4483" s="21"/>
      <c r="C4483" s="21"/>
      <c r="D4483" s="21"/>
      <c r="E4483" s="21"/>
      <c r="F4483" s="21"/>
      <c r="G4483" s="21"/>
      <c r="H4483" s="21"/>
      <c r="I4483" s="29" t="s">
        <v>4756</v>
      </c>
    </row>
    <row r="4484" ht="12.75" customHeight="1">
      <c r="A4484" s="23" t="s">
        <v>5442</v>
      </c>
      <c r="B4484" s="24">
        <v>41964.0</v>
      </c>
      <c r="C4484" s="24" t="str">
        <f>DATE((YEAR(B4484)+3),MONTH(B4484),DAY(B4484))</f>
        <v>21.11.2017</v>
      </c>
      <c r="D4484" s="27" t="s">
        <v>5443</v>
      </c>
      <c r="E4484" s="16" t="s">
        <v>5444</v>
      </c>
      <c r="F4484" s="27" t="s">
        <v>812</v>
      </c>
      <c r="G4484" s="27" t="s">
        <v>5441</v>
      </c>
      <c r="H4484" s="27" t="s">
        <v>887</v>
      </c>
      <c r="I4484" s="28">
        <v>140402.0</v>
      </c>
    </row>
    <row r="4485" ht="48.0" customHeight="1">
      <c r="A4485" s="19"/>
      <c r="B4485" s="19"/>
      <c r="C4485" s="19"/>
      <c r="D4485" s="19"/>
      <c r="E4485" s="19"/>
      <c r="F4485" s="19"/>
      <c r="G4485" s="19"/>
      <c r="H4485" s="19"/>
      <c r="I4485" s="20" t="s">
        <v>888</v>
      </c>
    </row>
    <row r="4486" ht="12.75" customHeight="1">
      <c r="A4486" s="21"/>
      <c r="B4486" s="21"/>
      <c r="C4486" s="21"/>
      <c r="D4486" s="21"/>
      <c r="E4486" s="21"/>
      <c r="F4486" s="21"/>
      <c r="G4486" s="21"/>
      <c r="H4486" s="21"/>
      <c r="I4486" s="29" t="s">
        <v>4756</v>
      </c>
    </row>
    <row r="4487" ht="12.75" customHeight="1">
      <c r="A4487" s="23" t="s">
        <v>5445</v>
      </c>
      <c r="B4487" s="24">
        <v>41964.0</v>
      </c>
      <c r="C4487" s="24" t="str">
        <f>DATE((YEAR(B4487)+3),MONTH(B4487),DAY(B4487))</f>
        <v>21.11.2017</v>
      </c>
      <c r="D4487" s="27" t="s">
        <v>5446</v>
      </c>
      <c r="E4487" s="16" t="s">
        <v>5447</v>
      </c>
      <c r="F4487" s="27" t="s">
        <v>812</v>
      </c>
      <c r="G4487" s="27" t="s">
        <v>5441</v>
      </c>
      <c r="H4487" s="27" t="s">
        <v>887</v>
      </c>
      <c r="I4487" s="28">
        <v>140402.0</v>
      </c>
    </row>
    <row r="4488" ht="48.0" customHeight="1">
      <c r="A4488" s="19"/>
      <c r="B4488" s="19"/>
      <c r="C4488" s="19"/>
      <c r="D4488" s="19"/>
      <c r="E4488" s="19"/>
      <c r="F4488" s="19"/>
      <c r="G4488" s="19"/>
      <c r="H4488" s="19"/>
      <c r="I4488" s="20" t="s">
        <v>888</v>
      </c>
    </row>
    <row r="4489" ht="12.75" customHeight="1">
      <c r="A4489" s="21"/>
      <c r="B4489" s="21"/>
      <c r="C4489" s="21"/>
      <c r="D4489" s="21"/>
      <c r="E4489" s="21"/>
      <c r="F4489" s="21"/>
      <c r="G4489" s="21"/>
      <c r="H4489" s="21"/>
      <c r="I4489" s="29" t="s">
        <v>4756</v>
      </c>
    </row>
    <row r="4490" ht="12.75" customHeight="1">
      <c r="A4490" s="23" t="s">
        <v>5448</v>
      </c>
      <c r="B4490" s="24">
        <v>41964.0</v>
      </c>
      <c r="C4490" s="24" t="str">
        <f>DATE((YEAR(B4490)+3),MONTH(B4490),DAY(B4490))</f>
        <v>21.11.2017</v>
      </c>
      <c r="D4490" s="27" t="s">
        <v>5449</v>
      </c>
      <c r="E4490" s="16" t="s">
        <v>5450</v>
      </c>
      <c r="F4490" s="27" t="s">
        <v>812</v>
      </c>
      <c r="G4490" s="27" t="s">
        <v>5441</v>
      </c>
      <c r="H4490" s="27" t="s">
        <v>887</v>
      </c>
      <c r="I4490" s="28">
        <v>140402.0</v>
      </c>
    </row>
    <row r="4491" ht="48.0" customHeight="1">
      <c r="A4491" s="19"/>
      <c r="B4491" s="19"/>
      <c r="C4491" s="19"/>
      <c r="D4491" s="19"/>
      <c r="E4491" s="19"/>
      <c r="F4491" s="19"/>
      <c r="G4491" s="19"/>
      <c r="H4491" s="19"/>
      <c r="I4491" s="20" t="s">
        <v>888</v>
      </c>
    </row>
    <row r="4492" ht="12.75" customHeight="1">
      <c r="A4492" s="21"/>
      <c r="B4492" s="21"/>
      <c r="C4492" s="21"/>
      <c r="D4492" s="21"/>
      <c r="E4492" s="21"/>
      <c r="F4492" s="21"/>
      <c r="G4492" s="21"/>
      <c r="H4492" s="21"/>
      <c r="I4492" s="29" t="s">
        <v>4756</v>
      </c>
    </row>
    <row r="4493" ht="12.75" customHeight="1">
      <c r="A4493" s="23" t="s">
        <v>5451</v>
      </c>
      <c r="B4493" s="24">
        <v>41964.0</v>
      </c>
      <c r="C4493" s="24" t="str">
        <f>DATE((YEAR(B4493)+3),MONTH(B4493),DAY(B4493))</f>
        <v>21.11.2017</v>
      </c>
      <c r="D4493" s="27" t="s">
        <v>5452</v>
      </c>
      <c r="E4493" s="16" t="s">
        <v>5453</v>
      </c>
      <c r="F4493" s="27" t="s">
        <v>812</v>
      </c>
      <c r="G4493" s="27" t="s">
        <v>5441</v>
      </c>
      <c r="H4493" s="27" t="s">
        <v>887</v>
      </c>
      <c r="I4493" s="28">
        <v>140402.0</v>
      </c>
    </row>
    <row r="4494" ht="48.0" customHeight="1">
      <c r="A4494" s="19"/>
      <c r="B4494" s="19"/>
      <c r="C4494" s="19"/>
      <c r="D4494" s="19"/>
      <c r="E4494" s="19"/>
      <c r="F4494" s="19"/>
      <c r="G4494" s="19"/>
      <c r="H4494" s="19"/>
      <c r="I4494" s="20" t="s">
        <v>888</v>
      </c>
    </row>
    <row r="4495" ht="12.75" customHeight="1">
      <c r="A4495" s="21"/>
      <c r="B4495" s="21"/>
      <c r="C4495" s="21"/>
      <c r="D4495" s="21"/>
      <c r="E4495" s="21"/>
      <c r="F4495" s="21"/>
      <c r="G4495" s="21"/>
      <c r="H4495" s="21"/>
      <c r="I4495" s="29" t="s">
        <v>4756</v>
      </c>
    </row>
    <row r="4496" ht="12.75" customHeight="1">
      <c r="A4496" s="23" t="s">
        <v>5454</v>
      </c>
      <c r="B4496" s="24">
        <v>41964.0</v>
      </c>
      <c r="C4496" s="24" t="str">
        <f>DATE((YEAR(B4496)+3),MONTH(B4496),DAY(B4496))</f>
        <v>21.11.2017</v>
      </c>
      <c r="D4496" s="27" t="s">
        <v>5455</v>
      </c>
      <c r="E4496" s="16" t="s">
        <v>5456</v>
      </c>
      <c r="F4496" s="27" t="s">
        <v>812</v>
      </c>
      <c r="G4496" s="27" t="s">
        <v>5441</v>
      </c>
      <c r="H4496" s="27" t="s">
        <v>887</v>
      </c>
      <c r="I4496" s="28">
        <v>140402.0</v>
      </c>
    </row>
    <row r="4497" ht="48.0" customHeight="1">
      <c r="A4497" s="19"/>
      <c r="B4497" s="19"/>
      <c r="C4497" s="19"/>
      <c r="D4497" s="19"/>
      <c r="E4497" s="19"/>
      <c r="F4497" s="19"/>
      <c r="G4497" s="19"/>
      <c r="H4497" s="19"/>
      <c r="I4497" s="20" t="s">
        <v>888</v>
      </c>
    </row>
    <row r="4498" ht="12.75" customHeight="1">
      <c r="A4498" s="21"/>
      <c r="B4498" s="21"/>
      <c r="C4498" s="21"/>
      <c r="D4498" s="21"/>
      <c r="E4498" s="21"/>
      <c r="F4498" s="21"/>
      <c r="G4498" s="21"/>
      <c r="H4498" s="21"/>
      <c r="I4498" s="29" t="s">
        <v>4756</v>
      </c>
    </row>
    <row r="4499" ht="12.75" customHeight="1">
      <c r="A4499" s="23" t="s">
        <v>5457</v>
      </c>
      <c r="B4499" s="24">
        <v>41964.0</v>
      </c>
      <c r="C4499" s="24" t="str">
        <f>DATE((YEAR(B4499)+3),MONTH(B4499),DAY(B4499))</f>
        <v>21.11.2017</v>
      </c>
      <c r="D4499" s="27" t="s">
        <v>5458</v>
      </c>
      <c r="E4499" s="16" t="s">
        <v>5459</v>
      </c>
      <c r="F4499" s="27" t="s">
        <v>812</v>
      </c>
      <c r="G4499" s="27" t="s">
        <v>5441</v>
      </c>
      <c r="H4499" s="27" t="s">
        <v>887</v>
      </c>
      <c r="I4499" s="28">
        <v>140402.0</v>
      </c>
    </row>
    <row r="4500" ht="36.75" customHeight="1">
      <c r="A4500" s="19"/>
      <c r="B4500" s="19"/>
      <c r="C4500" s="19"/>
      <c r="D4500" s="19"/>
      <c r="E4500" s="19"/>
      <c r="F4500" s="19"/>
      <c r="G4500" s="19"/>
      <c r="H4500" s="19"/>
      <c r="I4500" s="20" t="s">
        <v>888</v>
      </c>
    </row>
    <row r="4501" ht="12.75" customHeight="1">
      <c r="A4501" s="21"/>
      <c r="B4501" s="21"/>
      <c r="C4501" s="21"/>
      <c r="D4501" s="21"/>
      <c r="E4501" s="21"/>
      <c r="F4501" s="21"/>
      <c r="G4501" s="21"/>
      <c r="H4501" s="21"/>
      <c r="I4501" s="29" t="s">
        <v>4756</v>
      </c>
    </row>
    <row r="4502" ht="12.75" customHeight="1">
      <c r="A4502" s="23" t="s">
        <v>5460</v>
      </c>
      <c r="B4502" s="24">
        <v>41969.0</v>
      </c>
      <c r="C4502" s="24">
        <v>43065.0</v>
      </c>
      <c r="D4502" s="27" t="s">
        <v>5461</v>
      </c>
      <c r="E4502" s="16" t="s">
        <v>5462</v>
      </c>
      <c r="F4502" s="27" t="s">
        <v>15</v>
      </c>
      <c r="G4502" s="27" t="s">
        <v>5463</v>
      </c>
      <c r="H4502" s="27" t="s">
        <v>5464</v>
      </c>
      <c r="I4502" s="28">
        <v>109559.0</v>
      </c>
    </row>
    <row r="4503" ht="36.0" customHeight="1">
      <c r="A4503" s="19"/>
      <c r="B4503" s="19"/>
      <c r="C4503" s="19"/>
      <c r="D4503" s="19"/>
      <c r="E4503" s="19"/>
      <c r="F4503" s="19"/>
      <c r="G4503" s="19"/>
      <c r="H4503" s="19"/>
      <c r="I4503" s="20" t="s">
        <v>5465</v>
      </c>
    </row>
    <row r="4504" ht="12.75" customHeight="1">
      <c r="A4504" s="21"/>
      <c r="B4504" s="21"/>
      <c r="C4504" s="21"/>
      <c r="D4504" s="21"/>
      <c r="E4504" s="21"/>
      <c r="F4504" s="21"/>
      <c r="G4504" s="21"/>
      <c r="H4504" s="21"/>
      <c r="I4504" s="29" t="s">
        <v>1133</v>
      </c>
    </row>
    <row r="4505" ht="12.75" customHeight="1">
      <c r="A4505" s="23">
        <v>3282.0</v>
      </c>
      <c r="B4505" s="24">
        <v>41969.0</v>
      </c>
      <c r="C4505" s="24" t="str">
        <f>DATE((YEAR(B4505)+3),MONTH(B4505),DAY(B4505))</f>
        <v>26.11.2017</v>
      </c>
      <c r="D4505" s="27" t="s">
        <v>3422</v>
      </c>
      <c r="E4505" s="16" t="s">
        <v>5186</v>
      </c>
      <c r="F4505" s="27" t="s">
        <v>978</v>
      </c>
      <c r="G4505" s="16" t="s">
        <v>3784</v>
      </c>
      <c r="H4505" s="27" t="s">
        <v>3114</v>
      </c>
      <c r="I4505" s="28">
        <v>127434.0</v>
      </c>
    </row>
    <row r="4506" ht="24.0" customHeight="1">
      <c r="A4506" s="19"/>
      <c r="B4506" s="19"/>
      <c r="C4506" s="19"/>
      <c r="D4506" s="19"/>
      <c r="E4506" s="19"/>
      <c r="F4506" s="19"/>
      <c r="G4506" s="19"/>
      <c r="H4506" s="19"/>
      <c r="I4506" s="54" t="s">
        <v>5466</v>
      </c>
    </row>
    <row r="4507" ht="12.75" customHeight="1">
      <c r="A4507" s="21"/>
      <c r="B4507" s="21"/>
      <c r="C4507" s="21"/>
      <c r="D4507" s="21"/>
      <c r="E4507" s="21"/>
      <c r="F4507" s="21"/>
      <c r="G4507" s="21"/>
      <c r="H4507" s="21"/>
      <c r="I4507" s="29" t="s">
        <v>3116</v>
      </c>
    </row>
    <row r="4508" ht="12.75" customHeight="1">
      <c r="A4508" s="23">
        <v>3283.0</v>
      </c>
      <c r="B4508" s="24">
        <v>41969.0</v>
      </c>
      <c r="C4508" s="24" t="str">
        <f>DATE((YEAR(B4508)+3),MONTH(B4508),DAY(B4508))</f>
        <v>26.11.2017</v>
      </c>
      <c r="D4508" s="27" t="s">
        <v>5467</v>
      </c>
      <c r="E4508" s="16" t="s">
        <v>5468</v>
      </c>
      <c r="F4508" s="27" t="s">
        <v>15</v>
      </c>
      <c r="G4508" s="16" t="s">
        <v>5469</v>
      </c>
      <c r="H4508" s="52" t="s">
        <v>3941</v>
      </c>
      <c r="I4508" s="47">
        <v>115114.0</v>
      </c>
    </row>
    <row r="4509" ht="48.0" customHeight="1">
      <c r="A4509" s="19"/>
      <c r="B4509" s="19"/>
      <c r="C4509" s="19"/>
      <c r="D4509" s="19"/>
      <c r="E4509" s="19"/>
      <c r="F4509" s="19"/>
      <c r="G4509" s="19"/>
      <c r="H4509" s="19"/>
      <c r="I4509" s="48" t="s">
        <v>3942</v>
      </c>
    </row>
    <row r="4510" ht="12.75" customHeight="1">
      <c r="A4510" s="21"/>
      <c r="B4510" s="21"/>
      <c r="C4510" s="21"/>
      <c r="D4510" s="21"/>
      <c r="E4510" s="21"/>
      <c r="F4510" s="21"/>
      <c r="G4510" s="21"/>
      <c r="H4510" s="21"/>
      <c r="I4510" s="49" t="s">
        <v>4239</v>
      </c>
    </row>
    <row r="4511" ht="12.75" customHeight="1">
      <c r="A4511" s="23">
        <v>3284.0</v>
      </c>
      <c r="B4511" s="24">
        <v>41970.0</v>
      </c>
      <c r="C4511" s="24" t="str">
        <f>DATE((YEAR(B4511)+3),MONTH(B4511),DAY(B4511))</f>
        <v>27.11.2017</v>
      </c>
      <c r="D4511" s="27" t="s">
        <v>5470</v>
      </c>
      <c r="E4511" s="16" t="s">
        <v>5471</v>
      </c>
      <c r="F4511" s="27" t="s">
        <v>337</v>
      </c>
      <c r="G4511" s="16" t="s">
        <v>5472</v>
      </c>
      <c r="H4511" s="52" t="s">
        <v>5473</v>
      </c>
      <c r="I4511" s="47">
        <v>127434.0</v>
      </c>
    </row>
    <row r="4512" ht="24.0" customHeight="1">
      <c r="A4512" s="19"/>
      <c r="B4512" s="19"/>
      <c r="C4512" s="19"/>
      <c r="D4512" s="19"/>
      <c r="E4512" s="19"/>
      <c r="F4512" s="19"/>
      <c r="G4512" s="19"/>
      <c r="H4512" s="19"/>
      <c r="I4512" s="48" t="s">
        <v>5474</v>
      </c>
    </row>
    <row r="4513" ht="12.75" customHeight="1">
      <c r="A4513" s="21"/>
      <c r="B4513" s="21"/>
      <c r="C4513" s="21"/>
      <c r="D4513" s="21"/>
      <c r="E4513" s="21"/>
      <c r="F4513" s="21"/>
      <c r="G4513" s="21"/>
      <c r="H4513" s="21"/>
      <c r="I4513" s="49" t="s">
        <v>5475</v>
      </c>
    </row>
    <row r="4514" ht="12.75" customHeight="1">
      <c r="A4514" s="23">
        <v>3285.0</v>
      </c>
      <c r="B4514" s="24">
        <v>41970.0</v>
      </c>
      <c r="C4514" s="24" t="str">
        <f>DATE((YEAR(B4514)+3),MONTH(B4514),DAY(B4514))</f>
        <v>27.11.2017</v>
      </c>
      <c r="D4514" s="27" t="s">
        <v>5476</v>
      </c>
      <c r="E4514" s="16" t="s">
        <v>5477</v>
      </c>
      <c r="F4514" s="27" t="s">
        <v>624</v>
      </c>
      <c r="G4514" s="16" t="s">
        <v>5478</v>
      </c>
      <c r="H4514" s="52" t="s">
        <v>5479</v>
      </c>
      <c r="I4514" s="47">
        <v>127287.0</v>
      </c>
    </row>
    <row r="4515" ht="48.0" customHeight="1">
      <c r="A4515" s="19"/>
      <c r="B4515" s="19"/>
      <c r="C4515" s="19"/>
      <c r="D4515" s="19"/>
      <c r="E4515" s="19"/>
      <c r="F4515" s="19"/>
      <c r="G4515" s="19"/>
      <c r="H4515" s="19"/>
      <c r="I4515" s="48" t="s">
        <v>5480</v>
      </c>
    </row>
    <row r="4516" ht="12.75" customHeight="1">
      <c r="A4516" s="21"/>
      <c r="B4516" s="21"/>
      <c r="C4516" s="21"/>
      <c r="D4516" s="21"/>
      <c r="E4516" s="21"/>
      <c r="F4516" s="21"/>
      <c r="G4516" s="21"/>
      <c r="H4516" s="21"/>
      <c r="I4516" s="49" t="s">
        <v>1148</v>
      </c>
    </row>
    <row r="4517" ht="12.75" customHeight="1">
      <c r="A4517" s="23">
        <v>3286.0</v>
      </c>
      <c r="B4517" s="24">
        <v>41975.0</v>
      </c>
      <c r="C4517" s="24" t="str">
        <f>DATE((YEAR(B4517)+3),MONTH(B4517),DAY(B4517))</f>
        <v>02.12.2017</v>
      </c>
      <c r="D4517" s="27" t="s">
        <v>5481</v>
      </c>
      <c r="E4517" s="16" t="s">
        <v>5482</v>
      </c>
      <c r="F4517" s="27" t="s">
        <v>624</v>
      </c>
      <c r="G4517" s="16" t="s">
        <v>5483</v>
      </c>
      <c r="H4517" s="27" t="s">
        <v>868</v>
      </c>
      <c r="I4517" s="28">
        <v>127018.0</v>
      </c>
    </row>
    <row r="4518" ht="36.0" customHeight="1">
      <c r="A4518" s="19"/>
      <c r="B4518" s="19"/>
      <c r="C4518" s="19"/>
      <c r="D4518" s="19"/>
      <c r="E4518" s="19"/>
      <c r="F4518" s="19"/>
      <c r="G4518" s="19"/>
      <c r="H4518" s="19"/>
      <c r="I4518" s="20" t="s">
        <v>3240</v>
      </c>
    </row>
    <row r="4519" ht="12.75" customHeight="1">
      <c r="A4519" s="21"/>
      <c r="B4519" s="21"/>
      <c r="C4519" s="21"/>
      <c r="D4519" s="21"/>
      <c r="E4519" s="21"/>
      <c r="F4519" s="21"/>
      <c r="G4519" s="21"/>
      <c r="H4519" s="21"/>
      <c r="I4519" s="29" t="s">
        <v>870</v>
      </c>
    </row>
    <row r="4520" ht="12.75" customHeight="1">
      <c r="A4520" s="23">
        <v>3287.0</v>
      </c>
      <c r="B4520" s="24">
        <v>41977.0</v>
      </c>
      <c r="C4520" s="24" t="str">
        <f>DATE((YEAR(B4520)+3),MONTH(B4520),DAY(B4520))</f>
        <v>04.12.2017</v>
      </c>
      <c r="D4520" s="27" t="s">
        <v>4628</v>
      </c>
      <c r="E4520" s="16" t="s">
        <v>5484</v>
      </c>
      <c r="F4520" s="27" t="s">
        <v>624</v>
      </c>
      <c r="G4520" s="16" t="s">
        <v>615</v>
      </c>
      <c r="H4520" s="52" t="s">
        <v>4631</v>
      </c>
      <c r="I4520" s="47">
        <v>117418.0</v>
      </c>
    </row>
    <row r="4521" ht="36.0" customHeight="1">
      <c r="A4521" s="19"/>
      <c r="B4521" s="19"/>
      <c r="C4521" s="19"/>
      <c r="D4521" s="19"/>
      <c r="E4521" s="19"/>
      <c r="F4521" s="19"/>
      <c r="G4521" s="19"/>
      <c r="H4521" s="19"/>
      <c r="I4521" s="48" t="s">
        <v>5485</v>
      </c>
    </row>
    <row r="4522" ht="12.75" customHeight="1">
      <c r="A4522" s="21"/>
      <c r="B4522" s="21"/>
      <c r="C4522" s="21"/>
      <c r="D4522" s="21"/>
      <c r="E4522" s="21"/>
      <c r="F4522" s="21"/>
      <c r="G4522" s="21"/>
      <c r="H4522" s="21"/>
      <c r="I4522" s="49"/>
    </row>
    <row r="4523" ht="12.75" customHeight="1">
      <c r="A4523" s="23" t="s">
        <v>5486</v>
      </c>
      <c r="B4523" s="50">
        <v>41982.0</v>
      </c>
      <c r="C4523" s="50" t="str">
        <f>DATE((YEAR(B4523)+3),MONTH(B4523),DAY(B4523))</f>
        <v>09.12.2017</v>
      </c>
      <c r="D4523" s="52" t="s">
        <v>5487</v>
      </c>
      <c r="E4523" s="53" t="s">
        <v>5488</v>
      </c>
      <c r="F4523" s="52" t="s">
        <v>978</v>
      </c>
      <c r="G4523" s="52" t="s">
        <v>2144</v>
      </c>
      <c r="H4523" s="59" t="s">
        <v>5130</v>
      </c>
      <c r="I4523" s="47">
        <v>111250.0</v>
      </c>
    </row>
    <row r="4524" ht="36.0" customHeight="1">
      <c r="A4524" s="19"/>
      <c r="B4524" s="19"/>
      <c r="C4524" s="19"/>
      <c r="D4524" s="19"/>
      <c r="E4524" s="19"/>
      <c r="F4524" s="19"/>
      <c r="G4524" s="19"/>
      <c r="H4524" s="19"/>
      <c r="I4524" s="48" t="s">
        <v>5131</v>
      </c>
    </row>
    <row r="4525" ht="12.75" customHeight="1">
      <c r="A4525" s="21"/>
      <c r="B4525" s="21"/>
      <c r="C4525" s="21"/>
      <c r="D4525" s="21"/>
      <c r="E4525" s="21"/>
      <c r="F4525" s="21"/>
      <c r="G4525" s="21"/>
      <c r="H4525" s="21"/>
      <c r="I4525" s="49" t="s">
        <v>5132</v>
      </c>
    </row>
    <row r="4526" ht="12.75" customHeight="1">
      <c r="A4526" s="23">
        <v>3289.0</v>
      </c>
      <c r="B4526" s="24">
        <v>41981.0</v>
      </c>
      <c r="C4526" s="24" t="str">
        <f>DATE((YEAR(B4526)+3),MONTH(B4526),DAY(B4526))</f>
        <v>08.12.2017</v>
      </c>
      <c r="D4526" s="27" t="s">
        <v>5489</v>
      </c>
      <c r="E4526" s="16" t="s">
        <v>5490</v>
      </c>
      <c r="F4526" s="27" t="s">
        <v>15</v>
      </c>
      <c r="G4526" s="16" t="s">
        <v>5469</v>
      </c>
      <c r="H4526" s="52" t="s">
        <v>3941</v>
      </c>
      <c r="I4526" s="47">
        <v>115114.0</v>
      </c>
    </row>
    <row r="4527" ht="48.0" customHeight="1">
      <c r="A4527" s="19"/>
      <c r="B4527" s="19"/>
      <c r="C4527" s="19"/>
      <c r="D4527" s="19"/>
      <c r="E4527" s="19"/>
      <c r="F4527" s="19"/>
      <c r="G4527" s="19"/>
      <c r="H4527" s="19"/>
      <c r="I4527" s="48" t="s">
        <v>3942</v>
      </c>
    </row>
    <row r="4528" ht="12.75" customHeight="1">
      <c r="A4528" s="21"/>
      <c r="B4528" s="21"/>
      <c r="C4528" s="21"/>
      <c r="D4528" s="21"/>
      <c r="E4528" s="21"/>
      <c r="F4528" s="21"/>
      <c r="G4528" s="21"/>
      <c r="H4528" s="21"/>
      <c r="I4528" s="49" t="s">
        <v>4239</v>
      </c>
    </row>
    <row r="4529" ht="12.75" customHeight="1">
      <c r="A4529" s="23" t="s">
        <v>5491</v>
      </c>
      <c r="B4529" s="24">
        <v>41976.0</v>
      </c>
      <c r="C4529" s="24">
        <v>43072.0</v>
      </c>
      <c r="D4529" s="27" t="s">
        <v>5492</v>
      </c>
      <c r="E4529" s="16" t="s">
        <v>5493</v>
      </c>
      <c r="F4529" s="27" t="s">
        <v>624</v>
      </c>
      <c r="G4529" s="27" t="s">
        <v>5494</v>
      </c>
      <c r="H4529" s="27" t="s">
        <v>5495</v>
      </c>
      <c r="I4529" s="28">
        <v>107023.0</v>
      </c>
    </row>
    <row r="4530" ht="47.25" customHeight="1">
      <c r="A4530" s="19"/>
      <c r="B4530" s="19"/>
      <c r="C4530" s="19"/>
      <c r="D4530" s="19"/>
      <c r="E4530" s="19"/>
      <c r="F4530" s="19"/>
      <c r="G4530" s="19"/>
      <c r="H4530" s="19"/>
      <c r="I4530" s="20" t="s">
        <v>4372</v>
      </c>
    </row>
    <row r="4531" ht="12.75" customHeight="1">
      <c r="A4531" s="21"/>
      <c r="B4531" s="21"/>
      <c r="C4531" s="21"/>
      <c r="D4531" s="21"/>
      <c r="E4531" s="21"/>
      <c r="F4531" s="21"/>
      <c r="G4531" s="21"/>
      <c r="H4531" s="21"/>
      <c r="I4531" s="29" t="s">
        <v>1179</v>
      </c>
    </row>
    <row r="4532" ht="12.75" customHeight="1">
      <c r="A4532" s="23">
        <v>3291.0</v>
      </c>
      <c r="B4532" s="24">
        <v>41982.0</v>
      </c>
      <c r="C4532" s="24" t="str">
        <f>DATE((YEAR(B4532)+3),MONTH(B4532),DAY(B4532))</f>
        <v>09.12.2017</v>
      </c>
      <c r="D4532" s="27" t="s">
        <v>3424</v>
      </c>
      <c r="E4532" s="16" t="s">
        <v>5496</v>
      </c>
      <c r="F4532" s="27" t="s">
        <v>620</v>
      </c>
      <c r="G4532" s="16" t="s">
        <v>5497</v>
      </c>
      <c r="H4532" s="16" t="s">
        <v>5498</v>
      </c>
      <c r="I4532" s="28">
        <v>119017.0</v>
      </c>
    </row>
    <row r="4533" ht="24.0" customHeight="1">
      <c r="A4533" s="19"/>
      <c r="B4533" s="19"/>
      <c r="C4533" s="19"/>
      <c r="D4533" s="19"/>
      <c r="E4533" s="19"/>
      <c r="F4533" s="19"/>
      <c r="G4533" s="19"/>
      <c r="H4533" s="19"/>
      <c r="I4533" s="20" t="s">
        <v>1666</v>
      </c>
    </row>
    <row r="4534" ht="12.75" customHeight="1">
      <c r="A4534" s="21"/>
      <c r="B4534" s="21"/>
      <c r="C4534" s="21"/>
      <c r="D4534" s="21"/>
      <c r="E4534" s="21"/>
      <c r="F4534" s="21"/>
      <c r="G4534" s="21"/>
      <c r="H4534" s="21"/>
      <c r="I4534" s="29" t="s">
        <v>5499</v>
      </c>
    </row>
    <row r="4535" ht="12.75" customHeight="1">
      <c r="A4535" s="23">
        <v>3292.0</v>
      </c>
      <c r="B4535" s="24">
        <v>41981.0</v>
      </c>
      <c r="C4535" s="24" t="str">
        <f>DATE((YEAR(B4535)+3),MONTH(B4535),DAY(B4535))</f>
        <v>08.12.2017</v>
      </c>
      <c r="D4535" s="27" t="s">
        <v>5467</v>
      </c>
      <c r="E4535" s="16" t="s">
        <v>5500</v>
      </c>
      <c r="F4535" s="27" t="s">
        <v>15</v>
      </c>
      <c r="G4535" s="16" t="s">
        <v>5469</v>
      </c>
      <c r="H4535" s="52" t="s">
        <v>3941</v>
      </c>
      <c r="I4535" s="47">
        <v>115114.0</v>
      </c>
    </row>
    <row r="4536" ht="48.0" customHeight="1">
      <c r="A4536" s="19"/>
      <c r="B4536" s="19"/>
      <c r="C4536" s="19"/>
      <c r="D4536" s="19"/>
      <c r="E4536" s="19"/>
      <c r="F4536" s="19"/>
      <c r="G4536" s="19"/>
      <c r="H4536" s="19"/>
      <c r="I4536" s="48" t="s">
        <v>3942</v>
      </c>
    </row>
    <row r="4537" ht="12.75" customHeight="1">
      <c r="A4537" s="21"/>
      <c r="B4537" s="21"/>
      <c r="C4537" s="21"/>
      <c r="D4537" s="21"/>
      <c r="E4537" s="21"/>
      <c r="F4537" s="21"/>
      <c r="G4537" s="21"/>
      <c r="H4537" s="21"/>
      <c r="I4537" s="49" t="s">
        <v>4239</v>
      </c>
    </row>
    <row r="4538" ht="12.75" customHeight="1">
      <c r="A4538" s="23" t="s">
        <v>5501</v>
      </c>
      <c r="B4538" s="24">
        <v>41982.0</v>
      </c>
      <c r="C4538" s="24" t="str">
        <f>DATE((YEAR(B4538)+3),MONTH(B4538),DAY(B4538))</f>
        <v>09.12.2017</v>
      </c>
      <c r="D4538" s="27" t="s">
        <v>5502</v>
      </c>
      <c r="E4538" s="16" t="s">
        <v>5503</v>
      </c>
      <c r="F4538" s="27" t="s">
        <v>1775</v>
      </c>
      <c r="G4538" s="27" t="s">
        <v>5504</v>
      </c>
      <c r="H4538" s="27" t="s">
        <v>4120</v>
      </c>
      <c r="I4538" s="60">
        <v>426011.0</v>
      </c>
    </row>
    <row r="4539" ht="24.0" customHeight="1">
      <c r="A4539" s="19"/>
      <c r="B4539" s="19"/>
      <c r="C4539" s="19"/>
      <c r="D4539" s="19"/>
      <c r="E4539" s="19"/>
      <c r="F4539" s="19"/>
      <c r="G4539" s="19"/>
      <c r="H4539" s="19"/>
      <c r="I4539" s="20" t="s">
        <v>5505</v>
      </c>
    </row>
    <row r="4540" ht="12.75" customHeight="1">
      <c r="A4540" s="21"/>
      <c r="B4540" s="21"/>
      <c r="C4540" s="21"/>
      <c r="D4540" s="21"/>
      <c r="E4540" s="21"/>
      <c r="F4540" s="21"/>
      <c r="G4540" s="21"/>
      <c r="H4540" s="21"/>
      <c r="I4540" s="29" t="s">
        <v>5506</v>
      </c>
    </row>
    <row r="4541" ht="12.75" customHeight="1">
      <c r="A4541" s="23" t="s">
        <v>5507</v>
      </c>
      <c r="B4541" s="24">
        <v>41982.0</v>
      </c>
      <c r="C4541" s="24" t="str">
        <f>DATE((YEAR(B4541)+3),MONTH(B4541),DAY(B4541))</f>
        <v>09.12.2017</v>
      </c>
      <c r="D4541" s="27" t="s">
        <v>5508</v>
      </c>
      <c r="E4541" s="16" t="s">
        <v>5308</v>
      </c>
      <c r="F4541" s="27" t="s">
        <v>639</v>
      </c>
      <c r="G4541" s="16" t="s">
        <v>1366</v>
      </c>
      <c r="H4541" s="27" t="s">
        <v>5509</v>
      </c>
      <c r="I4541" s="28">
        <v>620027.0</v>
      </c>
    </row>
    <row r="4542" ht="36.0" customHeight="1">
      <c r="A4542" s="19"/>
      <c r="B4542" s="19"/>
      <c r="C4542" s="19"/>
      <c r="D4542" s="19"/>
      <c r="E4542" s="19"/>
      <c r="F4542" s="19"/>
      <c r="G4542" s="19"/>
      <c r="H4542" s="19"/>
      <c r="I4542" s="20" t="s">
        <v>5510</v>
      </c>
    </row>
    <row r="4543" ht="12.75" customHeight="1">
      <c r="A4543" s="21"/>
      <c r="B4543" s="21"/>
      <c r="C4543" s="21"/>
      <c r="D4543" s="21"/>
      <c r="E4543" s="21"/>
      <c r="F4543" s="21"/>
      <c r="G4543" s="21"/>
      <c r="H4543" s="21"/>
      <c r="I4543" s="29" t="s">
        <v>2296</v>
      </c>
    </row>
    <row r="4544" ht="12.75" customHeight="1">
      <c r="A4544" s="23">
        <v>3295.0</v>
      </c>
      <c r="B4544" s="24">
        <v>41982.0</v>
      </c>
      <c r="C4544" s="24" t="str">
        <f>DATE((YEAR(B4544)+3),MONTH(B4544),DAY(B4544))</f>
        <v>09.12.2017</v>
      </c>
      <c r="D4544" s="27" t="s">
        <v>5511</v>
      </c>
      <c r="E4544" s="16" t="s">
        <v>5512</v>
      </c>
      <c r="F4544" s="16" t="s">
        <v>409</v>
      </c>
      <c r="G4544" s="16" t="s">
        <v>4784</v>
      </c>
      <c r="H4544" s="27" t="s">
        <v>1594</v>
      </c>
      <c r="I4544" s="28">
        <v>129272.0</v>
      </c>
    </row>
    <row r="4545" ht="36.0" customHeight="1">
      <c r="A4545" s="19"/>
      <c r="B4545" s="19"/>
      <c r="C4545" s="19"/>
      <c r="D4545" s="19"/>
      <c r="E4545" s="19"/>
      <c r="F4545" s="19"/>
      <c r="G4545" s="19"/>
      <c r="H4545" s="19"/>
      <c r="I4545" s="20" t="s">
        <v>1595</v>
      </c>
    </row>
    <row r="4546" ht="12.75" customHeight="1">
      <c r="A4546" s="21"/>
      <c r="B4546" s="21"/>
      <c r="C4546" s="21"/>
      <c r="D4546" s="21"/>
      <c r="E4546" s="21"/>
      <c r="F4546" s="21"/>
      <c r="G4546" s="21"/>
      <c r="H4546" s="21"/>
      <c r="I4546" s="29" t="s">
        <v>1596</v>
      </c>
    </row>
    <row r="4547" ht="14.25" customHeight="1">
      <c r="A4547" s="23" t="s">
        <v>5513</v>
      </c>
      <c r="B4547" s="50">
        <v>41981.0</v>
      </c>
      <c r="C4547" s="50" t="str">
        <f>DATE((YEAR(B4547)+3),MONTH(B4547),DAY(B4547))</f>
        <v>08.12.2017</v>
      </c>
      <c r="D4547" s="52" t="s">
        <v>5514</v>
      </c>
      <c r="E4547" s="53" t="s">
        <v>5515</v>
      </c>
      <c r="F4547" s="52" t="s">
        <v>978</v>
      </c>
      <c r="G4547" s="52" t="s">
        <v>2144</v>
      </c>
      <c r="H4547" s="59" t="s">
        <v>5130</v>
      </c>
      <c r="I4547" s="47">
        <v>111250.0</v>
      </c>
    </row>
    <row r="4548" ht="34.5" customHeight="1">
      <c r="A4548" s="19"/>
      <c r="B4548" s="19"/>
      <c r="C4548" s="19"/>
      <c r="D4548" s="19"/>
      <c r="E4548" s="19"/>
      <c r="F4548" s="19"/>
      <c r="G4548" s="19"/>
      <c r="H4548" s="19"/>
      <c r="I4548" s="48" t="s">
        <v>5131</v>
      </c>
    </row>
    <row r="4549" ht="14.25" customHeight="1">
      <c r="A4549" s="21"/>
      <c r="B4549" s="21"/>
      <c r="C4549" s="21"/>
      <c r="D4549" s="21"/>
      <c r="E4549" s="21"/>
      <c r="F4549" s="21"/>
      <c r="G4549" s="21"/>
      <c r="H4549" s="21"/>
      <c r="I4549" s="49" t="s">
        <v>5132</v>
      </c>
    </row>
    <row r="4550" ht="12.75" customHeight="1">
      <c r="A4550" s="23" t="s">
        <v>5516</v>
      </c>
      <c r="B4550" s="50">
        <v>41985.0</v>
      </c>
      <c r="C4550" s="24" t="str">
        <f>DATE((YEAR(B4550)+3),MONTH(B4550),DAY(B4550))</f>
        <v>12.12.2017</v>
      </c>
      <c r="D4550" s="27" t="s">
        <v>5517</v>
      </c>
      <c r="E4550" s="16" t="s">
        <v>5518</v>
      </c>
      <c r="F4550" s="27" t="s">
        <v>15</v>
      </c>
      <c r="G4550" s="27" t="s">
        <v>3784</v>
      </c>
      <c r="H4550" s="27" t="s">
        <v>1116</v>
      </c>
      <c r="I4550" s="28">
        <v>117420.0</v>
      </c>
    </row>
    <row r="4551" ht="36.0" customHeight="1">
      <c r="A4551" s="19"/>
      <c r="B4551" s="19"/>
      <c r="C4551" s="19"/>
      <c r="D4551" s="19"/>
      <c r="E4551" s="19"/>
      <c r="F4551" s="19"/>
      <c r="G4551" s="19"/>
      <c r="H4551" s="19"/>
      <c r="I4551" s="20" t="s">
        <v>1238</v>
      </c>
    </row>
    <row r="4552" ht="12.75" customHeight="1">
      <c r="A4552" s="21"/>
      <c r="B4552" s="21"/>
      <c r="C4552" s="21"/>
      <c r="D4552" s="21"/>
      <c r="E4552" s="21"/>
      <c r="F4552" s="21"/>
      <c r="G4552" s="21"/>
      <c r="H4552" s="21"/>
      <c r="I4552" s="29" t="s">
        <v>1118</v>
      </c>
    </row>
    <row r="4553" ht="14.25" customHeight="1">
      <c r="A4553" s="23">
        <v>3298.0</v>
      </c>
      <c r="B4553" s="24">
        <v>41989.0</v>
      </c>
      <c r="C4553" s="24" t="str">
        <f>DATE((YEAR(B4553)+3),MONTH(B4553),DAY(B4553))</f>
        <v>16.12.2017</v>
      </c>
      <c r="D4553" s="27" t="s">
        <v>5519</v>
      </c>
      <c r="E4553" s="16" t="s">
        <v>5520</v>
      </c>
      <c r="F4553" s="27" t="s">
        <v>1775</v>
      </c>
      <c r="G4553" s="27" t="s">
        <v>5521</v>
      </c>
      <c r="H4553" s="27" t="s">
        <v>3233</v>
      </c>
      <c r="I4553" s="28">
        <v>170023.0</v>
      </c>
    </row>
    <row r="4554" ht="34.5" customHeight="1">
      <c r="A4554" s="19"/>
      <c r="B4554" s="19"/>
      <c r="C4554" s="19"/>
      <c r="D4554" s="19"/>
      <c r="E4554" s="19"/>
      <c r="F4554" s="19"/>
      <c r="G4554" s="19"/>
      <c r="H4554" s="19"/>
      <c r="I4554" s="20" t="s">
        <v>3234</v>
      </c>
    </row>
    <row r="4555" ht="14.25" customHeight="1">
      <c r="A4555" s="21"/>
      <c r="B4555" s="21"/>
      <c r="C4555" s="21"/>
      <c r="D4555" s="21"/>
      <c r="E4555" s="21"/>
      <c r="F4555" s="21"/>
      <c r="G4555" s="21"/>
      <c r="H4555" s="21"/>
      <c r="I4555" s="29" t="s">
        <v>1362</v>
      </c>
    </row>
    <row r="4556" ht="14.25" customHeight="1">
      <c r="A4556" s="23">
        <v>3299.0</v>
      </c>
      <c r="B4556" s="24">
        <v>41989.0</v>
      </c>
      <c r="C4556" s="24" t="str">
        <f>DATE((YEAR(B4556)+3),MONTH(B4556),DAY(B4556))</f>
        <v>16.12.2017</v>
      </c>
      <c r="D4556" s="27" t="s">
        <v>5522</v>
      </c>
      <c r="E4556" s="16" t="s">
        <v>5523</v>
      </c>
      <c r="F4556" s="16" t="s">
        <v>1775</v>
      </c>
      <c r="G4556" s="27" t="s">
        <v>5521</v>
      </c>
      <c r="H4556" s="27" t="s">
        <v>1594</v>
      </c>
      <c r="I4556" s="28">
        <v>129272.0</v>
      </c>
    </row>
    <row r="4557" ht="34.5" customHeight="1">
      <c r="A4557" s="19"/>
      <c r="B4557" s="19"/>
      <c r="C4557" s="19"/>
      <c r="D4557" s="19"/>
      <c r="E4557" s="19"/>
      <c r="F4557" s="19"/>
      <c r="G4557" s="19"/>
      <c r="H4557" s="19"/>
      <c r="I4557" s="20" t="s">
        <v>1595</v>
      </c>
    </row>
    <row r="4558" ht="13.5" customHeight="1">
      <c r="A4558" s="21"/>
      <c r="B4558" s="21"/>
      <c r="C4558" s="21"/>
      <c r="D4558" s="21"/>
      <c r="E4558" s="21"/>
      <c r="F4558" s="21"/>
      <c r="G4558" s="21"/>
      <c r="H4558" s="21"/>
      <c r="I4558" s="29" t="s">
        <v>1596</v>
      </c>
    </row>
    <row r="4559" ht="14.25" customHeight="1">
      <c r="A4559" s="23">
        <v>3300.0</v>
      </c>
      <c r="B4559" s="24">
        <v>41989.0</v>
      </c>
      <c r="C4559" s="24" t="str">
        <f>DATE((YEAR(B4559)+3),MONTH(B4559),DAY(B4559))</f>
        <v>16.12.2017</v>
      </c>
      <c r="D4559" s="27" t="s">
        <v>5524</v>
      </c>
      <c r="E4559" s="16" t="s">
        <v>5525</v>
      </c>
      <c r="F4559" s="16" t="s">
        <v>624</v>
      </c>
      <c r="G4559" s="27" t="s">
        <v>5526</v>
      </c>
      <c r="H4559" s="27" t="s">
        <v>5377</v>
      </c>
      <c r="I4559" s="28">
        <v>109316.0</v>
      </c>
    </row>
    <row r="4560" ht="34.5" customHeight="1">
      <c r="A4560" s="19"/>
      <c r="B4560" s="19"/>
      <c r="C4560" s="19"/>
      <c r="D4560" s="19"/>
      <c r="E4560" s="19"/>
      <c r="F4560" s="19"/>
      <c r="G4560" s="19"/>
      <c r="H4560" s="19"/>
      <c r="I4560" s="20" t="s">
        <v>5527</v>
      </c>
    </row>
    <row r="4561" ht="13.5" customHeight="1">
      <c r="A4561" s="21"/>
      <c r="B4561" s="21"/>
      <c r="C4561" s="21"/>
      <c r="D4561" s="21"/>
      <c r="E4561" s="21"/>
      <c r="F4561" s="21"/>
      <c r="G4561" s="21"/>
      <c r="H4561" s="21"/>
      <c r="I4561" s="29" t="s">
        <v>5379</v>
      </c>
    </row>
    <row r="4562" ht="14.25" customHeight="1">
      <c r="A4562" s="23" t="s">
        <v>5528</v>
      </c>
      <c r="B4562" s="50">
        <v>41991.0</v>
      </c>
      <c r="C4562" s="50" t="str">
        <f>DATE((YEAR(B4562)+3),MONTH(B4562),DAY(B4562))</f>
        <v>18.12.2017</v>
      </c>
      <c r="D4562" s="52" t="s">
        <v>5529</v>
      </c>
      <c r="E4562" s="53" t="s">
        <v>4297</v>
      </c>
      <c r="F4562" s="27" t="s">
        <v>15</v>
      </c>
      <c r="G4562" s="16" t="s">
        <v>5530</v>
      </c>
      <c r="H4562" s="27" t="s">
        <v>4281</v>
      </c>
      <c r="I4562" s="28">
        <v>125047.0</v>
      </c>
    </row>
    <row r="4563" ht="34.5" customHeight="1">
      <c r="A4563" s="19"/>
      <c r="B4563" s="19"/>
      <c r="C4563" s="19"/>
      <c r="D4563" s="19"/>
      <c r="E4563" s="19"/>
      <c r="F4563" s="19"/>
      <c r="G4563" s="19"/>
      <c r="H4563" s="19"/>
      <c r="I4563" s="20" t="s">
        <v>254</v>
      </c>
    </row>
    <row r="4564" ht="14.25" customHeight="1">
      <c r="A4564" s="19"/>
      <c r="B4564" s="19"/>
      <c r="C4564" s="19"/>
      <c r="D4564" s="19"/>
      <c r="E4564" s="19"/>
      <c r="F4564" s="19"/>
      <c r="G4564" s="19"/>
      <c r="H4564" s="21"/>
      <c r="I4564" s="22" t="s">
        <v>255</v>
      </c>
    </row>
    <row r="4565" ht="14.25" customHeight="1">
      <c r="A4565" s="19"/>
      <c r="B4565" s="19"/>
      <c r="C4565" s="19"/>
      <c r="D4565" s="19"/>
      <c r="E4565" s="19"/>
      <c r="F4565" s="19"/>
      <c r="G4565" s="19"/>
      <c r="H4565" s="27" t="s">
        <v>1247</v>
      </c>
      <c r="I4565" s="28">
        <v>117420.0</v>
      </c>
    </row>
    <row r="4566" ht="27.0" customHeight="1">
      <c r="A4566" s="19"/>
      <c r="B4566" s="19"/>
      <c r="C4566" s="19"/>
      <c r="D4566" s="19"/>
      <c r="E4566" s="19"/>
      <c r="F4566" s="19"/>
      <c r="G4566" s="19"/>
      <c r="H4566" s="19"/>
      <c r="I4566" s="20" t="s">
        <v>1238</v>
      </c>
    </row>
    <row r="4567" ht="14.25" customHeight="1">
      <c r="A4567" s="21"/>
      <c r="B4567" s="21"/>
      <c r="C4567" s="21"/>
      <c r="D4567" s="21"/>
      <c r="E4567" s="21"/>
      <c r="F4567" s="21"/>
      <c r="G4567" s="21"/>
      <c r="H4567" s="21"/>
      <c r="I4567" s="29" t="s">
        <v>1118</v>
      </c>
    </row>
    <row r="4568" ht="14.25" customHeight="1">
      <c r="A4568" s="23" t="s">
        <v>5531</v>
      </c>
      <c r="B4568" s="50">
        <v>41991.0</v>
      </c>
      <c r="C4568" s="50" t="str">
        <f>DATE((YEAR(B4568)+3),MONTH(B4568),DAY(B4568))</f>
        <v>18.12.2017</v>
      </c>
      <c r="D4568" s="52" t="s">
        <v>5532</v>
      </c>
      <c r="E4568" s="53" t="s">
        <v>4300</v>
      </c>
      <c r="F4568" s="27" t="s">
        <v>15</v>
      </c>
      <c r="G4568" s="16" t="s">
        <v>5530</v>
      </c>
      <c r="H4568" s="27" t="s">
        <v>4281</v>
      </c>
      <c r="I4568" s="28">
        <v>125047.0</v>
      </c>
    </row>
    <row r="4569" ht="28.5" customHeight="1">
      <c r="A4569" s="19"/>
      <c r="B4569" s="19"/>
      <c r="C4569" s="19"/>
      <c r="D4569" s="19"/>
      <c r="E4569" s="19"/>
      <c r="F4569" s="19"/>
      <c r="G4569" s="19"/>
      <c r="H4569" s="19"/>
      <c r="I4569" s="20" t="s">
        <v>254</v>
      </c>
    </row>
    <row r="4570" ht="12.75" customHeight="1">
      <c r="A4570" s="19"/>
      <c r="B4570" s="19"/>
      <c r="C4570" s="19"/>
      <c r="D4570" s="19"/>
      <c r="E4570" s="19"/>
      <c r="F4570" s="19"/>
      <c r="G4570" s="19"/>
      <c r="H4570" s="21"/>
      <c r="I4570" s="22" t="s">
        <v>255</v>
      </c>
    </row>
    <row r="4571" ht="14.25" customHeight="1">
      <c r="A4571" s="19"/>
      <c r="B4571" s="19"/>
      <c r="C4571" s="19"/>
      <c r="D4571" s="19"/>
      <c r="E4571" s="19"/>
      <c r="F4571" s="19"/>
      <c r="G4571" s="19"/>
      <c r="H4571" s="27" t="s">
        <v>1247</v>
      </c>
      <c r="I4571" s="28">
        <v>117420.0</v>
      </c>
    </row>
    <row r="4572" ht="40.5" customHeight="1">
      <c r="A4572" s="19"/>
      <c r="B4572" s="19"/>
      <c r="C4572" s="19"/>
      <c r="D4572" s="19"/>
      <c r="E4572" s="19"/>
      <c r="F4572" s="19"/>
      <c r="G4572" s="19"/>
      <c r="H4572" s="19"/>
      <c r="I4572" s="20" t="s">
        <v>1238</v>
      </c>
    </row>
    <row r="4573" ht="20.25" customHeight="1">
      <c r="A4573" s="21"/>
      <c r="B4573" s="21"/>
      <c r="C4573" s="21"/>
      <c r="D4573" s="21"/>
      <c r="E4573" s="21"/>
      <c r="F4573" s="21"/>
      <c r="G4573" s="21"/>
      <c r="H4573" s="21"/>
      <c r="I4573" s="29" t="s">
        <v>1118</v>
      </c>
    </row>
    <row r="4574" ht="14.25" customHeight="1">
      <c r="A4574" s="23" t="s">
        <v>5533</v>
      </c>
      <c r="B4574" s="50">
        <v>41991.0</v>
      </c>
      <c r="C4574" s="50" t="str">
        <f>DATE((YEAR(B4574)+3),MONTH(B4574),DAY(B4574))</f>
        <v>18.12.2017</v>
      </c>
      <c r="D4574" s="52" t="s">
        <v>5534</v>
      </c>
      <c r="E4574" s="53" t="s">
        <v>4290</v>
      </c>
      <c r="F4574" s="27" t="s">
        <v>15</v>
      </c>
      <c r="G4574" s="16" t="s">
        <v>5530</v>
      </c>
      <c r="H4574" s="27" t="s">
        <v>4281</v>
      </c>
      <c r="I4574" s="28">
        <v>125047.0</v>
      </c>
    </row>
    <row r="4575" ht="26.25" customHeight="1">
      <c r="A4575" s="19"/>
      <c r="B4575" s="19"/>
      <c r="C4575" s="19"/>
      <c r="D4575" s="19"/>
      <c r="E4575" s="19"/>
      <c r="F4575" s="19"/>
      <c r="G4575" s="19"/>
      <c r="H4575" s="19"/>
      <c r="I4575" s="20" t="s">
        <v>254</v>
      </c>
    </row>
    <row r="4576" ht="20.25" customHeight="1">
      <c r="A4576" s="19"/>
      <c r="B4576" s="19"/>
      <c r="C4576" s="19"/>
      <c r="D4576" s="19"/>
      <c r="E4576" s="19"/>
      <c r="F4576" s="19"/>
      <c r="G4576" s="19"/>
      <c r="H4576" s="21"/>
      <c r="I4576" s="22" t="s">
        <v>255</v>
      </c>
    </row>
    <row r="4577" ht="12.75" customHeight="1">
      <c r="A4577" s="19"/>
      <c r="B4577" s="19"/>
      <c r="C4577" s="19"/>
      <c r="D4577" s="19"/>
      <c r="E4577" s="19"/>
      <c r="F4577" s="19"/>
      <c r="G4577" s="19"/>
      <c r="H4577" s="27" t="s">
        <v>1247</v>
      </c>
      <c r="I4577" s="28">
        <v>117420.0</v>
      </c>
    </row>
    <row r="4578" ht="36.0" customHeight="1">
      <c r="A4578" s="19"/>
      <c r="B4578" s="19"/>
      <c r="C4578" s="19"/>
      <c r="D4578" s="19"/>
      <c r="E4578" s="19"/>
      <c r="F4578" s="19"/>
      <c r="G4578" s="19"/>
      <c r="H4578" s="19"/>
      <c r="I4578" s="20" t="s">
        <v>1238</v>
      </c>
    </row>
    <row r="4579" ht="12.75" customHeight="1">
      <c r="A4579" s="21"/>
      <c r="B4579" s="21"/>
      <c r="C4579" s="21"/>
      <c r="D4579" s="21"/>
      <c r="E4579" s="21"/>
      <c r="F4579" s="21"/>
      <c r="G4579" s="21"/>
      <c r="H4579" s="21"/>
      <c r="I4579" s="29" t="s">
        <v>1118</v>
      </c>
    </row>
    <row r="4580" ht="12.75" customHeight="1">
      <c r="A4580" s="23" t="s">
        <v>5535</v>
      </c>
      <c r="B4580" s="24">
        <v>41997.0</v>
      </c>
      <c r="C4580" s="24" t="str">
        <f>DATE((YEAR(B4580)+3),MONTH(B4580),DAY(B4580))</f>
        <v>24.12.2017</v>
      </c>
      <c r="D4580" s="27" t="s">
        <v>5536</v>
      </c>
      <c r="E4580" s="16" t="s">
        <v>5537</v>
      </c>
      <c r="F4580" s="27" t="s">
        <v>15</v>
      </c>
      <c r="G4580" s="16" t="s">
        <v>4276</v>
      </c>
      <c r="H4580" s="16" t="s">
        <v>145</v>
      </c>
      <c r="I4580" s="28">
        <v>190000.0</v>
      </c>
    </row>
    <row r="4581" ht="24.0" customHeight="1">
      <c r="A4581" s="19"/>
      <c r="B4581" s="19"/>
      <c r="C4581" s="19"/>
      <c r="D4581" s="19"/>
      <c r="E4581" s="19"/>
      <c r="F4581" s="19"/>
      <c r="G4581" s="19"/>
      <c r="H4581" s="19"/>
      <c r="I4581" s="20" t="s">
        <v>2044</v>
      </c>
    </row>
    <row r="4582" ht="12.75" customHeight="1">
      <c r="A4582" s="21"/>
      <c r="B4582" s="21"/>
      <c r="C4582" s="21"/>
      <c r="D4582" s="21"/>
      <c r="E4582" s="21"/>
      <c r="F4582" s="21"/>
      <c r="G4582" s="21"/>
      <c r="H4582" s="21"/>
      <c r="I4582" s="29" t="s">
        <v>141</v>
      </c>
    </row>
    <row r="4583" ht="12.75" customHeight="1">
      <c r="A4583" s="23" t="s">
        <v>5538</v>
      </c>
      <c r="B4583" s="24">
        <v>41992.0</v>
      </c>
      <c r="C4583" s="24" t="str">
        <f>DATE((YEAR(B4583)+3),MONTH(B4583),DAY(B4583))</f>
        <v>19.12.2017</v>
      </c>
      <c r="D4583" s="27" t="s">
        <v>5539</v>
      </c>
      <c r="E4583" s="16" t="s">
        <v>5540</v>
      </c>
      <c r="F4583" s="27" t="s">
        <v>4643</v>
      </c>
      <c r="G4583" s="27" t="s">
        <v>3677</v>
      </c>
      <c r="H4583" s="27" t="s">
        <v>5541</v>
      </c>
      <c r="I4583" s="28">
        <v>129090.0</v>
      </c>
    </row>
    <row r="4584" ht="25.5" customHeight="1">
      <c r="A4584" s="19"/>
      <c r="B4584" s="19"/>
      <c r="C4584" s="19"/>
      <c r="D4584" s="19"/>
      <c r="E4584" s="19"/>
      <c r="F4584" s="19"/>
      <c r="G4584" s="19"/>
      <c r="H4584" s="19"/>
      <c r="I4584" s="20" t="s">
        <v>5542</v>
      </c>
    </row>
    <row r="4585" ht="13.5" customHeight="1">
      <c r="A4585" s="21"/>
      <c r="B4585" s="21"/>
      <c r="C4585" s="21"/>
      <c r="D4585" s="21"/>
      <c r="E4585" s="21"/>
      <c r="F4585" s="21"/>
      <c r="G4585" s="21"/>
      <c r="H4585" s="21"/>
      <c r="I4585" s="29" t="s">
        <v>870</v>
      </c>
    </row>
    <row r="4586" ht="12.75" customHeight="1">
      <c r="A4586" s="23" t="s">
        <v>5543</v>
      </c>
      <c r="B4586" s="24">
        <v>41996.0</v>
      </c>
      <c r="C4586" s="24" t="str">
        <f>DATE((YEAR(B4586)+3),MONTH(B4586),DAY(B4586))</f>
        <v>23.12.2017</v>
      </c>
      <c r="D4586" s="27" t="s">
        <v>5544</v>
      </c>
      <c r="E4586" s="16" t="s">
        <v>5545</v>
      </c>
      <c r="F4586" s="27" t="s">
        <v>15</v>
      </c>
      <c r="G4586" s="27" t="s">
        <v>5546</v>
      </c>
      <c r="H4586" s="27" t="s">
        <v>1640</v>
      </c>
      <c r="I4586" s="28">
        <v>123022.0</v>
      </c>
    </row>
    <row r="4587" ht="36.0" customHeight="1">
      <c r="A4587" s="19"/>
      <c r="B4587" s="19"/>
      <c r="C4587" s="19"/>
      <c r="D4587" s="19"/>
      <c r="E4587" s="19"/>
      <c r="F4587" s="19"/>
      <c r="G4587" s="19"/>
      <c r="H4587" s="19"/>
      <c r="I4587" s="20" t="s">
        <v>5547</v>
      </c>
    </row>
    <row r="4588" ht="13.5" customHeight="1">
      <c r="A4588" s="21"/>
      <c r="B4588" s="21"/>
      <c r="C4588" s="21"/>
      <c r="D4588" s="21"/>
      <c r="E4588" s="21"/>
      <c r="F4588" s="21"/>
      <c r="G4588" s="21"/>
      <c r="H4588" s="21"/>
      <c r="I4588" s="29" t="s">
        <v>5548</v>
      </c>
    </row>
    <row r="4589" ht="12.75" customHeight="1">
      <c r="A4589" s="23" t="s">
        <v>5549</v>
      </c>
      <c r="B4589" s="24">
        <v>41996.0</v>
      </c>
      <c r="C4589" s="24" t="str">
        <f>DATE((YEAR(B4589)+3),MONTH(B4589),DAY(B4589))</f>
        <v>23.12.2017</v>
      </c>
      <c r="D4589" s="27" t="s">
        <v>5550</v>
      </c>
      <c r="E4589" s="16" t="s">
        <v>5551</v>
      </c>
      <c r="F4589" s="27" t="s">
        <v>2744</v>
      </c>
      <c r="G4589" s="27" t="s">
        <v>3415</v>
      </c>
      <c r="H4589" s="27" t="s">
        <v>5552</v>
      </c>
      <c r="I4589" s="28">
        <v>123056.0</v>
      </c>
    </row>
    <row r="4590" ht="36.0" customHeight="1">
      <c r="A4590" s="19"/>
      <c r="B4590" s="19"/>
      <c r="C4590" s="19"/>
      <c r="D4590" s="19"/>
      <c r="E4590" s="19"/>
      <c r="F4590" s="19"/>
      <c r="G4590" s="19"/>
      <c r="H4590" s="19"/>
      <c r="I4590" s="20" t="s">
        <v>5553</v>
      </c>
    </row>
    <row r="4591" ht="12.75" customHeight="1">
      <c r="A4591" s="21"/>
      <c r="B4591" s="21"/>
      <c r="C4591" s="21"/>
      <c r="D4591" s="21"/>
      <c r="E4591" s="21"/>
      <c r="F4591" s="21"/>
      <c r="G4591" s="21"/>
      <c r="H4591" s="21"/>
      <c r="I4591" s="29" t="s">
        <v>5554</v>
      </c>
    </row>
    <row r="4592" ht="12.75" customHeight="1">
      <c r="A4592" s="23" t="s">
        <v>5555</v>
      </c>
      <c r="B4592" s="24">
        <v>41996.0</v>
      </c>
      <c r="C4592" s="24" t="str">
        <f>DATE((YEAR(B4592)+3),MONTH(B4592),DAY(B4592))</f>
        <v>23.12.2017</v>
      </c>
      <c r="D4592" s="27" t="s">
        <v>5556</v>
      </c>
      <c r="E4592" s="16" t="s">
        <v>5557</v>
      </c>
      <c r="F4592" s="27" t="s">
        <v>15</v>
      </c>
      <c r="G4592" s="27" t="s">
        <v>5558</v>
      </c>
      <c r="H4592" s="27" t="s">
        <v>5559</v>
      </c>
      <c r="I4592" s="28">
        <v>109052.0</v>
      </c>
    </row>
    <row r="4593" ht="24.0" customHeight="1">
      <c r="A4593" s="19"/>
      <c r="B4593" s="19"/>
      <c r="C4593" s="19"/>
      <c r="D4593" s="19"/>
      <c r="E4593" s="19"/>
      <c r="F4593" s="19"/>
      <c r="G4593" s="19"/>
      <c r="H4593" s="19"/>
      <c r="I4593" s="20" t="s">
        <v>5560</v>
      </c>
    </row>
    <row r="4594" ht="12.75" customHeight="1">
      <c r="A4594" s="21"/>
      <c r="B4594" s="21"/>
      <c r="C4594" s="21"/>
      <c r="D4594" s="21"/>
      <c r="E4594" s="21"/>
      <c r="F4594" s="21"/>
      <c r="G4594" s="21"/>
      <c r="H4594" s="21"/>
      <c r="I4594" s="29" t="s">
        <v>5561</v>
      </c>
    </row>
    <row r="4595" ht="12.75" customHeight="1">
      <c r="A4595" s="23" t="s">
        <v>5562</v>
      </c>
      <c r="B4595" s="24">
        <v>41996.0</v>
      </c>
      <c r="C4595" s="24" t="str">
        <f>DATE((YEAR(B4595)+3),MONTH(B4595),DAY(B4595))</f>
        <v>23.12.2017</v>
      </c>
      <c r="D4595" s="27" t="s">
        <v>5563</v>
      </c>
      <c r="E4595" s="16" t="s">
        <v>5564</v>
      </c>
      <c r="F4595" s="27" t="s">
        <v>15</v>
      </c>
      <c r="G4595" s="27" t="s">
        <v>5565</v>
      </c>
      <c r="H4595" s="27" t="s">
        <v>5092</v>
      </c>
      <c r="I4595" s="28">
        <v>127254.0</v>
      </c>
    </row>
    <row r="4596" ht="36.0" customHeight="1">
      <c r="A4596" s="19"/>
      <c r="B4596" s="19"/>
      <c r="C4596" s="19"/>
      <c r="D4596" s="19"/>
      <c r="E4596" s="19"/>
      <c r="F4596" s="19"/>
      <c r="G4596" s="19"/>
      <c r="H4596" s="19"/>
      <c r="I4596" s="20" t="s">
        <v>5566</v>
      </c>
    </row>
    <row r="4597" ht="12.75" customHeight="1">
      <c r="A4597" s="21"/>
      <c r="B4597" s="21"/>
      <c r="C4597" s="21"/>
      <c r="D4597" s="21"/>
      <c r="E4597" s="21"/>
      <c r="F4597" s="21"/>
      <c r="G4597" s="21"/>
      <c r="H4597" s="21"/>
      <c r="I4597" s="29" t="s">
        <v>5094</v>
      </c>
    </row>
    <row r="4598" ht="14.25" customHeight="1">
      <c r="A4598" s="23" t="s">
        <v>5567</v>
      </c>
      <c r="B4598" s="24">
        <v>41997.0</v>
      </c>
      <c r="C4598" s="24" t="str">
        <f>DATE((YEAR(B4598)+3),MONTH(B4598),DAY(B4598))</f>
        <v>24.12.2017</v>
      </c>
      <c r="D4598" s="27" t="s">
        <v>5568</v>
      </c>
      <c r="E4598" s="16" t="s">
        <v>5569</v>
      </c>
      <c r="F4598" s="25" t="s">
        <v>978</v>
      </c>
      <c r="G4598" s="16" t="s">
        <v>5570</v>
      </c>
      <c r="H4598" s="27" t="s">
        <v>1075</v>
      </c>
      <c r="I4598" s="58">
        <v>107016.0</v>
      </c>
    </row>
    <row r="4599" ht="34.5" customHeight="1">
      <c r="A4599" s="19"/>
      <c r="B4599" s="19"/>
      <c r="C4599" s="19"/>
      <c r="D4599" s="19"/>
      <c r="E4599" s="19"/>
      <c r="F4599" s="19"/>
      <c r="G4599" s="19"/>
      <c r="H4599" s="19"/>
      <c r="I4599" s="20" t="s">
        <v>5571</v>
      </c>
    </row>
    <row r="4600" ht="20.25" customHeight="1">
      <c r="A4600" s="21"/>
      <c r="B4600" s="21"/>
      <c r="C4600" s="21"/>
      <c r="D4600" s="21"/>
      <c r="E4600" s="21"/>
      <c r="F4600" s="21"/>
      <c r="G4600" s="21"/>
      <c r="H4600" s="21"/>
      <c r="I4600" s="29" t="s">
        <v>1077</v>
      </c>
    </row>
    <row r="4601" ht="14.25" customHeight="1">
      <c r="A4601" s="23" t="s">
        <v>5572</v>
      </c>
      <c r="B4601" s="24">
        <v>41997.0</v>
      </c>
      <c r="C4601" s="24" t="str">
        <f>DATE((YEAR(B4601)+3),MONTH(B4601),DAY(B4601))</f>
        <v>24.12.2017</v>
      </c>
      <c r="D4601" s="27" t="s">
        <v>5324</v>
      </c>
      <c r="E4601" s="16" t="s">
        <v>5325</v>
      </c>
      <c r="F4601" s="16" t="s">
        <v>5573</v>
      </c>
      <c r="G4601" s="16" t="s">
        <v>5212</v>
      </c>
      <c r="H4601" s="27" t="s">
        <v>1319</v>
      </c>
      <c r="I4601" s="28">
        <v>129085.0</v>
      </c>
    </row>
    <row r="4602" ht="34.5" customHeight="1">
      <c r="A4602" s="19"/>
      <c r="B4602" s="19"/>
      <c r="C4602" s="19"/>
      <c r="D4602" s="19"/>
      <c r="E4602" s="19"/>
      <c r="F4602" s="19"/>
      <c r="G4602" s="19"/>
      <c r="H4602" s="19"/>
      <c r="I4602" s="20" t="s">
        <v>5326</v>
      </c>
    </row>
    <row r="4603" ht="20.25" customHeight="1">
      <c r="A4603" s="21"/>
      <c r="B4603" s="21"/>
      <c r="C4603" s="21"/>
      <c r="D4603" s="21"/>
      <c r="E4603" s="21"/>
      <c r="F4603" s="21"/>
      <c r="G4603" s="21"/>
      <c r="H4603" s="21"/>
      <c r="I4603" s="29" t="s">
        <v>1321</v>
      </c>
    </row>
    <row r="4604" ht="14.25" customHeight="1">
      <c r="A4604" s="23" t="s">
        <v>5574</v>
      </c>
      <c r="B4604" s="24">
        <v>41997.0</v>
      </c>
      <c r="C4604" s="24" t="str">
        <f>DATE((YEAR(B4604)+3),MONTH(B4604),DAY(B4604))</f>
        <v>24.12.2017</v>
      </c>
      <c r="D4604" s="27" t="s">
        <v>5575</v>
      </c>
      <c r="E4604" s="16" t="s">
        <v>5576</v>
      </c>
      <c r="F4604" s="25" t="s">
        <v>344</v>
      </c>
      <c r="G4604" s="16" t="s">
        <v>5570</v>
      </c>
      <c r="H4604" s="27" t="s">
        <v>1075</v>
      </c>
      <c r="I4604" s="58">
        <v>107016.0</v>
      </c>
    </row>
    <row r="4605" ht="34.5" customHeight="1">
      <c r="A4605" s="19"/>
      <c r="B4605" s="19"/>
      <c r="C4605" s="19"/>
      <c r="D4605" s="19"/>
      <c r="E4605" s="19"/>
      <c r="F4605" s="19"/>
      <c r="G4605" s="19"/>
      <c r="H4605" s="19"/>
      <c r="I4605" s="20" t="s">
        <v>5571</v>
      </c>
    </row>
    <row r="4606" ht="20.25" customHeight="1">
      <c r="A4606" s="21"/>
      <c r="B4606" s="21"/>
      <c r="C4606" s="21"/>
      <c r="D4606" s="21"/>
      <c r="E4606" s="21"/>
      <c r="F4606" s="21"/>
      <c r="G4606" s="21"/>
      <c r="H4606" s="21"/>
      <c r="I4606" s="29" t="s">
        <v>1077</v>
      </c>
    </row>
    <row r="4607" ht="14.25" customHeight="1">
      <c r="A4607" s="23" t="s">
        <v>5577</v>
      </c>
      <c r="B4607" s="24">
        <v>41998.0</v>
      </c>
      <c r="C4607" s="24" t="str">
        <f>DATE((YEAR(B4607)+3),MONTH(B4607),DAY(B4607))</f>
        <v>25.12.2017</v>
      </c>
      <c r="D4607" s="27" t="s">
        <v>5578</v>
      </c>
      <c r="E4607" s="16" t="s">
        <v>5579</v>
      </c>
      <c r="F4607" s="25" t="s">
        <v>337</v>
      </c>
      <c r="G4607" s="16" t="s">
        <v>5570</v>
      </c>
      <c r="H4607" s="27" t="s">
        <v>1075</v>
      </c>
      <c r="I4607" s="58">
        <v>107016.0</v>
      </c>
    </row>
    <row r="4608" ht="34.5" customHeight="1">
      <c r="A4608" s="19"/>
      <c r="B4608" s="19"/>
      <c r="C4608" s="19"/>
      <c r="D4608" s="19"/>
      <c r="E4608" s="19"/>
      <c r="F4608" s="19"/>
      <c r="G4608" s="19"/>
      <c r="H4608" s="19"/>
      <c r="I4608" s="20" t="s">
        <v>5571</v>
      </c>
    </row>
    <row r="4609" ht="20.25" customHeight="1">
      <c r="A4609" s="21"/>
      <c r="B4609" s="21"/>
      <c r="C4609" s="21"/>
      <c r="D4609" s="21"/>
      <c r="E4609" s="21"/>
      <c r="F4609" s="21"/>
      <c r="G4609" s="21"/>
      <c r="H4609" s="21"/>
      <c r="I4609" s="29" t="s">
        <v>1077</v>
      </c>
    </row>
    <row r="4610" ht="14.25" customHeight="1">
      <c r="A4610" s="23" t="s">
        <v>5580</v>
      </c>
      <c r="B4610" s="24">
        <v>41999.0</v>
      </c>
      <c r="C4610" s="24" t="str">
        <f>DATE((YEAR(B4610)+3),MONTH(B4610),DAY(B4610))</f>
        <v>26.12.2017</v>
      </c>
      <c r="D4610" s="27" t="s">
        <v>5581</v>
      </c>
      <c r="E4610" s="16" t="s">
        <v>5582</v>
      </c>
      <c r="F4610" s="25" t="s">
        <v>509</v>
      </c>
      <c r="G4610" s="16" t="s">
        <v>5570</v>
      </c>
      <c r="H4610" s="27" t="s">
        <v>1075</v>
      </c>
      <c r="I4610" s="58">
        <v>107016.0</v>
      </c>
    </row>
    <row r="4611" ht="34.5" customHeight="1">
      <c r="A4611" s="19"/>
      <c r="B4611" s="19"/>
      <c r="C4611" s="19"/>
      <c r="D4611" s="19"/>
      <c r="E4611" s="19"/>
      <c r="F4611" s="19"/>
      <c r="G4611" s="19"/>
      <c r="H4611" s="19"/>
      <c r="I4611" s="20" t="s">
        <v>5571</v>
      </c>
    </row>
    <row r="4612" ht="20.25" customHeight="1">
      <c r="A4612" s="21"/>
      <c r="B4612" s="21"/>
      <c r="C4612" s="21"/>
      <c r="D4612" s="21"/>
      <c r="E4612" s="21"/>
      <c r="F4612" s="21"/>
      <c r="G4612" s="21"/>
      <c r="H4612" s="21"/>
      <c r="I4612" s="29" t="s">
        <v>1077</v>
      </c>
    </row>
    <row r="4613" ht="14.25" customHeight="1">
      <c r="A4613" s="23" t="s">
        <v>5583</v>
      </c>
      <c r="B4613" s="24">
        <v>41998.0</v>
      </c>
      <c r="C4613" s="24" t="str">
        <f>DATE((YEAR(B4613)+3),MONTH(B4613),DAY(B4613))</f>
        <v>25.12.2017</v>
      </c>
      <c r="D4613" s="27" t="s">
        <v>5584</v>
      </c>
      <c r="E4613" s="16" t="s">
        <v>5585</v>
      </c>
      <c r="F4613" s="25" t="s">
        <v>790</v>
      </c>
      <c r="G4613" s="16" t="s">
        <v>5570</v>
      </c>
      <c r="H4613" s="27" t="s">
        <v>1075</v>
      </c>
      <c r="I4613" s="58">
        <v>107016.0</v>
      </c>
    </row>
    <row r="4614" ht="34.5" customHeight="1">
      <c r="A4614" s="19"/>
      <c r="B4614" s="19"/>
      <c r="C4614" s="19"/>
      <c r="D4614" s="19"/>
      <c r="E4614" s="19"/>
      <c r="F4614" s="19"/>
      <c r="G4614" s="19"/>
      <c r="H4614" s="19"/>
      <c r="I4614" s="20" t="s">
        <v>5571</v>
      </c>
    </row>
    <row r="4615" ht="20.25" customHeight="1">
      <c r="A4615" s="21"/>
      <c r="B4615" s="21"/>
      <c r="C4615" s="21"/>
      <c r="D4615" s="21"/>
      <c r="E4615" s="21"/>
      <c r="F4615" s="21"/>
      <c r="G4615" s="21"/>
      <c r="H4615" s="21"/>
      <c r="I4615" s="29" t="s">
        <v>1077</v>
      </c>
    </row>
    <row r="4616" ht="14.25" customHeight="1">
      <c r="A4616" s="23" t="s">
        <v>5586</v>
      </c>
      <c r="B4616" s="24">
        <v>41998.0</v>
      </c>
      <c r="C4616" s="24" t="str">
        <f>DATE((YEAR(B4616)+3),MONTH(B4616),DAY(B4616))</f>
        <v>25.12.2017</v>
      </c>
      <c r="D4616" s="27" t="s">
        <v>5587</v>
      </c>
      <c r="E4616" s="16" t="s">
        <v>5588</v>
      </c>
      <c r="F4616" s="25" t="s">
        <v>1277</v>
      </c>
      <c r="G4616" s="16" t="s">
        <v>5570</v>
      </c>
      <c r="H4616" s="27" t="s">
        <v>1075</v>
      </c>
      <c r="I4616" s="58">
        <v>107016.0</v>
      </c>
    </row>
    <row r="4617" ht="40.5" customHeight="1">
      <c r="A4617" s="19"/>
      <c r="B4617" s="19"/>
      <c r="C4617" s="19"/>
      <c r="D4617" s="19"/>
      <c r="E4617" s="19"/>
      <c r="F4617" s="19"/>
      <c r="G4617" s="19"/>
      <c r="H4617" s="19"/>
      <c r="I4617" s="20" t="s">
        <v>5571</v>
      </c>
    </row>
    <row r="4618" ht="20.25" customHeight="1">
      <c r="A4618" s="21"/>
      <c r="B4618" s="21"/>
      <c r="C4618" s="21"/>
      <c r="D4618" s="21"/>
      <c r="E4618" s="21"/>
      <c r="F4618" s="21"/>
      <c r="G4618" s="21"/>
      <c r="H4618" s="21"/>
      <c r="I4618" s="29" t="s">
        <v>1077</v>
      </c>
    </row>
    <row r="4619" ht="12.75" customHeight="1">
      <c r="A4619" s="23" t="s">
        <v>5589</v>
      </c>
      <c r="B4619" s="24">
        <v>41998.0</v>
      </c>
      <c r="C4619" s="24" t="str">
        <f>DATE((YEAR(B4619)+3),MONTH(B4619),DAY(B4619))</f>
        <v>25.12.2017</v>
      </c>
      <c r="D4619" s="27" t="s">
        <v>5590</v>
      </c>
      <c r="E4619" s="16" t="s">
        <v>5591</v>
      </c>
      <c r="F4619" s="25" t="s">
        <v>978</v>
      </c>
      <c r="G4619" s="16" t="s">
        <v>5570</v>
      </c>
      <c r="H4619" s="27" t="s">
        <v>1075</v>
      </c>
      <c r="I4619" s="58">
        <v>107016.0</v>
      </c>
    </row>
    <row r="4620" ht="48.0" customHeight="1">
      <c r="A4620" s="19"/>
      <c r="B4620" s="19"/>
      <c r="C4620" s="19"/>
      <c r="D4620" s="19"/>
      <c r="E4620" s="19"/>
      <c r="F4620" s="19"/>
      <c r="G4620" s="19"/>
      <c r="H4620" s="19"/>
      <c r="I4620" s="20" t="s">
        <v>5571</v>
      </c>
    </row>
    <row r="4621" ht="12.75" customHeight="1">
      <c r="A4621" s="21"/>
      <c r="B4621" s="21"/>
      <c r="C4621" s="21"/>
      <c r="D4621" s="21"/>
      <c r="E4621" s="21"/>
      <c r="F4621" s="21"/>
      <c r="G4621" s="21"/>
      <c r="H4621" s="21"/>
      <c r="I4621" s="29" t="s">
        <v>1077</v>
      </c>
    </row>
    <row r="4622" ht="12.75" customHeight="1">
      <c r="A4622" s="23" t="s">
        <v>5592</v>
      </c>
      <c r="B4622" s="50">
        <v>41999.0</v>
      </c>
      <c r="C4622" s="50" t="str">
        <f>DATE((YEAR(B4622)+3),MONTH(B4622),DAY(B4622))</f>
        <v>26.12.2017</v>
      </c>
      <c r="D4622" s="52" t="s">
        <v>5593</v>
      </c>
      <c r="E4622" s="53" t="s">
        <v>5594</v>
      </c>
      <c r="F4622" s="52" t="s">
        <v>15</v>
      </c>
      <c r="G4622" s="52" t="s">
        <v>5595</v>
      </c>
      <c r="H4622" s="41" t="s">
        <v>666</v>
      </c>
      <c r="I4622" s="28">
        <v>125212.0</v>
      </c>
    </row>
    <row r="4623" ht="36.0" customHeight="1">
      <c r="A4623" s="19"/>
      <c r="B4623" s="19"/>
      <c r="C4623" s="19"/>
      <c r="D4623" s="19"/>
      <c r="E4623" s="19"/>
      <c r="F4623" s="19"/>
      <c r="G4623" s="19"/>
      <c r="H4623" s="19"/>
      <c r="I4623" s="20" t="s">
        <v>2612</v>
      </c>
    </row>
    <row r="4624" ht="12.75" customHeight="1">
      <c r="A4624" s="21"/>
      <c r="B4624" s="21"/>
      <c r="C4624" s="21"/>
      <c r="D4624" s="21"/>
      <c r="E4624" s="21"/>
      <c r="F4624" s="21"/>
      <c r="G4624" s="21"/>
      <c r="H4624" s="21"/>
      <c r="I4624" s="29" t="s">
        <v>2613</v>
      </c>
    </row>
    <row r="4625" ht="14.25" customHeight="1">
      <c r="A4625" s="23" t="s">
        <v>5596</v>
      </c>
      <c r="B4625" s="24">
        <v>41998.0</v>
      </c>
      <c r="C4625" s="24" t="str">
        <f>DATE((YEAR(B4625)+3),MONTH(B4625),DAY(B4625))</f>
        <v>25.12.2017</v>
      </c>
      <c r="D4625" s="27" t="s">
        <v>5597</v>
      </c>
      <c r="E4625" s="16" t="s">
        <v>5598</v>
      </c>
      <c r="F4625" s="27" t="s">
        <v>409</v>
      </c>
      <c r="G4625" s="27" t="s">
        <v>5599</v>
      </c>
      <c r="H4625" s="27" t="s">
        <v>824</v>
      </c>
      <c r="I4625" s="28">
        <v>607188.0</v>
      </c>
    </row>
    <row r="4626" ht="34.5" customHeight="1">
      <c r="A4626" s="19"/>
      <c r="B4626" s="19"/>
      <c r="C4626" s="19"/>
      <c r="D4626" s="19"/>
      <c r="E4626" s="19"/>
      <c r="F4626" s="19"/>
      <c r="G4626" s="19"/>
      <c r="H4626" s="19"/>
      <c r="I4626" s="20" t="s">
        <v>825</v>
      </c>
    </row>
    <row r="4627" ht="20.25" customHeight="1">
      <c r="A4627" s="21"/>
      <c r="B4627" s="21"/>
      <c r="C4627" s="21"/>
      <c r="D4627" s="21"/>
      <c r="E4627" s="21"/>
      <c r="F4627" s="21"/>
      <c r="G4627" s="21"/>
      <c r="H4627" s="21"/>
      <c r="I4627" s="29" t="s">
        <v>826</v>
      </c>
    </row>
    <row r="4628" ht="12.75" customHeight="1">
      <c r="A4628" s="23" t="s">
        <v>5600</v>
      </c>
      <c r="B4628" s="24">
        <v>41999.0</v>
      </c>
      <c r="C4628" s="24" t="str">
        <f>DATE((YEAR(B4628)+3),MONTH(B4628),DAY(B4628))</f>
        <v>26.12.2017</v>
      </c>
      <c r="D4628" s="27" t="s">
        <v>1703</v>
      </c>
      <c r="E4628" s="16" t="s">
        <v>5601</v>
      </c>
      <c r="F4628" s="25" t="s">
        <v>978</v>
      </c>
      <c r="G4628" s="16" t="s">
        <v>5570</v>
      </c>
      <c r="H4628" s="27" t="s">
        <v>1075</v>
      </c>
      <c r="I4628" s="58">
        <v>107016.0</v>
      </c>
    </row>
    <row r="4629" ht="36.0" customHeight="1">
      <c r="A4629" s="19"/>
      <c r="B4629" s="19"/>
      <c r="C4629" s="19"/>
      <c r="D4629" s="19"/>
      <c r="E4629" s="19"/>
      <c r="F4629" s="19"/>
      <c r="G4629" s="19"/>
      <c r="H4629" s="19"/>
      <c r="I4629" s="20" t="s">
        <v>5571</v>
      </c>
    </row>
    <row r="4630" ht="13.5" customHeight="1">
      <c r="A4630" s="21"/>
      <c r="B4630" s="21"/>
      <c r="C4630" s="21"/>
      <c r="D4630" s="21"/>
      <c r="E4630" s="21"/>
      <c r="F4630" s="21"/>
      <c r="G4630" s="21"/>
      <c r="H4630" s="21"/>
      <c r="I4630" s="29" t="s">
        <v>1077</v>
      </c>
    </row>
    <row r="4631" ht="12.75" customHeight="1">
      <c r="A4631" s="23" t="s">
        <v>5602</v>
      </c>
      <c r="B4631" s="24">
        <v>41999.0</v>
      </c>
      <c r="C4631" s="24" t="str">
        <f>DATE((YEAR(B4631)+3),MONTH(B4631),DAY(B4631))</f>
        <v>26.12.2017</v>
      </c>
      <c r="D4631" s="27" t="s">
        <v>5603</v>
      </c>
      <c r="E4631" s="16" t="s">
        <v>5604</v>
      </c>
      <c r="F4631" s="25" t="s">
        <v>686</v>
      </c>
      <c r="G4631" s="16" t="s">
        <v>5570</v>
      </c>
      <c r="H4631" s="27" t="s">
        <v>1075</v>
      </c>
      <c r="I4631" s="58">
        <v>107016.0</v>
      </c>
    </row>
    <row r="4632" ht="36.0" customHeight="1">
      <c r="A4632" s="19"/>
      <c r="B4632" s="19"/>
      <c r="C4632" s="19"/>
      <c r="D4632" s="19"/>
      <c r="E4632" s="19"/>
      <c r="F4632" s="19"/>
      <c r="G4632" s="19"/>
      <c r="H4632" s="19"/>
      <c r="I4632" s="20" t="s">
        <v>5571</v>
      </c>
    </row>
    <row r="4633" ht="13.5" customHeight="1">
      <c r="A4633" s="21"/>
      <c r="B4633" s="21"/>
      <c r="C4633" s="21"/>
      <c r="D4633" s="21"/>
      <c r="E4633" s="21"/>
      <c r="F4633" s="21"/>
      <c r="G4633" s="21"/>
      <c r="H4633" s="21"/>
      <c r="I4633" s="29" t="s">
        <v>1077</v>
      </c>
    </row>
    <row r="4634" ht="12.75" customHeight="1">
      <c r="A4634" s="23" t="s">
        <v>5605</v>
      </c>
      <c r="B4634" s="24">
        <v>41999.0</v>
      </c>
      <c r="C4634" s="24" t="str">
        <f>DATE((YEAR(B4634)+3),MONTH(B4634),DAY(B4634))</f>
        <v>26.12.2017</v>
      </c>
      <c r="D4634" s="27" t="s">
        <v>5606</v>
      </c>
      <c r="E4634" s="16" t="s">
        <v>5607</v>
      </c>
      <c r="F4634" s="25" t="s">
        <v>5608</v>
      </c>
      <c r="G4634" s="16" t="s">
        <v>5570</v>
      </c>
      <c r="H4634" s="27" t="s">
        <v>1075</v>
      </c>
      <c r="I4634" s="58">
        <v>107016.0</v>
      </c>
    </row>
    <row r="4635" ht="24.0" customHeight="1">
      <c r="A4635" s="19"/>
      <c r="B4635" s="19"/>
      <c r="C4635" s="19"/>
      <c r="D4635" s="19"/>
      <c r="E4635" s="19"/>
      <c r="F4635" s="19"/>
      <c r="G4635" s="19"/>
      <c r="H4635" s="19"/>
      <c r="I4635" s="20" t="s">
        <v>5571</v>
      </c>
    </row>
    <row r="4636" ht="12.75" customHeight="1">
      <c r="A4636" s="21"/>
      <c r="B4636" s="21"/>
      <c r="C4636" s="21"/>
      <c r="D4636" s="21"/>
      <c r="E4636" s="21"/>
      <c r="F4636" s="21"/>
      <c r="G4636" s="21"/>
      <c r="H4636" s="21"/>
      <c r="I4636" s="29" t="s">
        <v>1077</v>
      </c>
    </row>
    <row r="4637" ht="12.75" customHeight="1">
      <c r="A4637" s="23">
        <v>3323.0</v>
      </c>
      <c r="B4637" s="24">
        <v>41999.0</v>
      </c>
      <c r="C4637" s="24" t="str">
        <f>DATE((YEAR(B4637)+3),MONTH(B4637),DAY(B4637))</f>
        <v>26.12.2017</v>
      </c>
      <c r="D4637" s="27" t="s">
        <v>5609</v>
      </c>
      <c r="E4637" s="16" t="s">
        <v>5610</v>
      </c>
      <c r="F4637" s="27" t="s">
        <v>5611</v>
      </c>
      <c r="G4637" s="27" t="s">
        <v>5612</v>
      </c>
      <c r="H4637" s="27" t="s">
        <v>4612</v>
      </c>
      <c r="I4637" s="28">
        <v>129090.0</v>
      </c>
    </row>
    <row r="4638" ht="36.0" customHeight="1">
      <c r="A4638" s="19"/>
      <c r="B4638" s="19"/>
      <c r="C4638" s="19"/>
      <c r="D4638" s="19"/>
      <c r="E4638" s="19"/>
      <c r="F4638" s="19"/>
      <c r="G4638" s="19"/>
      <c r="H4638" s="19"/>
      <c r="I4638" s="20" t="s">
        <v>4613</v>
      </c>
    </row>
    <row r="4639" ht="12.75" customHeight="1">
      <c r="A4639" s="21"/>
      <c r="B4639" s="21"/>
      <c r="C4639" s="21"/>
      <c r="D4639" s="21"/>
      <c r="E4639" s="21"/>
      <c r="F4639" s="21"/>
      <c r="G4639" s="21"/>
      <c r="H4639" s="21"/>
      <c r="I4639" s="29" t="s">
        <v>5613</v>
      </c>
    </row>
    <row r="4640" ht="12.75" customHeight="1">
      <c r="A4640" s="23">
        <v>3324.0</v>
      </c>
      <c r="B4640" s="24">
        <v>41999.0</v>
      </c>
      <c r="C4640" s="24" t="str">
        <f>DATE((YEAR(B4640)+3),MONTH(B4640),DAY(B4640))</f>
        <v>26.12.2017</v>
      </c>
      <c r="D4640" s="27" t="s">
        <v>5609</v>
      </c>
      <c r="E4640" s="16" t="s">
        <v>5610</v>
      </c>
      <c r="F4640" s="27" t="s">
        <v>4684</v>
      </c>
      <c r="G4640" s="27" t="s">
        <v>5612</v>
      </c>
      <c r="H4640" s="27" t="s">
        <v>4685</v>
      </c>
      <c r="I4640" s="28">
        <v>127287.0</v>
      </c>
    </row>
    <row r="4641" ht="36.0" customHeight="1">
      <c r="A4641" s="19"/>
      <c r="B4641" s="19"/>
      <c r="C4641" s="19"/>
      <c r="D4641" s="19"/>
      <c r="E4641" s="19"/>
      <c r="F4641" s="19"/>
      <c r="G4641" s="19"/>
      <c r="H4641" s="19"/>
      <c r="I4641" s="20" t="s">
        <v>4686</v>
      </c>
    </row>
    <row r="4642" ht="13.5" customHeight="1">
      <c r="A4642" s="21"/>
      <c r="B4642" s="21"/>
      <c r="C4642" s="21"/>
      <c r="D4642" s="21"/>
      <c r="E4642" s="21"/>
      <c r="F4642" s="21"/>
      <c r="G4642" s="21"/>
      <c r="H4642" s="21"/>
      <c r="I4642" s="29" t="s">
        <v>4687</v>
      </c>
    </row>
    <row r="4643" ht="12.75" customHeight="1">
      <c r="A4643" s="23" t="s">
        <v>5614</v>
      </c>
      <c r="B4643" s="24">
        <v>42002.0</v>
      </c>
      <c r="C4643" s="24" t="str">
        <f>DATE((YEAR(B4643)+3),MONTH(B4643),DAY(B4643))</f>
        <v>29.12.2017</v>
      </c>
      <c r="D4643" s="27" t="s">
        <v>5615</v>
      </c>
      <c r="E4643" s="16" t="s">
        <v>5616</v>
      </c>
      <c r="F4643" s="25" t="s">
        <v>2799</v>
      </c>
      <c r="G4643" s="16" t="s">
        <v>5617</v>
      </c>
      <c r="H4643" s="27" t="s">
        <v>5498</v>
      </c>
      <c r="I4643" s="58">
        <v>119017.0</v>
      </c>
    </row>
    <row r="4644" ht="47.25" customHeight="1">
      <c r="A4644" s="19"/>
      <c r="B4644" s="19"/>
      <c r="C4644" s="19"/>
      <c r="D4644" s="19"/>
      <c r="E4644" s="19"/>
      <c r="F4644" s="19"/>
      <c r="G4644" s="19"/>
      <c r="H4644" s="19"/>
      <c r="I4644" s="20" t="s">
        <v>1666</v>
      </c>
    </row>
    <row r="4645" ht="12.75" customHeight="1">
      <c r="A4645" s="21"/>
      <c r="B4645" s="21"/>
      <c r="C4645" s="21"/>
      <c r="D4645" s="21"/>
      <c r="E4645" s="21"/>
      <c r="F4645" s="21"/>
      <c r="G4645" s="21"/>
      <c r="H4645" s="21"/>
      <c r="I4645" s="29" t="s">
        <v>5618</v>
      </c>
    </row>
    <row r="4646" ht="12.75" customHeight="1">
      <c r="A4646" s="23">
        <v>3326.0</v>
      </c>
      <c r="B4646" s="24">
        <v>42002.0</v>
      </c>
      <c r="C4646" s="24" t="str">
        <f>DATE((YEAR(B4646)+3),MONTH(B4646),DAY(B4646))</f>
        <v>29.12.2017</v>
      </c>
      <c r="D4646" s="27" t="s">
        <v>5619</v>
      </c>
      <c r="E4646" s="16" t="s">
        <v>5620</v>
      </c>
      <c r="F4646" s="27" t="s">
        <v>620</v>
      </c>
      <c r="G4646" s="16" t="s">
        <v>5497</v>
      </c>
      <c r="H4646" s="16" t="s">
        <v>5498</v>
      </c>
      <c r="I4646" s="28">
        <v>119017.0</v>
      </c>
    </row>
    <row r="4647" ht="24.0" customHeight="1">
      <c r="A4647" s="19"/>
      <c r="B4647" s="19"/>
      <c r="C4647" s="19"/>
      <c r="D4647" s="19"/>
      <c r="E4647" s="19"/>
      <c r="F4647" s="19"/>
      <c r="G4647" s="19"/>
      <c r="H4647" s="19"/>
      <c r="I4647" s="20" t="s">
        <v>1666</v>
      </c>
    </row>
    <row r="4648" ht="12.75" customHeight="1">
      <c r="A4648" s="21"/>
      <c r="B4648" s="21"/>
      <c r="C4648" s="21"/>
      <c r="D4648" s="21"/>
      <c r="E4648" s="21"/>
      <c r="F4648" s="21"/>
      <c r="G4648" s="21"/>
      <c r="H4648" s="21"/>
      <c r="I4648" s="29" t="s">
        <v>5499</v>
      </c>
    </row>
    <row r="4649" ht="12.75" customHeight="1">
      <c r="A4649" s="23">
        <v>3327.0</v>
      </c>
      <c r="B4649" s="24">
        <v>42003.0</v>
      </c>
      <c r="C4649" s="24" t="str">
        <f>DATE((YEAR(B4649)+3),MONTH(B4649),DAY(B4649))</f>
        <v>30.12.2017</v>
      </c>
      <c r="D4649" s="27" t="s">
        <v>5621</v>
      </c>
      <c r="E4649" s="16" t="s">
        <v>5622</v>
      </c>
      <c r="F4649" s="27" t="s">
        <v>337</v>
      </c>
      <c r="G4649" s="16" t="s">
        <v>5623</v>
      </c>
      <c r="H4649" s="16" t="s">
        <v>1776</v>
      </c>
      <c r="I4649" s="28">
        <v>127015.0</v>
      </c>
    </row>
    <row r="4650" ht="36.0" customHeight="1">
      <c r="A4650" s="19"/>
      <c r="B4650" s="19"/>
      <c r="C4650" s="19"/>
      <c r="D4650" s="19"/>
      <c r="E4650" s="19"/>
      <c r="F4650" s="19"/>
      <c r="G4650" s="19"/>
      <c r="H4650" s="19"/>
      <c r="I4650" s="20" t="s">
        <v>5624</v>
      </c>
    </row>
    <row r="4651" ht="12.75" customHeight="1">
      <c r="A4651" s="21"/>
      <c r="B4651" s="21"/>
      <c r="C4651" s="21"/>
      <c r="D4651" s="21"/>
      <c r="E4651" s="21"/>
      <c r="F4651" s="21"/>
      <c r="G4651" s="21"/>
      <c r="H4651" s="21"/>
      <c r="I4651" s="29" t="s">
        <v>3034</v>
      </c>
    </row>
    <row r="4652" ht="12.75" customHeight="1">
      <c r="A4652" s="23">
        <v>3328.0</v>
      </c>
      <c r="B4652" s="61">
        <v>42003.0</v>
      </c>
      <c r="C4652" s="24" t="str">
        <f>DATE((YEAR(B4652)+3),MONTH(B4652),DAY(B4652))</f>
        <v>30.12.2017</v>
      </c>
      <c r="D4652" s="27" t="s">
        <v>5625</v>
      </c>
      <c r="E4652" s="16" t="s">
        <v>5626</v>
      </c>
      <c r="F4652" s="27" t="s">
        <v>15</v>
      </c>
      <c r="G4652" s="16" t="s">
        <v>5627</v>
      </c>
      <c r="H4652" s="16" t="s">
        <v>1193</v>
      </c>
      <c r="I4652" s="28">
        <v>196084.0</v>
      </c>
    </row>
    <row r="4653" ht="36.0" customHeight="1">
      <c r="A4653" s="19"/>
      <c r="B4653" s="19"/>
      <c r="C4653" s="19"/>
      <c r="D4653" s="19"/>
      <c r="E4653" s="19"/>
      <c r="F4653" s="19"/>
      <c r="G4653" s="19"/>
      <c r="H4653" s="19"/>
      <c r="I4653" s="20" t="s">
        <v>5628</v>
      </c>
    </row>
    <row r="4654" ht="12.75" customHeight="1">
      <c r="A4654" s="21"/>
      <c r="B4654" s="21"/>
      <c r="C4654" s="21"/>
      <c r="D4654" s="21"/>
      <c r="E4654" s="21"/>
      <c r="F4654" s="21"/>
      <c r="G4654" s="21"/>
      <c r="H4654" s="21"/>
      <c r="I4654" s="29" t="s">
        <v>5629</v>
      </c>
    </row>
    <row r="4655" ht="12.75" customHeight="1">
      <c r="A4655" s="23" t="s">
        <v>5630</v>
      </c>
      <c r="B4655" s="24">
        <v>42003.0</v>
      </c>
      <c r="C4655" s="24" t="str">
        <f>DATE((YEAR(B4655)+3),MONTH(B4655),DAY(B4655))</f>
        <v>30.12.2017</v>
      </c>
      <c r="D4655" s="27" t="s">
        <v>821</v>
      </c>
      <c r="E4655" s="16" t="s">
        <v>5631</v>
      </c>
      <c r="F4655" s="27" t="s">
        <v>15</v>
      </c>
      <c r="G4655" s="27" t="s">
        <v>5632</v>
      </c>
      <c r="H4655" s="27" t="s">
        <v>3161</v>
      </c>
      <c r="I4655" s="28">
        <v>607188.0</v>
      </c>
    </row>
    <row r="4656" ht="36.0" customHeight="1">
      <c r="A4656" s="19"/>
      <c r="B4656" s="19"/>
      <c r="C4656" s="19"/>
      <c r="D4656" s="19"/>
      <c r="E4656" s="19"/>
      <c r="F4656" s="19"/>
      <c r="G4656" s="19"/>
      <c r="H4656" s="19"/>
      <c r="I4656" s="20" t="s">
        <v>825</v>
      </c>
    </row>
    <row r="4657" ht="12.75" customHeight="1">
      <c r="A4657" s="21"/>
      <c r="B4657" s="21"/>
      <c r="C4657" s="21"/>
      <c r="D4657" s="21"/>
      <c r="E4657" s="21"/>
      <c r="F4657" s="21"/>
      <c r="G4657" s="21"/>
      <c r="H4657" s="21"/>
      <c r="I4657" s="29" t="s">
        <v>826</v>
      </c>
    </row>
    <row r="4658" ht="12.75" customHeight="1">
      <c r="A4658" s="23">
        <v>3330.0</v>
      </c>
      <c r="B4658" s="50">
        <v>42039.0</v>
      </c>
      <c r="C4658" s="50" t="str">
        <f>DATE((YEAR(B4658)+3),MONTH(B4658),DAY(B4658))</f>
        <v>04.02.2018</v>
      </c>
      <c r="D4658" s="52" t="s">
        <v>5633</v>
      </c>
      <c r="E4658" s="16" t="s">
        <v>5634</v>
      </c>
      <c r="F4658" s="15" t="s">
        <v>15</v>
      </c>
      <c r="G4658" s="16" t="s">
        <v>5635</v>
      </c>
      <c r="H4658" s="16" t="s">
        <v>873</v>
      </c>
      <c r="I4658" s="28">
        <v>115114.0</v>
      </c>
    </row>
    <row r="4659" ht="36.0" customHeight="1">
      <c r="A4659" s="19"/>
      <c r="B4659" s="19"/>
      <c r="C4659" s="19"/>
      <c r="D4659" s="19"/>
      <c r="E4659" s="19"/>
      <c r="F4659" s="19"/>
      <c r="G4659" s="19"/>
      <c r="H4659" s="19"/>
      <c r="I4659" s="20" t="s">
        <v>5318</v>
      </c>
    </row>
    <row r="4660" ht="12.75" customHeight="1">
      <c r="A4660" s="21"/>
      <c r="B4660" s="21"/>
      <c r="C4660" s="21"/>
      <c r="D4660" s="21"/>
      <c r="E4660" s="21"/>
      <c r="F4660" s="21"/>
      <c r="G4660" s="21"/>
      <c r="H4660" s="21"/>
      <c r="I4660" s="29" t="s">
        <v>82</v>
      </c>
    </row>
    <row r="4661" ht="21.0" customHeight="1">
      <c r="A4661" s="23">
        <v>3331.0</v>
      </c>
      <c r="B4661" s="50">
        <v>42039.0</v>
      </c>
      <c r="C4661" s="50" t="str">
        <f>DATE((YEAR(B4661)+3),MONTH(B4661),DAY(B4661))</f>
        <v>04.02.2018</v>
      </c>
      <c r="D4661" s="52" t="s">
        <v>5636</v>
      </c>
      <c r="E4661" s="16" t="s">
        <v>5637</v>
      </c>
      <c r="F4661" s="15" t="s">
        <v>15</v>
      </c>
      <c r="G4661" s="16" t="s">
        <v>5638</v>
      </c>
      <c r="H4661" s="16" t="s">
        <v>873</v>
      </c>
      <c r="I4661" s="28">
        <v>115114.0</v>
      </c>
    </row>
    <row r="4662" ht="36.0" customHeight="1">
      <c r="A4662" s="19"/>
      <c r="B4662" s="19"/>
      <c r="C4662" s="19"/>
      <c r="D4662" s="19"/>
      <c r="E4662" s="19"/>
      <c r="F4662" s="19"/>
      <c r="G4662" s="19"/>
      <c r="H4662" s="19"/>
      <c r="I4662" s="20" t="s">
        <v>5318</v>
      </c>
    </row>
    <row r="4663" ht="12.75" customHeight="1">
      <c r="A4663" s="21"/>
      <c r="B4663" s="21"/>
      <c r="C4663" s="21"/>
      <c r="D4663" s="21"/>
      <c r="E4663" s="21"/>
      <c r="F4663" s="21"/>
      <c r="G4663" s="21"/>
      <c r="H4663" s="21"/>
      <c r="I4663" s="29" t="s">
        <v>82</v>
      </c>
    </row>
    <row r="4664" ht="12.75" customHeight="1">
      <c r="A4664" s="23">
        <v>3332.0</v>
      </c>
      <c r="B4664" s="24">
        <v>42032.0</v>
      </c>
      <c r="C4664" s="24" t="str">
        <f>DATE((YEAR(B4664)+3),MONTH(B4664),DAY(B4664))</f>
        <v>28.01.2018</v>
      </c>
      <c r="D4664" s="27" t="s">
        <v>5639</v>
      </c>
      <c r="E4664" s="16" t="s">
        <v>5640</v>
      </c>
      <c r="F4664" s="27" t="s">
        <v>620</v>
      </c>
      <c r="G4664" s="16" t="s">
        <v>5641</v>
      </c>
      <c r="H4664" s="16" t="s">
        <v>5642</v>
      </c>
      <c r="I4664" s="28">
        <v>690003.0</v>
      </c>
    </row>
    <row r="4665" ht="24.0" customHeight="1">
      <c r="A4665" s="19"/>
      <c r="B4665" s="19"/>
      <c r="C4665" s="19"/>
      <c r="D4665" s="19"/>
      <c r="E4665" s="19"/>
      <c r="F4665" s="19"/>
      <c r="G4665" s="19"/>
      <c r="H4665" s="19"/>
      <c r="I4665" s="20" t="s">
        <v>5643</v>
      </c>
    </row>
    <row r="4666" ht="12.75" customHeight="1">
      <c r="A4666" s="21"/>
      <c r="B4666" s="21"/>
      <c r="C4666" s="21"/>
      <c r="D4666" s="21"/>
      <c r="E4666" s="21"/>
      <c r="F4666" s="21"/>
      <c r="G4666" s="21"/>
      <c r="H4666" s="21"/>
      <c r="I4666" s="29" t="s">
        <v>5644</v>
      </c>
    </row>
    <row r="4667" ht="12.75" customHeight="1">
      <c r="A4667" s="23" t="s">
        <v>5645</v>
      </c>
      <c r="B4667" s="24">
        <v>42004.0</v>
      </c>
      <c r="C4667" s="24" t="str">
        <f>DATE((YEAR(B4667)+3),MONTH(B4667),DAY(B4667))</f>
        <v>31.12.2017</v>
      </c>
      <c r="D4667" s="27" t="s">
        <v>5646</v>
      </c>
      <c r="E4667" s="16" t="s">
        <v>5647</v>
      </c>
      <c r="F4667" s="27" t="s">
        <v>624</v>
      </c>
      <c r="G4667" s="27" t="s">
        <v>5648</v>
      </c>
      <c r="H4667" s="27" t="s">
        <v>5649</v>
      </c>
      <c r="I4667" s="28">
        <v>141067.0</v>
      </c>
    </row>
    <row r="4668" ht="48.0" customHeight="1">
      <c r="A4668" s="19"/>
      <c r="B4668" s="19"/>
      <c r="C4668" s="19"/>
      <c r="D4668" s="19"/>
      <c r="E4668" s="19"/>
      <c r="F4668" s="19"/>
      <c r="G4668" s="19"/>
      <c r="H4668" s="19"/>
      <c r="I4668" s="20" t="s">
        <v>5171</v>
      </c>
    </row>
    <row r="4669" ht="12.75" customHeight="1">
      <c r="A4669" s="21"/>
      <c r="B4669" s="21"/>
      <c r="C4669" s="21"/>
      <c r="D4669" s="21"/>
      <c r="E4669" s="21"/>
      <c r="F4669" s="21"/>
      <c r="G4669" s="21"/>
      <c r="H4669" s="21"/>
      <c r="I4669" s="29" t="s">
        <v>249</v>
      </c>
    </row>
    <row r="4670" ht="12.75" customHeight="1">
      <c r="A4670" s="23" t="s">
        <v>5650</v>
      </c>
      <c r="B4670" s="24">
        <v>42016.0</v>
      </c>
      <c r="C4670" s="24" t="str">
        <f>DATE((YEAR(B4670)+3),MONTH(B4670),DAY(B4670))</f>
        <v>12.01.2018</v>
      </c>
      <c r="D4670" s="27" t="s">
        <v>5651</v>
      </c>
      <c r="E4670" s="16" t="s">
        <v>5652</v>
      </c>
      <c r="F4670" s="27" t="s">
        <v>2744</v>
      </c>
      <c r="G4670" s="16" t="s">
        <v>5653</v>
      </c>
      <c r="H4670" s="27" t="s">
        <v>887</v>
      </c>
      <c r="I4670" s="28">
        <v>140402.0</v>
      </c>
    </row>
    <row r="4671" ht="48.0" customHeight="1">
      <c r="A4671" s="19"/>
      <c r="B4671" s="19"/>
      <c r="C4671" s="19"/>
      <c r="D4671" s="19"/>
      <c r="E4671" s="19"/>
      <c r="F4671" s="19"/>
      <c r="G4671" s="19"/>
      <c r="H4671" s="19"/>
      <c r="I4671" s="20" t="s">
        <v>888</v>
      </c>
    </row>
    <row r="4672" ht="12.75" customHeight="1">
      <c r="A4672" s="21"/>
      <c r="B4672" s="21"/>
      <c r="C4672" s="21"/>
      <c r="D4672" s="21"/>
      <c r="E4672" s="21"/>
      <c r="F4672" s="21"/>
      <c r="G4672" s="21"/>
      <c r="H4672" s="21"/>
      <c r="I4672" s="29" t="s">
        <v>4756</v>
      </c>
    </row>
    <row r="4673" ht="12.75" customHeight="1">
      <c r="A4673" s="23" t="s">
        <v>5654</v>
      </c>
      <c r="B4673" s="24">
        <v>42016.0</v>
      </c>
      <c r="C4673" s="24" t="str">
        <f>DATE((YEAR(B4673)+3),MONTH(B4673),DAY(B4673))</f>
        <v>12.01.2018</v>
      </c>
      <c r="D4673" s="27" t="s">
        <v>5655</v>
      </c>
      <c r="E4673" s="16" t="s">
        <v>5656</v>
      </c>
      <c r="F4673" s="27" t="s">
        <v>862</v>
      </c>
      <c r="G4673" s="16" t="s">
        <v>5653</v>
      </c>
      <c r="H4673" s="27" t="s">
        <v>887</v>
      </c>
      <c r="I4673" s="28">
        <v>140402.0</v>
      </c>
    </row>
    <row r="4674" ht="48.0" customHeight="1">
      <c r="A4674" s="19"/>
      <c r="B4674" s="19"/>
      <c r="C4674" s="19"/>
      <c r="D4674" s="19"/>
      <c r="E4674" s="19"/>
      <c r="F4674" s="19"/>
      <c r="G4674" s="19"/>
      <c r="H4674" s="19"/>
      <c r="I4674" s="20" t="s">
        <v>888</v>
      </c>
    </row>
    <row r="4675" ht="12.75" customHeight="1">
      <c r="A4675" s="21"/>
      <c r="B4675" s="21"/>
      <c r="C4675" s="21"/>
      <c r="D4675" s="21"/>
      <c r="E4675" s="21"/>
      <c r="F4675" s="21"/>
      <c r="G4675" s="21"/>
      <c r="H4675" s="21"/>
      <c r="I4675" s="29" t="s">
        <v>4756</v>
      </c>
    </row>
    <row r="4676" ht="12.75" customHeight="1">
      <c r="A4676" s="23">
        <v>3336.0</v>
      </c>
      <c r="B4676" s="24">
        <v>42032.0</v>
      </c>
      <c r="C4676" s="24" t="str">
        <f>DATE((YEAR(B4676)+3),MONTH(B4676),DAY(B4676))</f>
        <v>28.01.2018</v>
      </c>
      <c r="D4676" s="27" t="s">
        <v>5657</v>
      </c>
      <c r="E4676" s="16" t="s">
        <v>5658</v>
      </c>
      <c r="F4676" s="27" t="s">
        <v>978</v>
      </c>
      <c r="G4676" s="16" t="s">
        <v>5641</v>
      </c>
      <c r="H4676" s="16" t="s">
        <v>5642</v>
      </c>
      <c r="I4676" s="28">
        <v>690003.0</v>
      </c>
    </row>
    <row r="4677" ht="24.0" customHeight="1">
      <c r="A4677" s="19"/>
      <c r="B4677" s="19"/>
      <c r="C4677" s="19"/>
      <c r="D4677" s="19"/>
      <c r="E4677" s="19"/>
      <c r="F4677" s="19"/>
      <c r="G4677" s="19"/>
      <c r="H4677" s="19"/>
      <c r="I4677" s="20" t="s">
        <v>5643</v>
      </c>
    </row>
    <row r="4678" ht="12.75" customHeight="1">
      <c r="A4678" s="21"/>
      <c r="B4678" s="21"/>
      <c r="C4678" s="21"/>
      <c r="D4678" s="21"/>
      <c r="E4678" s="21"/>
      <c r="F4678" s="21"/>
      <c r="G4678" s="21"/>
      <c r="H4678" s="21"/>
      <c r="I4678" s="29" t="s">
        <v>5644</v>
      </c>
    </row>
    <row r="4679" ht="12.75" customHeight="1">
      <c r="A4679" s="23">
        <v>3337.0</v>
      </c>
      <c r="B4679" s="24">
        <v>42032.0</v>
      </c>
      <c r="C4679" s="24" t="str">
        <f>DATE((YEAR(B4679)+3),MONTH(B4679),DAY(B4679))</f>
        <v>28.01.2018</v>
      </c>
      <c r="D4679" s="27" t="s">
        <v>5659</v>
      </c>
      <c r="E4679" s="16" t="s">
        <v>5660</v>
      </c>
      <c r="F4679" s="27" t="s">
        <v>978</v>
      </c>
      <c r="G4679" s="16" t="s">
        <v>5641</v>
      </c>
      <c r="H4679" s="16" t="s">
        <v>5642</v>
      </c>
      <c r="I4679" s="28">
        <v>690003.0</v>
      </c>
    </row>
    <row r="4680" ht="24.0" customHeight="1">
      <c r="A4680" s="19"/>
      <c r="B4680" s="19"/>
      <c r="C4680" s="19"/>
      <c r="D4680" s="19"/>
      <c r="E4680" s="19"/>
      <c r="F4680" s="19"/>
      <c r="G4680" s="19"/>
      <c r="H4680" s="19"/>
      <c r="I4680" s="20" t="s">
        <v>5643</v>
      </c>
    </row>
    <row r="4681" ht="18.0" customHeight="1">
      <c r="A4681" s="21"/>
      <c r="B4681" s="21"/>
      <c r="C4681" s="21"/>
      <c r="D4681" s="21"/>
      <c r="E4681" s="21"/>
      <c r="F4681" s="21"/>
      <c r="G4681" s="21"/>
      <c r="H4681" s="21"/>
      <c r="I4681" s="29" t="s">
        <v>5644</v>
      </c>
    </row>
    <row r="4682" ht="12.75" customHeight="1">
      <c r="A4682" s="23">
        <v>3338.0</v>
      </c>
      <c r="B4682" s="24">
        <v>42032.0</v>
      </c>
      <c r="C4682" s="24" t="str">
        <f>DATE((YEAR(B4682)+3),MONTH(B4682),DAY(B4682))</f>
        <v>28.01.2018</v>
      </c>
      <c r="D4682" s="27" t="s">
        <v>5661</v>
      </c>
      <c r="E4682" s="16" t="s">
        <v>5662</v>
      </c>
      <c r="F4682" s="27" t="s">
        <v>931</v>
      </c>
      <c r="G4682" s="16" t="s">
        <v>5641</v>
      </c>
      <c r="H4682" s="16" t="s">
        <v>5642</v>
      </c>
      <c r="I4682" s="28">
        <v>690003.0</v>
      </c>
    </row>
    <row r="4683" ht="24.0" customHeight="1">
      <c r="A4683" s="19"/>
      <c r="B4683" s="19"/>
      <c r="C4683" s="19"/>
      <c r="D4683" s="19"/>
      <c r="E4683" s="19"/>
      <c r="F4683" s="19"/>
      <c r="G4683" s="19"/>
      <c r="H4683" s="19"/>
      <c r="I4683" s="20" t="s">
        <v>5643</v>
      </c>
    </row>
    <row r="4684" ht="12.75" customHeight="1">
      <c r="A4684" s="21"/>
      <c r="B4684" s="21"/>
      <c r="C4684" s="21"/>
      <c r="D4684" s="21"/>
      <c r="E4684" s="21"/>
      <c r="F4684" s="21"/>
      <c r="G4684" s="21"/>
      <c r="H4684" s="21"/>
      <c r="I4684" s="29" t="s">
        <v>5644</v>
      </c>
    </row>
    <row r="4685" ht="12.75" customHeight="1">
      <c r="A4685" s="23">
        <v>3339.0</v>
      </c>
      <c r="B4685" s="24">
        <v>42024.0</v>
      </c>
      <c r="C4685" s="24" t="str">
        <f>DATE((YEAR(B4685)+3),MONTH(B4685),DAY(B4685))</f>
        <v>20.01.2018</v>
      </c>
      <c r="D4685" s="27" t="s">
        <v>5663</v>
      </c>
      <c r="E4685" s="16" t="s">
        <v>5664</v>
      </c>
      <c r="F4685" s="27" t="s">
        <v>978</v>
      </c>
      <c r="G4685" s="16" t="s">
        <v>5665</v>
      </c>
      <c r="H4685" s="16" t="s">
        <v>5666</v>
      </c>
      <c r="I4685" s="28">
        <v>107014.0</v>
      </c>
    </row>
    <row r="4686" ht="24.0" customHeight="1">
      <c r="A4686" s="19"/>
      <c r="B4686" s="19"/>
      <c r="C4686" s="19"/>
      <c r="D4686" s="19"/>
      <c r="E4686" s="19"/>
      <c r="F4686" s="19"/>
      <c r="G4686" s="19"/>
      <c r="H4686" s="19"/>
      <c r="I4686" s="20" t="s">
        <v>5667</v>
      </c>
    </row>
    <row r="4687" ht="12.75" customHeight="1">
      <c r="A4687" s="21"/>
      <c r="B4687" s="21"/>
      <c r="C4687" s="21"/>
      <c r="D4687" s="21"/>
      <c r="E4687" s="21"/>
      <c r="F4687" s="21"/>
      <c r="G4687" s="21"/>
      <c r="H4687" s="21"/>
      <c r="I4687" s="29" t="s">
        <v>5668</v>
      </c>
    </row>
    <row r="4688" ht="12.75" customHeight="1">
      <c r="A4688" s="23">
        <v>3340.0</v>
      </c>
      <c r="B4688" s="24">
        <v>42025.0</v>
      </c>
      <c r="C4688" s="24" t="str">
        <f>DATE((YEAR(B4688)+3),MONTH(B4688),DAY(B4688))</f>
        <v>21.01.2018</v>
      </c>
      <c r="D4688" s="27" t="s">
        <v>5639</v>
      </c>
      <c r="E4688" s="16" t="s">
        <v>5640</v>
      </c>
      <c r="F4688" s="27" t="s">
        <v>639</v>
      </c>
      <c r="G4688" s="16" t="s">
        <v>5669</v>
      </c>
      <c r="H4688" s="16" t="s">
        <v>5670</v>
      </c>
      <c r="I4688" s="28">
        <v>456770.0</v>
      </c>
    </row>
    <row r="4689" ht="36.0" customHeight="1">
      <c r="A4689" s="19"/>
      <c r="B4689" s="19"/>
      <c r="C4689" s="19"/>
      <c r="D4689" s="19"/>
      <c r="E4689" s="19"/>
      <c r="F4689" s="19"/>
      <c r="G4689" s="19"/>
      <c r="H4689" s="19"/>
      <c r="I4689" s="20" t="s">
        <v>5671</v>
      </c>
    </row>
    <row r="4690" ht="12.75" customHeight="1">
      <c r="A4690" s="21"/>
      <c r="B4690" s="21"/>
      <c r="C4690" s="21"/>
      <c r="D4690" s="21"/>
      <c r="E4690" s="21"/>
      <c r="F4690" s="21"/>
      <c r="G4690" s="21"/>
      <c r="H4690" s="21"/>
      <c r="I4690" s="29" t="s">
        <v>5672</v>
      </c>
    </row>
    <row r="4691" ht="12.75" customHeight="1">
      <c r="A4691" s="23" t="s">
        <v>5673</v>
      </c>
      <c r="B4691" s="24">
        <v>42025.0</v>
      </c>
      <c r="C4691" s="24" t="str">
        <f>DATE((YEAR(B4691)+3+3),MONTH(B4691),DAY(B4691))</f>
        <v>21.01.2021</v>
      </c>
      <c r="D4691" s="27" t="s">
        <v>5674</v>
      </c>
      <c r="E4691" s="16" t="s">
        <v>5675</v>
      </c>
      <c r="F4691" s="27" t="s">
        <v>15</v>
      </c>
      <c r="G4691" s="27" t="s">
        <v>5676</v>
      </c>
      <c r="H4691" s="16" t="s">
        <v>5677</v>
      </c>
      <c r="I4691" s="28">
        <v>141290.0</v>
      </c>
    </row>
    <row r="4692" ht="36.0" customHeight="1">
      <c r="A4692" s="19"/>
      <c r="B4692" s="19"/>
      <c r="C4692" s="19"/>
      <c r="D4692" s="19"/>
      <c r="E4692" s="19"/>
      <c r="F4692" s="19"/>
      <c r="G4692" s="19"/>
      <c r="H4692" s="19"/>
      <c r="I4692" s="20" t="s">
        <v>5678</v>
      </c>
    </row>
    <row r="4693" ht="12.75" customHeight="1">
      <c r="A4693" s="21"/>
      <c r="B4693" s="21"/>
      <c r="C4693" s="21"/>
      <c r="D4693" s="21"/>
      <c r="E4693" s="21"/>
      <c r="F4693" s="21"/>
      <c r="G4693" s="21"/>
      <c r="H4693" s="21"/>
      <c r="I4693" s="22" t="s">
        <v>5679</v>
      </c>
    </row>
    <row r="4694" ht="12.75" customHeight="1">
      <c r="A4694" s="23">
        <v>3342.0</v>
      </c>
      <c r="B4694" s="24">
        <v>42026.0</v>
      </c>
      <c r="C4694" s="24" t="str">
        <f>DATE((YEAR(B4694)+3),MONTH(B4694),DAY(B4694))</f>
        <v>22.01.2018</v>
      </c>
      <c r="D4694" s="27" t="s">
        <v>5680</v>
      </c>
      <c r="E4694" s="16" t="s">
        <v>5681</v>
      </c>
      <c r="F4694" s="27" t="s">
        <v>2744</v>
      </c>
      <c r="G4694" s="16" t="s">
        <v>5682</v>
      </c>
      <c r="H4694" s="16" t="s">
        <v>5683</v>
      </c>
      <c r="I4694" s="28">
        <v>119331.0</v>
      </c>
    </row>
    <row r="4695" ht="24.0" customHeight="1">
      <c r="A4695" s="19"/>
      <c r="B4695" s="19"/>
      <c r="C4695" s="19"/>
      <c r="D4695" s="19"/>
      <c r="E4695" s="19"/>
      <c r="F4695" s="19"/>
      <c r="G4695" s="19"/>
      <c r="H4695" s="19"/>
      <c r="I4695" s="20" t="s">
        <v>5397</v>
      </c>
    </row>
    <row r="4696" ht="12.75" customHeight="1">
      <c r="A4696" s="21"/>
      <c r="B4696" s="21"/>
      <c r="C4696" s="21"/>
      <c r="D4696" s="21"/>
      <c r="E4696" s="21"/>
      <c r="F4696" s="21"/>
      <c r="G4696" s="21"/>
      <c r="H4696" s="21"/>
      <c r="I4696" s="29" t="s">
        <v>2995</v>
      </c>
    </row>
    <row r="4697" ht="12.75" customHeight="1">
      <c r="A4697" s="23">
        <v>3343.0</v>
      </c>
      <c r="B4697" s="24">
        <v>42030.0</v>
      </c>
      <c r="C4697" s="24" t="str">
        <f>DATE((YEAR(B4697)+3),MONTH(B4697),DAY(B4697))</f>
        <v>26.01.2018</v>
      </c>
      <c r="D4697" s="27" t="s">
        <v>5684</v>
      </c>
      <c r="E4697" s="16" t="s">
        <v>5685</v>
      </c>
      <c r="F4697" s="27" t="s">
        <v>978</v>
      </c>
      <c r="G4697" s="27" t="s">
        <v>5686</v>
      </c>
      <c r="H4697" s="16" t="s">
        <v>5687</v>
      </c>
      <c r="I4697" s="28">
        <v>194295.0</v>
      </c>
    </row>
    <row r="4698" ht="36.0" customHeight="1">
      <c r="A4698" s="19"/>
      <c r="B4698" s="19"/>
      <c r="C4698" s="19"/>
      <c r="D4698" s="19"/>
      <c r="E4698" s="19"/>
      <c r="F4698" s="19"/>
      <c r="G4698" s="19"/>
      <c r="H4698" s="19"/>
      <c r="I4698" s="20" t="s">
        <v>5688</v>
      </c>
    </row>
    <row r="4699" ht="12.75" customHeight="1">
      <c r="A4699" s="21"/>
      <c r="B4699" s="21"/>
      <c r="C4699" s="21"/>
      <c r="D4699" s="21"/>
      <c r="E4699" s="21"/>
      <c r="F4699" s="21"/>
      <c r="G4699" s="21"/>
      <c r="H4699" s="21"/>
      <c r="I4699" s="29" t="s">
        <v>5689</v>
      </c>
    </row>
    <row r="4700" ht="12.75" customHeight="1">
      <c r="A4700" s="23">
        <v>3344.0</v>
      </c>
      <c r="B4700" s="24">
        <v>42031.0</v>
      </c>
      <c r="C4700" s="24" t="str">
        <f>DATE((YEAR(B4700)+3),MONTH(B4700),DAY(B4700))</f>
        <v>27.01.2018</v>
      </c>
      <c r="D4700" s="27" t="s">
        <v>5690</v>
      </c>
      <c r="E4700" s="16" t="s">
        <v>5691</v>
      </c>
      <c r="F4700" s="27" t="s">
        <v>639</v>
      </c>
      <c r="G4700" s="16" t="s">
        <v>5692</v>
      </c>
      <c r="H4700" s="16" t="s">
        <v>5693</v>
      </c>
      <c r="I4700" s="28">
        <v>677022.0</v>
      </c>
    </row>
    <row r="4701" ht="44.25" customHeight="1">
      <c r="A4701" s="19"/>
      <c r="B4701" s="19"/>
      <c r="C4701" s="19"/>
      <c r="D4701" s="19"/>
      <c r="E4701" s="19"/>
      <c r="F4701" s="19"/>
      <c r="G4701" s="19"/>
      <c r="H4701" s="19"/>
      <c r="I4701" s="20" t="s">
        <v>5694</v>
      </c>
    </row>
    <row r="4702" ht="12.75" customHeight="1">
      <c r="A4702" s="21"/>
      <c r="B4702" s="21"/>
      <c r="C4702" s="21"/>
      <c r="D4702" s="21"/>
      <c r="E4702" s="21"/>
      <c r="F4702" s="21"/>
      <c r="G4702" s="21"/>
      <c r="H4702" s="21"/>
      <c r="I4702" s="29" t="s">
        <v>5695</v>
      </c>
    </row>
    <row r="4703" ht="12.75" customHeight="1">
      <c r="A4703" s="23">
        <v>3345.0</v>
      </c>
      <c r="B4703" s="24">
        <v>42032.0</v>
      </c>
      <c r="C4703" s="24" t="str">
        <f>DATE((YEAR(B4703)+3),MONTH(B4703),DAY(B4703))</f>
        <v>28.01.2018</v>
      </c>
      <c r="D4703" s="27" t="s">
        <v>5696</v>
      </c>
      <c r="E4703" s="16" t="s">
        <v>5697</v>
      </c>
      <c r="F4703" s="27" t="s">
        <v>337</v>
      </c>
      <c r="G4703" s="16" t="s">
        <v>5077</v>
      </c>
      <c r="H4703" s="16" t="s">
        <v>5698</v>
      </c>
      <c r="I4703" s="28">
        <v>129128.0</v>
      </c>
    </row>
    <row r="4704" ht="24.0" customHeight="1">
      <c r="A4704" s="19"/>
      <c r="B4704" s="19"/>
      <c r="C4704" s="19"/>
      <c r="D4704" s="19"/>
      <c r="E4704" s="19"/>
      <c r="F4704" s="19"/>
      <c r="G4704" s="19"/>
      <c r="H4704" s="19"/>
      <c r="I4704" s="20" t="s">
        <v>5699</v>
      </c>
    </row>
    <row r="4705" ht="12.75" customHeight="1">
      <c r="A4705" s="21"/>
      <c r="B4705" s="21"/>
      <c r="C4705" s="21"/>
      <c r="D4705" s="21"/>
      <c r="E4705" s="21"/>
      <c r="F4705" s="21"/>
      <c r="G4705" s="21"/>
      <c r="H4705" s="21"/>
      <c r="I4705" s="29" t="s">
        <v>5700</v>
      </c>
    </row>
    <row r="4706" ht="12.75" customHeight="1">
      <c r="A4706" s="23">
        <v>3346.0</v>
      </c>
      <c r="B4706" s="24">
        <v>42032.0</v>
      </c>
      <c r="C4706" s="24" t="str">
        <f>DATE((YEAR(B4706)+3),MONTH(B4706),DAY(B4706))</f>
        <v>28.01.2018</v>
      </c>
      <c r="D4706" s="27" t="s">
        <v>5701</v>
      </c>
      <c r="E4706" s="16" t="s">
        <v>5702</v>
      </c>
      <c r="F4706" s="27" t="s">
        <v>337</v>
      </c>
      <c r="G4706" s="16" t="s">
        <v>5703</v>
      </c>
      <c r="H4706" s="16" t="s">
        <v>5704</v>
      </c>
      <c r="I4706" s="28">
        <v>196128.0</v>
      </c>
    </row>
    <row r="4707" ht="24.0" customHeight="1">
      <c r="A4707" s="19"/>
      <c r="B4707" s="19"/>
      <c r="C4707" s="19"/>
      <c r="D4707" s="19"/>
      <c r="E4707" s="19"/>
      <c r="F4707" s="19"/>
      <c r="G4707" s="19"/>
      <c r="H4707" s="19"/>
      <c r="I4707" s="20" t="s">
        <v>5705</v>
      </c>
    </row>
    <row r="4708" ht="12.75" customHeight="1">
      <c r="A4708" s="21"/>
      <c r="B4708" s="21"/>
      <c r="C4708" s="21"/>
      <c r="D4708" s="21"/>
      <c r="E4708" s="21"/>
      <c r="F4708" s="21"/>
      <c r="G4708" s="21"/>
      <c r="H4708" s="21"/>
      <c r="I4708" s="29" t="s">
        <v>5706</v>
      </c>
    </row>
    <row r="4709" ht="12.75" customHeight="1">
      <c r="A4709" s="23">
        <v>3347.0</v>
      </c>
      <c r="B4709" s="24">
        <v>42037.0</v>
      </c>
      <c r="C4709" s="24" t="str">
        <f>DATE((YEAR(B4709)+3),MONTH(B4709),DAY(B4709))</f>
        <v>02.02.2018</v>
      </c>
      <c r="D4709" s="27" t="s">
        <v>5707</v>
      </c>
      <c r="E4709" s="16" t="s">
        <v>5708</v>
      </c>
      <c r="F4709" s="27" t="s">
        <v>624</v>
      </c>
      <c r="G4709" s="16" t="s">
        <v>5709</v>
      </c>
      <c r="H4709" s="16" t="s">
        <v>5710</v>
      </c>
      <c r="I4709" s="28">
        <v>119517.0</v>
      </c>
    </row>
    <row r="4710" ht="36.0" customHeight="1">
      <c r="A4710" s="19"/>
      <c r="B4710" s="19"/>
      <c r="C4710" s="19"/>
      <c r="D4710" s="19"/>
      <c r="E4710" s="19"/>
      <c r="F4710" s="19"/>
      <c r="G4710" s="19"/>
      <c r="H4710" s="19"/>
      <c r="I4710" s="20" t="s">
        <v>4458</v>
      </c>
    </row>
    <row r="4711" ht="12.75" customHeight="1">
      <c r="A4711" s="21"/>
      <c r="B4711" s="21"/>
      <c r="C4711" s="21"/>
      <c r="D4711" s="21"/>
      <c r="E4711" s="21"/>
      <c r="F4711" s="21"/>
      <c r="G4711" s="21"/>
      <c r="H4711" s="21"/>
      <c r="I4711" s="29" t="s">
        <v>490</v>
      </c>
    </row>
    <row r="4712" ht="12.75" customHeight="1">
      <c r="A4712" s="23">
        <v>3348.0</v>
      </c>
      <c r="B4712" s="24">
        <v>42037.0</v>
      </c>
      <c r="C4712" s="24" t="str">
        <f>DATE((YEAR(B4712)+3),MONTH(B4712),DAY(B4712))</f>
        <v>02.02.2018</v>
      </c>
      <c r="D4712" s="27" t="s">
        <v>5711</v>
      </c>
      <c r="E4712" s="16" t="s">
        <v>5712</v>
      </c>
      <c r="F4712" s="27" t="s">
        <v>624</v>
      </c>
      <c r="G4712" s="16" t="s">
        <v>5713</v>
      </c>
      <c r="H4712" s="27" t="s">
        <v>1679</v>
      </c>
      <c r="I4712" s="28">
        <v>119121.0</v>
      </c>
    </row>
    <row r="4713" ht="24.0" customHeight="1">
      <c r="A4713" s="19"/>
      <c r="B4713" s="19"/>
      <c r="C4713" s="19"/>
      <c r="D4713" s="19"/>
      <c r="E4713" s="19"/>
      <c r="F4713" s="19"/>
      <c r="G4713" s="19"/>
      <c r="H4713" s="19"/>
      <c r="I4713" s="20" t="s">
        <v>1680</v>
      </c>
    </row>
    <row r="4714" ht="12.75" customHeight="1">
      <c r="A4714" s="21"/>
      <c r="B4714" s="21"/>
      <c r="C4714" s="21"/>
      <c r="D4714" s="21"/>
      <c r="E4714" s="21"/>
      <c r="F4714" s="21"/>
      <c r="G4714" s="21"/>
      <c r="H4714" s="21"/>
      <c r="I4714" s="22" t="s">
        <v>1681</v>
      </c>
    </row>
    <row r="4715" ht="13.5" customHeight="1">
      <c r="A4715" s="23">
        <v>3349.0</v>
      </c>
      <c r="B4715" s="24">
        <v>42040.0</v>
      </c>
      <c r="C4715" s="24" t="str">
        <f>DATE((YEAR(B4715)+3),MONTH(B4715),DAY(B4715))</f>
        <v>05.02.2018</v>
      </c>
      <c r="D4715" s="27" t="s">
        <v>5714</v>
      </c>
      <c r="E4715" s="16" t="s">
        <v>5715</v>
      </c>
      <c r="F4715" s="27" t="s">
        <v>337</v>
      </c>
      <c r="G4715" s="16" t="s">
        <v>5716</v>
      </c>
      <c r="H4715" s="27" t="s">
        <v>5717</v>
      </c>
      <c r="I4715" s="28">
        <v>127434.0</v>
      </c>
      <c r="J4715" s="18"/>
      <c r="K4715" s="18"/>
      <c r="L4715" s="18"/>
      <c r="M4715" s="18"/>
      <c r="N4715" s="18"/>
      <c r="O4715" s="18"/>
      <c r="P4715" s="18"/>
      <c r="Q4715" s="18"/>
      <c r="R4715" s="18"/>
      <c r="S4715" s="18"/>
      <c r="T4715" s="18"/>
      <c r="U4715" s="18"/>
      <c r="V4715" s="18"/>
      <c r="W4715" s="18"/>
      <c r="X4715" s="18"/>
      <c r="Y4715" s="18"/>
      <c r="Z4715" s="18"/>
    </row>
    <row r="4716" ht="36.0" customHeight="1">
      <c r="A4716" s="19"/>
      <c r="B4716" s="19"/>
      <c r="C4716" s="19"/>
      <c r="D4716" s="19"/>
      <c r="E4716" s="19"/>
      <c r="F4716" s="19"/>
      <c r="G4716" s="19"/>
      <c r="H4716" s="19"/>
      <c r="I4716" s="54" t="s">
        <v>5466</v>
      </c>
      <c r="J4716" s="18"/>
      <c r="K4716" s="18"/>
      <c r="L4716" s="18"/>
      <c r="M4716" s="18"/>
      <c r="N4716" s="18"/>
      <c r="O4716" s="18"/>
      <c r="P4716" s="18"/>
      <c r="Q4716" s="18"/>
      <c r="R4716" s="18"/>
      <c r="S4716" s="18"/>
      <c r="T4716" s="18"/>
      <c r="U4716" s="18"/>
      <c r="V4716" s="18"/>
      <c r="W4716" s="18"/>
      <c r="X4716" s="18"/>
      <c r="Y4716" s="18"/>
      <c r="Z4716" s="18"/>
    </row>
    <row r="4717" ht="12.75" customHeight="1">
      <c r="A4717" s="21"/>
      <c r="B4717" s="21"/>
      <c r="C4717" s="21"/>
      <c r="D4717" s="21"/>
      <c r="E4717" s="21"/>
      <c r="F4717" s="21"/>
      <c r="G4717" s="21"/>
      <c r="H4717" s="21"/>
      <c r="I4717" s="29" t="s">
        <v>3116</v>
      </c>
      <c r="J4717" s="18"/>
      <c r="K4717" s="18"/>
      <c r="L4717" s="18"/>
      <c r="M4717" s="18"/>
      <c r="N4717" s="18"/>
      <c r="O4717" s="18"/>
      <c r="P4717" s="18"/>
      <c r="Q4717" s="18"/>
      <c r="R4717" s="18"/>
      <c r="S4717" s="18"/>
      <c r="T4717" s="18"/>
      <c r="U4717" s="18"/>
      <c r="V4717" s="18"/>
      <c r="W4717" s="18"/>
      <c r="X4717" s="18"/>
      <c r="Y4717" s="18"/>
      <c r="Z4717" s="18"/>
    </row>
    <row r="4718" ht="12.75" customHeight="1">
      <c r="A4718" s="23">
        <v>3350.0</v>
      </c>
      <c r="B4718" s="24">
        <v>42040.0</v>
      </c>
      <c r="C4718" s="24" t="str">
        <f>DATE((YEAR(B4718)+3),MONTH(B4718),DAY(B4718))</f>
        <v>05.02.2018</v>
      </c>
      <c r="D4718" s="27" t="s">
        <v>5718</v>
      </c>
      <c r="E4718" s="16" t="s">
        <v>5719</v>
      </c>
      <c r="F4718" s="27" t="s">
        <v>337</v>
      </c>
      <c r="G4718" s="16" t="s">
        <v>5716</v>
      </c>
      <c r="H4718" s="27" t="s">
        <v>5717</v>
      </c>
      <c r="I4718" s="28">
        <v>127434.0</v>
      </c>
    </row>
    <row r="4719" ht="24.0" customHeight="1">
      <c r="A4719" s="19"/>
      <c r="B4719" s="19"/>
      <c r="C4719" s="19"/>
      <c r="D4719" s="19"/>
      <c r="E4719" s="19"/>
      <c r="F4719" s="19"/>
      <c r="G4719" s="19"/>
      <c r="H4719" s="19"/>
      <c r="I4719" s="54" t="s">
        <v>5466</v>
      </c>
    </row>
    <row r="4720" ht="12.75" customHeight="1">
      <c r="A4720" s="21"/>
      <c r="B4720" s="21"/>
      <c r="C4720" s="21"/>
      <c r="D4720" s="21"/>
      <c r="E4720" s="21"/>
      <c r="F4720" s="21"/>
      <c r="G4720" s="21"/>
      <c r="H4720" s="21"/>
      <c r="I4720" s="29" t="s">
        <v>3116</v>
      </c>
    </row>
    <row r="4721" ht="12.75" customHeight="1">
      <c r="A4721" s="23">
        <v>3351.0</v>
      </c>
      <c r="B4721" s="24">
        <v>42047.0</v>
      </c>
      <c r="C4721" s="24" t="str">
        <f>DATE((YEAR(B4721)+3),MONTH(B4721),DAY(B4721))</f>
        <v>12.02.2018</v>
      </c>
      <c r="D4721" s="27" t="s">
        <v>5720</v>
      </c>
      <c r="E4721" s="16" t="s">
        <v>5721</v>
      </c>
      <c r="F4721" s="27" t="s">
        <v>624</v>
      </c>
      <c r="G4721" s="16" t="s">
        <v>5722</v>
      </c>
      <c r="H4721" s="16" t="s">
        <v>5723</v>
      </c>
      <c r="I4721" s="28">
        <v>141076.0</v>
      </c>
    </row>
    <row r="4722" ht="36.0" customHeight="1">
      <c r="A4722" s="19"/>
      <c r="B4722" s="19"/>
      <c r="C4722" s="19"/>
      <c r="D4722" s="19"/>
      <c r="E4722" s="19"/>
      <c r="F4722" s="19"/>
      <c r="G4722" s="19"/>
      <c r="H4722" s="19"/>
      <c r="I4722" s="20" t="s">
        <v>5724</v>
      </c>
    </row>
    <row r="4723" ht="12.75" customHeight="1">
      <c r="A4723" s="21"/>
      <c r="B4723" s="21"/>
      <c r="C4723" s="21"/>
      <c r="D4723" s="21"/>
      <c r="E4723" s="21"/>
      <c r="F4723" s="21"/>
      <c r="G4723" s="21"/>
      <c r="H4723" s="21"/>
      <c r="I4723" s="29" t="s">
        <v>5725</v>
      </c>
    </row>
    <row r="4724" ht="12.75" customHeight="1">
      <c r="A4724" s="23">
        <v>3352.0</v>
      </c>
      <c r="B4724" s="24">
        <v>42053.0</v>
      </c>
      <c r="C4724" s="24" t="str">
        <f>DATE((YEAR(B4724)+3),MONTH(B4724),DAY(B4724))</f>
        <v>18.02.2018</v>
      </c>
      <c r="D4724" s="27" t="s">
        <v>5726</v>
      </c>
      <c r="E4724" s="16" t="s">
        <v>5727</v>
      </c>
      <c r="F4724" s="27" t="s">
        <v>454</v>
      </c>
      <c r="G4724" s="16" t="s">
        <v>3331</v>
      </c>
      <c r="H4724" s="16" t="s">
        <v>5728</v>
      </c>
      <c r="I4724" s="28">
        <v>107023.0</v>
      </c>
    </row>
    <row r="4725" ht="24.0" customHeight="1">
      <c r="A4725" s="19"/>
      <c r="B4725" s="19"/>
      <c r="C4725" s="19"/>
      <c r="D4725" s="19"/>
      <c r="E4725" s="19"/>
      <c r="F4725" s="19"/>
      <c r="G4725" s="19"/>
      <c r="H4725" s="19"/>
      <c r="I4725" s="20" t="s">
        <v>5729</v>
      </c>
    </row>
    <row r="4726" ht="12.75" customHeight="1">
      <c r="A4726" s="21"/>
      <c r="B4726" s="21"/>
      <c r="C4726" s="21"/>
      <c r="D4726" s="21"/>
      <c r="E4726" s="21"/>
      <c r="F4726" s="21"/>
      <c r="G4726" s="21"/>
      <c r="H4726" s="21"/>
      <c r="I4726" s="29" t="s">
        <v>3454</v>
      </c>
    </row>
    <row r="4727" ht="12.75" customHeight="1">
      <c r="A4727" s="23">
        <v>3353.0</v>
      </c>
      <c r="B4727" s="24">
        <v>42053.0</v>
      </c>
      <c r="C4727" s="24" t="str">
        <f>DATE((YEAR(B4727)+3),MONTH(B4727),DAY(B4727))</f>
        <v>18.02.2018</v>
      </c>
      <c r="D4727" s="27" t="s">
        <v>5730</v>
      </c>
      <c r="E4727" s="16" t="s">
        <v>5731</v>
      </c>
      <c r="F4727" s="27" t="s">
        <v>15</v>
      </c>
      <c r="G4727" s="16" t="s">
        <v>4547</v>
      </c>
      <c r="H4727" s="16" t="s">
        <v>5732</v>
      </c>
      <c r="I4727" s="28">
        <v>115280.0</v>
      </c>
    </row>
    <row r="4728" ht="24.0" customHeight="1">
      <c r="A4728" s="19"/>
      <c r="B4728" s="19"/>
      <c r="C4728" s="19"/>
      <c r="D4728" s="19"/>
      <c r="E4728" s="19"/>
      <c r="F4728" s="19"/>
      <c r="G4728" s="19"/>
      <c r="H4728" s="19"/>
      <c r="I4728" s="20" t="s">
        <v>4472</v>
      </c>
    </row>
    <row r="4729" ht="12.75" customHeight="1">
      <c r="A4729" s="21"/>
      <c r="B4729" s="21"/>
      <c r="C4729" s="21"/>
      <c r="D4729" s="21"/>
      <c r="E4729" s="21"/>
      <c r="F4729" s="21"/>
      <c r="G4729" s="21"/>
      <c r="H4729" s="21"/>
      <c r="I4729" s="29" t="s">
        <v>1124</v>
      </c>
    </row>
    <row r="4730" ht="12.75" customHeight="1">
      <c r="A4730" s="23">
        <v>3354.0</v>
      </c>
      <c r="B4730" s="24">
        <v>42065.0</v>
      </c>
      <c r="C4730" s="24" t="str">
        <f>DATE((YEAR(B4730)+3),MONTH(B4730),DAY(B4730))</f>
        <v>02.03.2018</v>
      </c>
      <c r="D4730" s="27" t="s">
        <v>5733</v>
      </c>
      <c r="E4730" s="16" t="s">
        <v>5734</v>
      </c>
      <c r="F4730" s="27" t="s">
        <v>15</v>
      </c>
      <c r="G4730" s="16" t="s">
        <v>5735</v>
      </c>
      <c r="H4730" s="16" t="s">
        <v>5736</v>
      </c>
      <c r="I4730" s="28">
        <v>109147.0</v>
      </c>
    </row>
    <row r="4731" ht="36.0" customHeight="1">
      <c r="A4731" s="19"/>
      <c r="B4731" s="19"/>
      <c r="C4731" s="19"/>
      <c r="D4731" s="19"/>
      <c r="E4731" s="19"/>
      <c r="F4731" s="19"/>
      <c r="G4731" s="19"/>
      <c r="H4731" s="19"/>
      <c r="I4731" s="20" t="s">
        <v>5737</v>
      </c>
    </row>
    <row r="4732" ht="12.75" customHeight="1">
      <c r="A4732" s="21"/>
      <c r="B4732" s="21"/>
      <c r="C4732" s="21"/>
      <c r="D4732" s="21"/>
      <c r="E4732" s="21"/>
      <c r="F4732" s="21"/>
      <c r="G4732" s="21"/>
      <c r="H4732" s="21"/>
      <c r="I4732" s="29" t="s">
        <v>5738</v>
      </c>
    </row>
    <row r="4733" ht="12.75" customHeight="1">
      <c r="A4733" s="23">
        <v>3355.0</v>
      </c>
      <c r="B4733" s="24">
        <v>42065.0</v>
      </c>
      <c r="C4733" s="24" t="str">
        <f>DATE((YEAR(B4733)+3),MONTH(B4733),DAY(B4733))</f>
        <v>02.03.2018</v>
      </c>
      <c r="D4733" s="27" t="s">
        <v>5739</v>
      </c>
      <c r="E4733" s="16" t="s">
        <v>5740</v>
      </c>
      <c r="F4733" s="27" t="s">
        <v>15</v>
      </c>
      <c r="G4733" s="16" t="s">
        <v>5741</v>
      </c>
      <c r="H4733" s="16" t="s">
        <v>5742</v>
      </c>
      <c r="I4733" s="28">
        <v>129226.0</v>
      </c>
    </row>
    <row r="4734" ht="36.0" customHeight="1">
      <c r="A4734" s="19"/>
      <c r="B4734" s="19"/>
      <c r="C4734" s="19"/>
      <c r="D4734" s="19"/>
      <c r="E4734" s="19"/>
      <c r="F4734" s="19"/>
      <c r="G4734" s="19"/>
      <c r="H4734" s="19"/>
      <c r="I4734" s="20" t="s">
        <v>3044</v>
      </c>
    </row>
    <row r="4735" ht="12.75" customHeight="1">
      <c r="A4735" s="21"/>
      <c r="B4735" s="21"/>
      <c r="C4735" s="21"/>
      <c r="D4735" s="21"/>
      <c r="E4735" s="21"/>
      <c r="F4735" s="21"/>
      <c r="G4735" s="21"/>
      <c r="H4735" s="21"/>
      <c r="I4735" s="29" t="s">
        <v>296</v>
      </c>
    </row>
    <row r="4736" ht="12.75" customHeight="1">
      <c r="A4736" s="23">
        <v>3356.0</v>
      </c>
      <c r="B4736" s="24">
        <v>42065.0</v>
      </c>
      <c r="C4736" s="24" t="str">
        <f>DATE((YEAR(B4736)+3),MONTH(B4736),DAY(B4736))</f>
        <v>02.03.2018</v>
      </c>
      <c r="D4736" s="27" t="s">
        <v>5743</v>
      </c>
      <c r="E4736" s="16" t="s">
        <v>5744</v>
      </c>
      <c r="F4736" s="27" t="s">
        <v>409</v>
      </c>
      <c r="G4736" s="16" t="s">
        <v>5745</v>
      </c>
      <c r="H4736" s="16" t="s">
        <v>824</v>
      </c>
      <c r="I4736" s="28">
        <v>607188.0</v>
      </c>
    </row>
    <row r="4737" ht="36.0" customHeight="1">
      <c r="A4737" s="19"/>
      <c r="B4737" s="19"/>
      <c r="C4737" s="19"/>
      <c r="D4737" s="19"/>
      <c r="E4737" s="19"/>
      <c r="F4737" s="19"/>
      <c r="G4737" s="19"/>
      <c r="H4737" s="19"/>
      <c r="I4737" s="20" t="s">
        <v>825</v>
      </c>
    </row>
    <row r="4738" ht="12.75" customHeight="1">
      <c r="A4738" s="21"/>
      <c r="B4738" s="21"/>
      <c r="C4738" s="21"/>
      <c r="D4738" s="21"/>
      <c r="E4738" s="21"/>
      <c r="F4738" s="21"/>
      <c r="G4738" s="21"/>
      <c r="H4738" s="21"/>
      <c r="I4738" s="29" t="s">
        <v>826</v>
      </c>
    </row>
    <row r="4739" ht="12.75" customHeight="1">
      <c r="A4739" s="23">
        <v>3357.0</v>
      </c>
      <c r="B4739" s="24">
        <v>42065.0</v>
      </c>
      <c r="C4739" s="24" t="str">
        <f>DATE((YEAR(B4739)+3),MONTH(B4739),DAY(B4739))</f>
        <v>02.03.2018</v>
      </c>
      <c r="D4739" s="27" t="s">
        <v>5746</v>
      </c>
      <c r="E4739" s="16" t="s">
        <v>5747</v>
      </c>
      <c r="F4739" s="27" t="s">
        <v>337</v>
      </c>
      <c r="G4739" s="16" t="s">
        <v>5748</v>
      </c>
      <c r="H4739" s="16" t="s">
        <v>5749</v>
      </c>
      <c r="I4739" s="28">
        <v>197110.0</v>
      </c>
    </row>
    <row r="4740" ht="48.0" customHeight="1">
      <c r="A4740" s="19"/>
      <c r="B4740" s="19"/>
      <c r="C4740" s="19"/>
      <c r="D4740" s="19"/>
      <c r="E4740" s="19"/>
      <c r="F4740" s="19"/>
      <c r="G4740" s="19"/>
      <c r="H4740" s="19"/>
      <c r="I4740" s="20" t="s">
        <v>5750</v>
      </c>
    </row>
    <row r="4741" ht="12.75" customHeight="1">
      <c r="A4741" s="21"/>
      <c r="B4741" s="21"/>
      <c r="C4741" s="21"/>
      <c r="D4741" s="21"/>
      <c r="E4741" s="21"/>
      <c r="F4741" s="21"/>
      <c r="G4741" s="21"/>
      <c r="H4741" s="21"/>
      <c r="I4741" s="29" t="s">
        <v>5751</v>
      </c>
    </row>
    <row r="4742" ht="12.75" customHeight="1">
      <c r="A4742" s="23">
        <v>3358.0</v>
      </c>
      <c r="B4742" s="24">
        <v>42065.0</v>
      </c>
      <c r="C4742" s="24" t="str">
        <f>DATE((YEAR(B4742)+3),MONTH(B4742),DAY(B4742))</f>
        <v>02.03.2018</v>
      </c>
      <c r="D4742" s="27" t="s">
        <v>5752</v>
      </c>
      <c r="E4742" s="16" t="s">
        <v>5753</v>
      </c>
      <c r="F4742" s="27" t="s">
        <v>15</v>
      </c>
      <c r="G4742" s="16" t="s">
        <v>5754</v>
      </c>
      <c r="H4742" s="16" t="s">
        <v>5742</v>
      </c>
      <c r="I4742" s="28">
        <v>129226.0</v>
      </c>
    </row>
    <row r="4743" ht="36.0" customHeight="1">
      <c r="A4743" s="19"/>
      <c r="B4743" s="19"/>
      <c r="C4743" s="19"/>
      <c r="D4743" s="19"/>
      <c r="E4743" s="19"/>
      <c r="F4743" s="19"/>
      <c r="G4743" s="19"/>
      <c r="H4743" s="19"/>
      <c r="I4743" s="20" t="s">
        <v>3044</v>
      </c>
    </row>
    <row r="4744" ht="12.75" customHeight="1">
      <c r="A4744" s="21"/>
      <c r="B4744" s="21"/>
      <c r="C4744" s="21"/>
      <c r="D4744" s="21"/>
      <c r="E4744" s="21"/>
      <c r="F4744" s="21"/>
      <c r="G4744" s="21"/>
      <c r="H4744" s="21"/>
      <c r="I4744" s="29" t="s">
        <v>296</v>
      </c>
    </row>
    <row r="4745" ht="13.5" customHeight="1">
      <c r="A4745" s="23" t="s">
        <v>5755</v>
      </c>
      <c r="B4745" s="24">
        <v>42068.0</v>
      </c>
      <c r="C4745" s="24" t="str">
        <f>DATE((YEAR(B4745)+3),MONTH(B4745),DAY(B4745))</f>
        <v>05.03.2018</v>
      </c>
      <c r="D4745" s="27" t="s">
        <v>747</v>
      </c>
      <c r="E4745" s="16" t="s">
        <v>5756</v>
      </c>
      <c r="F4745" s="27" t="s">
        <v>15</v>
      </c>
      <c r="G4745" s="27" t="s">
        <v>5757</v>
      </c>
      <c r="H4745" s="27" t="s">
        <v>5464</v>
      </c>
      <c r="I4745" s="28">
        <v>109559.0</v>
      </c>
      <c r="J4745" s="18"/>
      <c r="K4745" s="18"/>
      <c r="L4745" s="18"/>
      <c r="M4745" s="18"/>
      <c r="N4745" s="18"/>
      <c r="O4745" s="18"/>
      <c r="P4745" s="18"/>
      <c r="Q4745" s="18"/>
      <c r="R4745" s="18"/>
      <c r="S4745" s="18"/>
      <c r="T4745" s="18"/>
      <c r="U4745" s="18"/>
      <c r="V4745" s="18"/>
      <c r="W4745" s="18"/>
      <c r="X4745" s="18"/>
      <c r="Y4745" s="18"/>
      <c r="Z4745" s="18"/>
    </row>
    <row r="4746" ht="36.0" customHeight="1">
      <c r="A4746" s="19"/>
      <c r="B4746" s="19"/>
      <c r="C4746" s="19"/>
      <c r="D4746" s="19"/>
      <c r="E4746" s="19"/>
      <c r="F4746" s="19"/>
      <c r="G4746" s="19"/>
      <c r="H4746" s="19"/>
      <c r="I4746" s="20" t="s">
        <v>5465</v>
      </c>
      <c r="J4746" s="18"/>
      <c r="K4746" s="18"/>
      <c r="L4746" s="18"/>
      <c r="M4746" s="18"/>
      <c r="N4746" s="18"/>
      <c r="O4746" s="18"/>
      <c r="P4746" s="18"/>
      <c r="Q4746" s="18"/>
      <c r="R4746" s="18"/>
      <c r="S4746" s="18"/>
      <c r="T4746" s="18"/>
      <c r="U4746" s="18"/>
      <c r="V4746" s="18"/>
      <c r="W4746" s="18"/>
      <c r="X4746" s="18"/>
      <c r="Y4746" s="18"/>
      <c r="Z4746" s="18"/>
    </row>
    <row r="4747" ht="12.75" customHeight="1">
      <c r="A4747" s="21"/>
      <c r="B4747" s="21"/>
      <c r="C4747" s="21"/>
      <c r="D4747" s="21"/>
      <c r="E4747" s="21"/>
      <c r="F4747" s="21"/>
      <c r="G4747" s="21"/>
      <c r="H4747" s="21"/>
      <c r="I4747" s="29" t="s">
        <v>1133</v>
      </c>
      <c r="J4747" s="18"/>
      <c r="K4747" s="18"/>
      <c r="L4747" s="18"/>
      <c r="M4747" s="18"/>
      <c r="N4747" s="18"/>
      <c r="O4747" s="18"/>
      <c r="P4747" s="18"/>
      <c r="Q4747" s="18"/>
      <c r="R4747" s="18"/>
      <c r="S4747" s="18"/>
      <c r="T4747" s="18"/>
      <c r="U4747" s="18"/>
      <c r="V4747" s="18"/>
      <c r="W4747" s="18"/>
      <c r="X4747" s="18"/>
      <c r="Y4747" s="18"/>
      <c r="Z4747" s="18"/>
    </row>
    <row r="4748" ht="12.75" customHeight="1">
      <c r="A4748" s="23" t="s">
        <v>5758</v>
      </c>
      <c r="B4748" s="24">
        <v>42074.0</v>
      </c>
      <c r="C4748" s="24" t="str">
        <f>DATE((YEAR(B4748)+3),MONTH(B4748),DAY(B4748))</f>
        <v>11.03.2018</v>
      </c>
      <c r="D4748" s="27" t="s">
        <v>958</v>
      </c>
      <c r="E4748" s="16" t="s">
        <v>5759</v>
      </c>
      <c r="F4748" s="27" t="s">
        <v>2307</v>
      </c>
      <c r="G4748" s="27" t="s">
        <v>5760</v>
      </c>
      <c r="H4748" s="27" t="s">
        <v>5761</v>
      </c>
      <c r="I4748" s="28">
        <v>414000.0</v>
      </c>
    </row>
    <row r="4749" ht="36.0" customHeight="1">
      <c r="A4749" s="19"/>
      <c r="B4749" s="19"/>
      <c r="C4749" s="19"/>
      <c r="D4749" s="19"/>
      <c r="E4749" s="19"/>
      <c r="F4749" s="19"/>
      <c r="G4749" s="19"/>
      <c r="H4749" s="19"/>
      <c r="I4749" s="20" t="s">
        <v>5762</v>
      </c>
    </row>
    <row r="4750" ht="12.75" customHeight="1">
      <c r="A4750" s="21"/>
      <c r="B4750" s="21"/>
      <c r="C4750" s="21"/>
      <c r="D4750" s="21"/>
      <c r="E4750" s="21"/>
      <c r="F4750" s="21"/>
      <c r="G4750" s="21"/>
      <c r="H4750" s="21"/>
      <c r="I4750" s="29" t="s">
        <v>2741</v>
      </c>
    </row>
    <row r="4751" ht="12.75" customHeight="1">
      <c r="A4751" s="23" t="s">
        <v>5763</v>
      </c>
      <c r="B4751" s="24">
        <v>40871.0</v>
      </c>
      <c r="C4751" s="24">
        <v>43063.0</v>
      </c>
      <c r="D4751" s="27" t="s">
        <v>5764</v>
      </c>
      <c r="E4751" s="16" t="s">
        <v>5765</v>
      </c>
      <c r="F4751" s="27" t="s">
        <v>15</v>
      </c>
      <c r="G4751" s="27" t="s">
        <v>2663</v>
      </c>
      <c r="H4751" s="41" t="s">
        <v>2664</v>
      </c>
      <c r="I4751" s="28">
        <v>115419.0</v>
      </c>
    </row>
    <row r="4752" ht="36.0" customHeight="1">
      <c r="A4752" s="19"/>
      <c r="B4752" s="19"/>
      <c r="C4752" s="19"/>
      <c r="D4752" s="19"/>
      <c r="E4752" s="19"/>
      <c r="F4752" s="19"/>
      <c r="G4752" s="19"/>
      <c r="H4752" s="19"/>
      <c r="I4752" s="20" t="s">
        <v>2665</v>
      </c>
    </row>
    <row r="4753" ht="12.75" customHeight="1">
      <c r="A4753" s="21"/>
      <c r="B4753" s="21"/>
      <c r="C4753" s="21"/>
      <c r="D4753" s="21"/>
      <c r="E4753" s="21"/>
      <c r="F4753" s="21"/>
      <c r="G4753" s="21"/>
      <c r="H4753" s="21"/>
      <c r="I4753" s="29" t="s">
        <v>2666</v>
      </c>
    </row>
    <row r="4754" ht="12.75" customHeight="1">
      <c r="A4754" s="23" t="s">
        <v>5766</v>
      </c>
      <c r="B4754" s="24">
        <v>40871.0</v>
      </c>
      <c r="C4754" s="24">
        <v>43063.0</v>
      </c>
      <c r="D4754" s="27" t="s">
        <v>5767</v>
      </c>
      <c r="E4754" s="16" t="s">
        <v>5768</v>
      </c>
      <c r="F4754" s="27" t="s">
        <v>15</v>
      </c>
      <c r="G4754" s="27" t="s">
        <v>2663</v>
      </c>
      <c r="H4754" s="41" t="s">
        <v>2664</v>
      </c>
      <c r="I4754" s="28">
        <v>115419.0</v>
      </c>
    </row>
    <row r="4755" ht="36.0" customHeight="1">
      <c r="A4755" s="19"/>
      <c r="B4755" s="19"/>
      <c r="C4755" s="19"/>
      <c r="D4755" s="19"/>
      <c r="E4755" s="19"/>
      <c r="F4755" s="19"/>
      <c r="G4755" s="19"/>
      <c r="H4755" s="19"/>
      <c r="I4755" s="20" t="s">
        <v>2665</v>
      </c>
    </row>
    <row r="4756" ht="12.75" customHeight="1">
      <c r="A4756" s="21"/>
      <c r="B4756" s="21"/>
      <c r="C4756" s="21"/>
      <c r="D4756" s="21"/>
      <c r="E4756" s="21"/>
      <c r="F4756" s="21"/>
      <c r="G4756" s="21"/>
      <c r="H4756" s="21"/>
      <c r="I4756" s="29" t="s">
        <v>2666</v>
      </c>
    </row>
    <row r="4757" ht="12.75" customHeight="1">
      <c r="A4757" s="23">
        <v>3363.0</v>
      </c>
      <c r="B4757" s="24">
        <v>42074.0</v>
      </c>
      <c r="C4757" s="24" t="str">
        <f>DATE((YEAR(B4757)+3),MONTH(B4757),DAY(B4757))</f>
        <v>11.03.2018</v>
      </c>
      <c r="D4757" s="27" t="s">
        <v>5769</v>
      </c>
      <c r="E4757" s="16" t="s">
        <v>5770</v>
      </c>
      <c r="F4757" s="27" t="s">
        <v>639</v>
      </c>
      <c r="G4757" s="16" t="s">
        <v>5716</v>
      </c>
      <c r="H4757" s="27" t="s">
        <v>5771</v>
      </c>
      <c r="I4757" s="28">
        <v>117105.0</v>
      </c>
    </row>
    <row r="4758" ht="36.0" customHeight="1">
      <c r="A4758" s="19"/>
      <c r="B4758" s="19"/>
      <c r="C4758" s="19"/>
      <c r="D4758" s="19"/>
      <c r="E4758" s="19"/>
      <c r="F4758" s="19"/>
      <c r="G4758" s="19"/>
      <c r="H4758" s="19"/>
      <c r="I4758" s="54" t="s">
        <v>5772</v>
      </c>
    </row>
    <row r="4759" ht="12.75" customHeight="1">
      <c r="A4759" s="21"/>
      <c r="B4759" s="21"/>
      <c r="C4759" s="21"/>
      <c r="D4759" s="21"/>
      <c r="E4759" s="21"/>
      <c r="F4759" s="21"/>
      <c r="G4759" s="21"/>
      <c r="H4759" s="21"/>
      <c r="I4759" s="29" t="s">
        <v>5773</v>
      </c>
    </row>
    <row r="4760" ht="12.75" customHeight="1">
      <c r="A4760" s="23" t="s">
        <v>5774</v>
      </c>
      <c r="B4760" s="24">
        <v>40614.0</v>
      </c>
      <c r="C4760" s="24">
        <v>43063.0</v>
      </c>
      <c r="D4760" s="27" t="s">
        <v>5775</v>
      </c>
      <c r="E4760" s="16" t="s">
        <v>5776</v>
      </c>
      <c r="F4760" s="27" t="s">
        <v>409</v>
      </c>
      <c r="G4760" s="27" t="s">
        <v>5777</v>
      </c>
      <c r="H4760" s="27" t="s">
        <v>1594</v>
      </c>
      <c r="I4760" s="28">
        <v>129272.0</v>
      </c>
    </row>
    <row r="4761" ht="36.0" customHeight="1">
      <c r="A4761" s="19"/>
      <c r="B4761" s="19"/>
      <c r="C4761" s="19"/>
      <c r="D4761" s="19"/>
      <c r="E4761" s="19"/>
      <c r="F4761" s="19"/>
      <c r="G4761" s="19"/>
      <c r="H4761" s="19"/>
      <c r="I4761" s="20" t="s">
        <v>1595</v>
      </c>
    </row>
    <row r="4762" ht="12.75" customHeight="1">
      <c r="A4762" s="21"/>
      <c r="B4762" s="21"/>
      <c r="C4762" s="21"/>
      <c r="D4762" s="21"/>
      <c r="E4762" s="21"/>
      <c r="F4762" s="21"/>
      <c r="G4762" s="21"/>
      <c r="H4762" s="21"/>
      <c r="I4762" s="29" t="s">
        <v>1596</v>
      </c>
    </row>
    <row r="4763" ht="12.75" customHeight="1">
      <c r="A4763" s="23" t="s">
        <v>5778</v>
      </c>
      <c r="B4763" s="50">
        <v>41991.0</v>
      </c>
      <c r="C4763" s="50" t="str">
        <f>DATE((YEAR(B4763)+3),MONTH(B4763),DAY(B4763))</f>
        <v>18.12.2017</v>
      </c>
      <c r="D4763" s="52" t="s">
        <v>5779</v>
      </c>
      <c r="E4763" s="53" t="s">
        <v>5780</v>
      </c>
      <c r="F4763" s="52" t="s">
        <v>15</v>
      </c>
      <c r="G4763" s="16" t="s">
        <v>5530</v>
      </c>
      <c r="H4763" s="27" t="s">
        <v>4281</v>
      </c>
      <c r="I4763" s="28">
        <v>125047.0</v>
      </c>
    </row>
    <row r="4764" ht="36.0" customHeight="1">
      <c r="A4764" s="19"/>
      <c r="B4764" s="19"/>
      <c r="C4764" s="19"/>
      <c r="D4764" s="19"/>
      <c r="E4764" s="19"/>
      <c r="F4764" s="19"/>
      <c r="G4764" s="19"/>
      <c r="H4764" s="19"/>
      <c r="I4764" s="20" t="s">
        <v>254</v>
      </c>
    </row>
    <row r="4765" ht="12.75" customHeight="1">
      <c r="A4765" s="19"/>
      <c r="B4765" s="19"/>
      <c r="C4765" s="19"/>
      <c r="D4765" s="19"/>
      <c r="E4765" s="19"/>
      <c r="F4765" s="19"/>
      <c r="G4765" s="19"/>
      <c r="H4765" s="21"/>
      <c r="I4765" s="22" t="s">
        <v>255</v>
      </c>
    </row>
    <row r="4766" ht="12.75" customHeight="1">
      <c r="A4766" s="19"/>
      <c r="B4766" s="19"/>
      <c r="C4766" s="19"/>
      <c r="D4766" s="19"/>
      <c r="E4766" s="19"/>
      <c r="F4766" s="19"/>
      <c r="G4766" s="19"/>
      <c r="H4766" s="27" t="s">
        <v>1247</v>
      </c>
      <c r="I4766" s="28">
        <v>117420.0</v>
      </c>
    </row>
    <row r="4767" ht="36.0" customHeight="1">
      <c r="A4767" s="19"/>
      <c r="B4767" s="19"/>
      <c r="C4767" s="19"/>
      <c r="D4767" s="19"/>
      <c r="E4767" s="19"/>
      <c r="F4767" s="19"/>
      <c r="G4767" s="19"/>
      <c r="H4767" s="19"/>
      <c r="I4767" s="20" t="s">
        <v>1238</v>
      </c>
    </row>
    <row r="4768" ht="12.75" customHeight="1">
      <c r="A4768" s="21"/>
      <c r="B4768" s="21"/>
      <c r="C4768" s="21"/>
      <c r="D4768" s="21"/>
      <c r="E4768" s="21"/>
      <c r="F4768" s="21"/>
      <c r="G4768" s="21"/>
      <c r="H4768" s="21"/>
      <c r="I4768" s="29" t="s">
        <v>1118</v>
      </c>
    </row>
    <row r="4769" ht="12.75" customHeight="1">
      <c r="A4769" s="23" t="s">
        <v>5781</v>
      </c>
      <c r="B4769" s="50">
        <v>41991.0</v>
      </c>
      <c r="C4769" s="50" t="str">
        <f>DATE((YEAR(B4769)+3),MONTH(B4769),DAY(B4769))</f>
        <v>18.12.2017</v>
      </c>
      <c r="D4769" s="52" t="s">
        <v>5782</v>
      </c>
      <c r="E4769" s="53" t="s">
        <v>5783</v>
      </c>
      <c r="F4769" s="52" t="s">
        <v>15</v>
      </c>
      <c r="G4769" s="16" t="s">
        <v>5530</v>
      </c>
      <c r="H4769" s="27" t="s">
        <v>4281</v>
      </c>
      <c r="I4769" s="28">
        <v>125047.0</v>
      </c>
    </row>
    <row r="4770" ht="36.0" customHeight="1">
      <c r="A4770" s="19"/>
      <c r="B4770" s="19"/>
      <c r="C4770" s="19"/>
      <c r="D4770" s="19"/>
      <c r="E4770" s="19"/>
      <c r="F4770" s="19"/>
      <c r="G4770" s="19"/>
      <c r="H4770" s="19"/>
      <c r="I4770" s="20" t="s">
        <v>254</v>
      </c>
    </row>
    <row r="4771" ht="12.75" customHeight="1">
      <c r="A4771" s="19"/>
      <c r="B4771" s="19"/>
      <c r="C4771" s="19"/>
      <c r="D4771" s="19"/>
      <c r="E4771" s="19"/>
      <c r="F4771" s="19"/>
      <c r="G4771" s="19"/>
      <c r="H4771" s="21"/>
      <c r="I4771" s="22" t="s">
        <v>255</v>
      </c>
    </row>
    <row r="4772" ht="12.75" customHeight="1">
      <c r="A4772" s="19"/>
      <c r="B4772" s="19"/>
      <c r="C4772" s="19"/>
      <c r="D4772" s="19"/>
      <c r="E4772" s="19"/>
      <c r="F4772" s="19"/>
      <c r="G4772" s="19"/>
      <c r="H4772" s="27" t="s">
        <v>1247</v>
      </c>
      <c r="I4772" s="28">
        <v>117420.0</v>
      </c>
    </row>
    <row r="4773" ht="36.0" customHeight="1">
      <c r="A4773" s="19"/>
      <c r="B4773" s="19"/>
      <c r="C4773" s="19"/>
      <c r="D4773" s="19"/>
      <c r="E4773" s="19"/>
      <c r="F4773" s="19"/>
      <c r="G4773" s="19"/>
      <c r="H4773" s="19"/>
      <c r="I4773" s="20" t="s">
        <v>1238</v>
      </c>
    </row>
    <row r="4774" ht="12.75" customHeight="1">
      <c r="A4774" s="21"/>
      <c r="B4774" s="21"/>
      <c r="C4774" s="21"/>
      <c r="D4774" s="21"/>
      <c r="E4774" s="21"/>
      <c r="F4774" s="21"/>
      <c r="G4774" s="21"/>
      <c r="H4774" s="21"/>
      <c r="I4774" s="29" t="s">
        <v>1118</v>
      </c>
    </row>
    <row r="4775" ht="12.75" customHeight="1">
      <c r="A4775" s="23" t="s">
        <v>5784</v>
      </c>
      <c r="B4775" s="50">
        <v>41991.0</v>
      </c>
      <c r="C4775" s="50" t="str">
        <f>DATE((YEAR(B4775)+3),MONTH(B4775),DAY(B4775))</f>
        <v>18.12.2017</v>
      </c>
      <c r="D4775" s="52" t="s">
        <v>5785</v>
      </c>
      <c r="E4775" s="53" t="s">
        <v>5786</v>
      </c>
      <c r="F4775" s="52" t="s">
        <v>15</v>
      </c>
      <c r="G4775" s="16" t="s">
        <v>5530</v>
      </c>
      <c r="H4775" s="27" t="s">
        <v>4281</v>
      </c>
      <c r="I4775" s="28">
        <v>125047.0</v>
      </c>
    </row>
    <row r="4776" ht="36.0" customHeight="1">
      <c r="A4776" s="19"/>
      <c r="B4776" s="19"/>
      <c r="C4776" s="19"/>
      <c r="D4776" s="19"/>
      <c r="E4776" s="19"/>
      <c r="F4776" s="19"/>
      <c r="G4776" s="19"/>
      <c r="H4776" s="19"/>
      <c r="I4776" s="20" t="s">
        <v>254</v>
      </c>
    </row>
    <row r="4777" ht="12.75" customHeight="1">
      <c r="A4777" s="19"/>
      <c r="B4777" s="19"/>
      <c r="C4777" s="19"/>
      <c r="D4777" s="19"/>
      <c r="E4777" s="19"/>
      <c r="F4777" s="19"/>
      <c r="G4777" s="19"/>
      <c r="H4777" s="21"/>
      <c r="I4777" s="22" t="s">
        <v>255</v>
      </c>
    </row>
    <row r="4778" ht="12.75" customHeight="1">
      <c r="A4778" s="19"/>
      <c r="B4778" s="19"/>
      <c r="C4778" s="19"/>
      <c r="D4778" s="19"/>
      <c r="E4778" s="19"/>
      <c r="F4778" s="19"/>
      <c r="G4778" s="19"/>
      <c r="H4778" s="27" t="s">
        <v>1247</v>
      </c>
      <c r="I4778" s="28">
        <v>117420.0</v>
      </c>
    </row>
    <row r="4779" ht="36.0" customHeight="1">
      <c r="A4779" s="19"/>
      <c r="B4779" s="19"/>
      <c r="C4779" s="19"/>
      <c r="D4779" s="19"/>
      <c r="E4779" s="19"/>
      <c r="F4779" s="19"/>
      <c r="G4779" s="19"/>
      <c r="H4779" s="19"/>
      <c r="I4779" s="20" t="s">
        <v>1238</v>
      </c>
    </row>
    <row r="4780" ht="12.75" customHeight="1">
      <c r="A4780" s="21"/>
      <c r="B4780" s="21"/>
      <c r="C4780" s="21"/>
      <c r="D4780" s="21"/>
      <c r="E4780" s="21"/>
      <c r="F4780" s="21"/>
      <c r="G4780" s="21"/>
      <c r="H4780" s="21"/>
      <c r="I4780" s="29" t="s">
        <v>1118</v>
      </c>
    </row>
    <row r="4781" ht="12.75" customHeight="1">
      <c r="A4781" s="23" t="s">
        <v>5787</v>
      </c>
      <c r="B4781" s="50">
        <v>42080.0</v>
      </c>
      <c r="C4781" s="50" t="str">
        <f>DATE((YEAR(B4781)+3),MONTH(B4781),DAY(B4781))</f>
        <v>17.03.2018</v>
      </c>
      <c r="D4781" s="52" t="s">
        <v>5788</v>
      </c>
      <c r="E4781" s="53" t="s">
        <v>5789</v>
      </c>
      <c r="F4781" s="52" t="s">
        <v>15</v>
      </c>
      <c r="G4781" s="52" t="s">
        <v>5595</v>
      </c>
      <c r="H4781" s="41" t="s">
        <v>666</v>
      </c>
      <c r="I4781" s="28">
        <v>125212.0</v>
      </c>
    </row>
    <row r="4782" ht="36.0" customHeight="1">
      <c r="A4782" s="19"/>
      <c r="B4782" s="19"/>
      <c r="C4782" s="19"/>
      <c r="D4782" s="19"/>
      <c r="E4782" s="19"/>
      <c r="F4782" s="19"/>
      <c r="G4782" s="19"/>
      <c r="H4782" s="19"/>
      <c r="I4782" s="20" t="s">
        <v>2612</v>
      </c>
    </row>
    <row r="4783" ht="12.75" customHeight="1">
      <c r="A4783" s="21"/>
      <c r="B4783" s="21"/>
      <c r="C4783" s="21"/>
      <c r="D4783" s="21"/>
      <c r="E4783" s="21"/>
      <c r="F4783" s="21"/>
      <c r="G4783" s="21"/>
      <c r="H4783" s="21"/>
      <c r="I4783" s="29" t="s">
        <v>2613</v>
      </c>
    </row>
    <row r="4784" ht="12.75" customHeight="1">
      <c r="A4784" s="23" t="s">
        <v>5790</v>
      </c>
      <c r="B4784" s="24">
        <v>42086.0</v>
      </c>
      <c r="C4784" s="24" t="str">
        <f>DATE((YEAR(B4784)+3+3),MONTH(B4784),DAY(B4784))</f>
        <v>23.03.2021</v>
      </c>
      <c r="D4784" s="27" t="s">
        <v>5791</v>
      </c>
      <c r="E4784" s="16" t="s">
        <v>5792</v>
      </c>
      <c r="F4784" s="27" t="s">
        <v>337</v>
      </c>
      <c r="G4784" s="16" t="s">
        <v>2139</v>
      </c>
      <c r="H4784" s="16" t="s">
        <v>262</v>
      </c>
      <c r="I4784" s="28">
        <v>127434.0</v>
      </c>
    </row>
    <row r="4785" ht="24.0" customHeight="1">
      <c r="A4785" s="19"/>
      <c r="B4785" s="19"/>
      <c r="C4785" s="19"/>
      <c r="D4785" s="19"/>
      <c r="E4785" s="19"/>
      <c r="F4785" s="19"/>
      <c r="G4785" s="19"/>
      <c r="H4785" s="19"/>
      <c r="I4785" s="20" t="s">
        <v>227</v>
      </c>
    </row>
    <row r="4786" ht="12.75" customHeight="1">
      <c r="A4786" s="21"/>
      <c r="B4786" s="21"/>
      <c r="C4786" s="21"/>
      <c r="D4786" s="21"/>
      <c r="E4786" s="21"/>
      <c r="F4786" s="21"/>
      <c r="G4786" s="21"/>
      <c r="H4786" s="21"/>
      <c r="I4786" s="29" t="s">
        <v>119</v>
      </c>
    </row>
    <row r="4787" ht="13.5" customHeight="1">
      <c r="A4787" s="23" t="s">
        <v>5793</v>
      </c>
      <c r="B4787" s="24">
        <v>41757.0</v>
      </c>
      <c r="C4787" s="24" t="str">
        <f>DATE((YEAR(B4787)+3+3),MONTH(B4787),DAY(B4787))</f>
        <v>28.04.2020</v>
      </c>
      <c r="D4787" s="27" t="s">
        <v>5794</v>
      </c>
      <c r="E4787" s="16" t="s">
        <v>5795</v>
      </c>
      <c r="F4787" s="27" t="s">
        <v>15</v>
      </c>
      <c r="G4787" s="16" t="s">
        <v>5796</v>
      </c>
      <c r="H4787" s="27" t="s">
        <v>1428</v>
      </c>
      <c r="I4787" s="28">
        <v>124460.0</v>
      </c>
      <c r="J4787" s="18"/>
      <c r="K4787" s="18"/>
      <c r="L4787" s="18"/>
      <c r="M4787" s="18"/>
      <c r="N4787" s="18"/>
      <c r="O4787" s="18"/>
      <c r="P4787" s="18"/>
      <c r="Q4787" s="18"/>
      <c r="R4787" s="18"/>
      <c r="S4787" s="18"/>
      <c r="T4787" s="18"/>
      <c r="U4787" s="18"/>
      <c r="V4787" s="18"/>
      <c r="W4787" s="18"/>
      <c r="X4787" s="18"/>
      <c r="Y4787" s="18"/>
      <c r="Z4787" s="18"/>
    </row>
    <row r="4788" ht="36.0" customHeight="1">
      <c r="A4788" s="19"/>
      <c r="B4788" s="19"/>
      <c r="C4788" s="19"/>
      <c r="D4788" s="19"/>
      <c r="E4788" s="19"/>
      <c r="F4788" s="19"/>
      <c r="G4788" s="19"/>
      <c r="H4788" s="19"/>
      <c r="I4788" s="20" t="s">
        <v>5797</v>
      </c>
      <c r="J4788" s="18"/>
      <c r="K4788" s="18"/>
      <c r="L4788" s="18"/>
      <c r="M4788" s="18"/>
      <c r="N4788" s="18"/>
      <c r="O4788" s="18"/>
      <c r="P4788" s="18"/>
      <c r="Q4788" s="18"/>
      <c r="R4788" s="18"/>
      <c r="S4788" s="18"/>
      <c r="T4788" s="18"/>
      <c r="U4788" s="18"/>
      <c r="V4788" s="18"/>
      <c r="W4788" s="18"/>
      <c r="X4788" s="18"/>
      <c r="Y4788" s="18"/>
      <c r="Z4788" s="18"/>
    </row>
    <row r="4789" ht="12.75" customHeight="1">
      <c r="A4789" s="21"/>
      <c r="B4789" s="21"/>
      <c r="C4789" s="21"/>
      <c r="D4789" s="21"/>
      <c r="E4789" s="21"/>
      <c r="F4789" s="21"/>
      <c r="G4789" s="21"/>
      <c r="H4789" s="21"/>
      <c r="I4789" s="29" t="s">
        <v>5798</v>
      </c>
      <c r="J4789" s="18"/>
      <c r="K4789" s="18"/>
      <c r="L4789" s="18"/>
      <c r="M4789" s="18"/>
      <c r="N4789" s="18"/>
      <c r="O4789" s="18"/>
      <c r="P4789" s="18"/>
      <c r="Q4789" s="18"/>
      <c r="R4789" s="18"/>
      <c r="S4789" s="18"/>
      <c r="T4789" s="18"/>
      <c r="U4789" s="18"/>
      <c r="V4789" s="18"/>
      <c r="W4789" s="18"/>
      <c r="X4789" s="18"/>
      <c r="Y4789" s="18"/>
      <c r="Z4789" s="18"/>
    </row>
    <row r="4790" ht="12.75" customHeight="1">
      <c r="A4790" s="23" t="s">
        <v>5799</v>
      </c>
      <c r="B4790" s="24">
        <v>41757.0</v>
      </c>
      <c r="C4790" s="24" t="str">
        <f>DATE((YEAR(B4790)+3+3),MONTH(B4790),DAY(B4790))</f>
        <v>28.04.2020</v>
      </c>
      <c r="D4790" s="27" t="s">
        <v>5800</v>
      </c>
      <c r="E4790" s="16" t="s">
        <v>5801</v>
      </c>
      <c r="F4790" s="27" t="s">
        <v>15</v>
      </c>
      <c r="G4790" s="16" t="s">
        <v>5796</v>
      </c>
      <c r="H4790" s="27" t="s">
        <v>1428</v>
      </c>
      <c r="I4790" s="28">
        <v>124460.0</v>
      </c>
    </row>
    <row r="4791" ht="36.0" customHeight="1">
      <c r="A4791" s="19"/>
      <c r="B4791" s="19"/>
      <c r="C4791" s="19"/>
      <c r="D4791" s="19"/>
      <c r="E4791" s="19"/>
      <c r="F4791" s="19"/>
      <c r="G4791" s="19"/>
      <c r="H4791" s="19"/>
      <c r="I4791" s="20" t="s">
        <v>5797</v>
      </c>
    </row>
    <row r="4792" ht="12.75" customHeight="1">
      <c r="A4792" s="21"/>
      <c r="B4792" s="21"/>
      <c r="C4792" s="21"/>
      <c r="D4792" s="21"/>
      <c r="E4792" s="21"/>
      <c r="F4792" s="21"/>
      <c r="G4792" s="21"/>
      <c r="H4792" s="21"/>
      <c r="I4792" s="29" t="s">
        <v>5798</v>
      </c>
    </row>
    <row r="4793" ht="12.75" customHeight="1">
      <c r="A4793" s="23">
        <v>3372.0</v>
      </c>
      <c r="B4793" s="24">
        <v>42090.0</v>
      </c>
      <c r="C4793" s="24" t="str">
        <f>DATE((YEAR(B4793)+3),MONTH(B4793),DAY(B4793))</f>
        <v>27.03.2018</v>
      </c>
      <c r="D4793" s="27" t="s">
        <v>5802</v>
      </c>
      <c r="E4793" s="16" t="s">
        <v>5803</v>
      </c>
      <c r="F4793" s="27" t="s">
        <v>2744</v>
      </c>
      <c r="G4793" s="16" t="s">
        <v>5716</v>
      </c>
      <c r="H4793" s="16" t="s">
        <v>5683</v>
      </c>
      <c r="I4793" s="28">
        <v>119331.0</v>
      </c>
    </row>
    <row r="4794" ht="24.0" customHeight="1">
      <c r="A4794" s="19"/>
      <c r="B4794" s="19"/>
      <c r="C4794" s="19"/>
      <c r="D4794" s="19"/>
      <c r="E4794" s="19"/>
      <c r="F4794" s="19"/>
      <c r="G4794" s="19"/>
      <c r="H4794" s="19"/>
      <c r="I4794" s="20" t="s">
        <v>5397</v>
      </c>
    </row>
    <row r="4795" ht="12.75" customHeight="1">
      <c r="A4795" s="21"/>
      <c r="B4795" s="21"/>
      <c r="C4795" s="21"/>
      <c r="D4795" s="21"/>
      <c r="E4795" s="21"/>
      <c r="F4795" s="21"/>
      <c r="G4795" s="21"/>
      <c r="H4795" s="21"/>
      <c r="I4795" s="29" t="s">
        <v>2995</v>
      </c>
    </row>
    <row r="4796" ht="12.75" customHeight="1">
      <c r="A4796" s="23" t="s">
        <v>5804</v>
      </c>
      <c r="B4796" s="24">
        <v>42089.0</v>
      </c>
      <c r="C4796" s="24" t="str">
        <f>DATE((YEAR(B4796)+3),MONTH(B4796),DAY(B4796))</f>
        <v>26.03.2018</v>
      </c>
      <c r="D4796" s="27" t="s">
        <v>5805</v>
      </c>
      <c r="E4796" s="16" t="s">
        <v>5806</v>
      </c>
      <c r="F4796" s="27" t="s">
        <v>198</v>
      </c>
      <c r="G4796" s="27" t="s">
        <v>2392</v>
      </c>
      <c r="H4796" s="16" t="s">
        <v>4160</v>
      </c>
      <c r="I4796" s="28">
        <v>123557.0</v>
      </c>
    </row>
    <row r="4797" ht="36.75" customHeight="1">
      <c r="A4797" s="19"/>
      <c r="B4797" s="19"/>
      <c r="C4797" s="19"/>
      <c r="D4797" s="19"/>
      <c r="E4797" s="19"/>
      <c r="F4797" s="19"/>
      <c r="G4797" s="19"/>
      <c r="H4797" s="19"/>
      <c r="I4797" s="20" t="s">
        <v>562</v>
      </c>
    </row>
    <row r="4798" ht="12.75" customHeight="1">
      <c r="A4798" s="21"/>
      <c r="B4798" s="21"/>
      <c r="C4798" s="21"/>
      <c r="D4798" s="21"/>
      <c r="E4798" s="21"/>
      <c r="F4798" s="21"/>
      <c r="G4798" s="21"/>
      <c r="H4798" s="21"/>
      <c r="I4798" s="29" t="s">
        <v>563</v>
      </c>
    </row>
    <row r="4799" ht="12.75" customHeight="1">
      <c r="A4799" s="23" t="s">
        <v>5807</v>
      </c>
      <c r="B4799" s="24">
        <v>42089.0</v>
      </c>
      <c r="C4799" s="24" t="str">
        <f>DATE((YEAR(B4799)+3),MONTH(B4799),DAY(B4799))</f>
        <v>26.03.2018</v>
      </c>
      <c r="D4799" s="27" t="s">
        <v>5808</v>
      </c>
      <c r="E4799" s="16" t="s">
        <v>5809</v>
      </c>
      <c r="F4799" s="27" t="s">
        <v>978</v>
      </c>
      <c r="G4799" s="27" t="s">
        <v>2392</v>
      </c>
      <c r="H4799" s="16" t="s">
        <v>4160</v>
      </c>
      <c r="I4799" s="28">
        <v>123557.0</v>
      </c>
    </row>
    <row r="4800" ht="36.0" customHeight="1">
      <c r="A4800" s="19"/>
      <c r="B4800" s="19"/>
      <c r="C4800" s="19"/>
      <c r="D4800" s="19"/>
      <c r="E4800" s="19"/>
      <c r="F4800" s="19"/>
      <c r="G4800" s="19"/>
      <c r="H4800" s="19"/>
      <c r="I4800" s="20" t="s">
        <v>562</v>
      </c>
    </row>
    <row r="4801" ht="12.75" customHeight="1">
      <c r="A4801" s="21"/>
      <c r="B4801" s="21"/>
      <c r="C4801" s="21"/>
      <c r="D4801" s="21"/>
      <c r="E4801" s="21"/>
      <c r="F4801" s="21"/>
      <c r="G4801" s="21"/>
      <c r="H4801" s="21"/>
      <c r="I4801" s="29" t="s">
        <v>563</v>
      </c>
    </row>
    <row r="4802" ht="12.75" customHeight="1">
      <c r="A4802" s="23" t="s">
        <v>5810</v>
      </c>
      <c r="B4802" s="24">
        <v>42089.0</v>
      </c>
      <c r="C4802" s="24" t="str">
        <f>DATE((YEAR(B4802)+3),MONTH(B4802),DAY(B4802))</f>
        <v>26.03.2018</v>
      </c>
      <c r="D4802" s="27" t="s">
        <v>5811</v>
      </c>
      <c r="E4802" s="16" t="s">
        <v>5812</v>
      </c>
      <c r="F4802" s="27" t="s">
        <v>198</v>
      </c>
      <c r="G4802" s="27" t="s">
        <v>2392</v>
      </c>
      <c r="H4802" s="16" t="s">
        <v>4160</v>
      </c>
      <c r="I4802" s="28">
        <v>123557.0</v>
      </c>
    </row>
    <row r="4803" ht="24.0" customHeight="1">
      <c r="A4803" s="19"/>
      <c r="B4803" s="19"/>
      <c r="C4803" s="19"/>
      <c r="D4803" s="19"/>
      <c r="E4803" s="19"/>
      <c r="F4803" s="19"/>
      <c r="G4803" s="19"/>
      <c r="H4803" s="19"/>
      <c r="I4803" s="20" t="s">
        <v>562</v>
      </c>
    </row>
    <row r="4804" ht="12.75" customHeight="1">
      <c r="A4804" s="21"/>
      <c r="B4804" s="21"/>
      <c r="C4804" s="21"/>
      <c r="D4804" s="21"/>
      <c r="E4804" s="21"/>
      <c r="F4804" s="21"/>
      <c r="G4804" s="21"/>
      <c r="H4804" s="21"/>
      <c r="I4804" s="29" t="s">
        <v>563</v>
      </c>
    </row>
    <row r="4805" ht="13.5" customHeight="1">
      <c r="A4805" s="23" t="s">
        <v>5813</v>
      </c>
      <c r="B4805" s="24">
        <v>42089.0</v>
      </c>
      <c r="C4805" s="24" t="str">
        <f>DATE((YEAR(B4805)+3),MONTH(B4805),DAY(B4805))</f>
        <v>26.03.2018</v>
      </c>
      <c r="D4805" s="27" t="s">
        <v>5814</v>
      </c>
      <c r="E4805" s="16" t="s">
        <v>5815</v>
      </c>
      <c r="F4805" s="27" t="s">
        <v>978</v>
      </c>
      <c r="G4805" s="27" t="s">
        <v>2392</v>
      </c>
      <c r="H4805" s="16" t="s">
        <v>4160</v>
      </c>
      <c r="I4805" s="28">
        <v>123557.0</v>
      </c>
      <c r="J4805" s="18"/>
      <c r="K4805" s="18"/>
      <c r="L4805" s="18"/>
      <c r="M4805" s="18"/>
      <c r="N4805" s="18"/>
      <c r="O4805" s="18"/>
      <c r="P4805" s="18"/>
      <c r="Q4805" s="18"/>
      <c r="R4805" s="18"/>
      <c r="S4805" s="18"/>
      <c r="T4805" s="18"/>
      <c r="U4805" s="18"/>
      <c r="V4805" s="18"/>
      <c r="W4805" s="18"/>
      <c r="X4805" s="18"/>
      <c r="Y4805" s="18"/>
      <c r="Z4805" s="18"/>
    </row>
    <row r="4806" ht="36.0" customHeight="1">
      <c r="A4806" s="19"/>
      <c r="B4806" s="19"/>
      <c r="C4806" s="19"/>
      <c r="D4806" s="19"/>
      <c r="E4806" s="19"/>
      <c r="F4806" s="19"/>
      <c r="G4806" s="19"/>
      <c r="H4806" s="19"/>
      <c r="I4806" s="20" t="s">
        <v>562</v>
      </c>
      <c r="J4806" s="18"/>
      <c r="K4806" s="18"/>
      <c r="L4806" s="18"/>
      <c r="M4806" s="18"/>
      <c r="N4806" s="18"/>
      <c r="O4806" s="18"/>
      <c r="P4806" s="18"/>
      <c r="Q4806" s="18"/>
      <c r="R4806" s="18"/>
      <c r="S4806" s="18"/>
      <c r="T4806" s="18"/>
      <c r="U4806" s="18"/>
      <c r="V4806" s="18"/>
      <c r="W4806" s="18"/>
      <c r="X4806" s="18"/>
      <c r="Y4806" s="18"/>
      <c r="Z4806" s="18"/>
    </row>
    <row r="4807" ht="12.75" customHeight="1">
      <c r="A4807" s="21"/>
      <c r="B4807" s="21"/>
      <c r="C4807" s="21"/>
      <c r="D4807" s="21"/>
      <c r="E4807" s="21"/>
      <c r="F4807" s="21"/>
      <c r="G4807" s="21"/>
      <c r="H4807" s="21"/>
      <c r="I4807" s="29" t="s">
        <v>563</v>
      </c>
      <c r="J4807" s="18"/>
      <c r="K4807" s="18"/>
      <c r="L4807" s="18"/>
      <c r="M4807" s="18"/>
      <c r="N4807" s="18"/>
      <c r="O4807" s="18"/>
      <c r="P4807" s="18"/>
      <c r="Q4807" s="18"/>
      <c r="R4807" s="18"/>
      <c r="S4807" s="18"/>
      <c r="T4807" s="18"/>
      <c r="U4807" s="18"/>
      <c r="V4807" s="18"/>
      <c r="W4807" s="18"/>
      <c r="X4807" s="18"/>
      <c r="Y4807" s="18"/>
      <c r="Z4807" s="18"/>
    </row>
    <row r="4808" ht="12.75" customHeight="1">
      <c r="A4808" s="23" t="s">
        <v>5816</v>
      </c>
      <c r="B4808" s="24">
        <v>42096.0</v>
      </c>
      <c r="C4808" s="24" t="str">
        <f>DATE((YEAR(B4808)+3),MONTH(B4808),DAY(B4808))</f>
        <v>02.04.2018</v>
      </c>
      <c r="D4808" s="27" t="s">
        <v>5806</v>
      </c>
      <c r="E4808" s="16" t="s">
        <v>5817</v>
      </c>
      <c r="F4808" s="27" t="s">
        <v>15</v>
      </c>
      <c r="G4808" s="27" t="s">
        <v>1131</v>
      </c>
      <c r="H4808" s="27" t="s">
        <v>1132</v>
      </c>
      <c r="I4808" s="28">
        <v>141090.0</v>
      </c>
    </row>
    <row r="4809" ht="36.0" customHeight="1">
      <c r="A4809" s="19"/>
      <c r="B4809" s="19"/>
      <c r="C4809" s="19"/>
      <c r="D4809" s="19"/>
      <c r="E4809" s="19"/>
      <c r="F4809" s="19"/>
      <c r="G4809" s="19"/>
      <c r="H4809" s="19"/>
      <c r="I4809" s="20" t="s">
        <v>248</v>
      </c>
    </row>
    <row r="4810" ht="12.75" customHeight="1">
      <c r="A4810" s="21"/>
      <c r="B4810" s="21"/>
      <c r="C4810" s="21"/>
      <c r="D4810" s="21"/>
      <c r="E4810" s="21"/>
      <c r="F4810" s="21"/>
      <c r="G4810" s="21"/>
      <c r="H4810" s="21"/>
      <c r="I4810" s="29" t="s">
        <v>1133</v>
      </c>
    </row>
    <row r="4811" ht="12.75" customHeight="1">
      <c r="A4811" s="23">
        <v>3378.0</v>
      </c>
      <c r="B4811" s="24">
        <v>42096.0</v>
      </c>
      <c r="C4811" s="24" t="str">
        <f>DATE((YEAR(B4811)+3),MONTH(B4811),DAY(B4811))</f>
        <v>02.04.2018</v>
      </c>
      <c r="D4811" s="27" t="s">
        <v>5818</v>
      </c>
      <c r="E4811" s="16" t="s">
        <v>5819</v>
      </c>
      <c r="F4811" s="27" t="s">
        <v>624</v>
      </c>
      <c r="G4811" s="16" t="s">
        <v>5716</v>
      </c>
      <c r="H4811" s="16" t="s">
        <v>5820</v>
      </c>
      <c r="I4811" s="28">
        <v>111123.0</v>
      </c>
    </row>
    <row r="4812" ht="36.0" customHeight="1">
      <c r="A4812" s="19"/>
      <c r="B4812" s="19"/>
      <c r="C4812" s="19"/>
      <c r="D4812" s="19"/>
      <c r="E4812" s="19"/>
      <c r="F4812" s="19"/>
      <c r="G4812" s="19"/>
      <c r="H4812" s="19"/>
      <c r="I4812" s="20" t="s">
        <v>5821</v>
      </c>
    </row>
    <row r="4813" ht="12.75" customHeight="1">
      <c r="A4813" s="21"/>
      <c r="B4813" s="21"/>
      <c r="C4813" s="21"/>
      <c r="D4813" s="21"/>
      <c r="E4813" s="21"/>
      <c r="F4813" s="21"/>
      <c r="G4813" s="21"/>
      <c r="H4813" s="21"/>
      <c r="I4813" s="29" t="s">
        <v>5822</v>
      </c>
    </row>
    <row r="4814" ht="12.75" customHeight="1">
      <c r="A4814" s="23">
        <v>3379.0</v>
      </c>
      <c r="B4814" s="24">
        <v>42096.0</v>
      </c>
      <c r="C4814" s="24" t="str">
        <f>DATE((YEAR(B4814)+3),MONTH(B4814),DAY(B4814))</f>
        <v>02.04.2018</v>
      </c>
      <c r="D4814" s="27" t="s">
        <v>5823</v>
      </c>
      <c r="E4814" s="16" t="s">
        <v>5824</v>
      </c>
      <c r="F4814" s="27" t="s">
        <v>337</v>
      </c>
      <c r="G4814" s="16" t="s">
        <v>5825</v>
      </c>
      <c r="H4814" s="16" t="s">
        <v>5826</v>
      </c>
      <c r="I4814" s="28">
        <v>620014.0</v>
      </c>
    </row>
    <row r="4815" ht="36.0" customHeight="1">
      <c r="A4815" s="19"/>
      <c r="B4815" s="19"/>
      <c r="C4815" s="19"/>
      <c r="D4815" s="19"/>
      <c r="E4815" s="19"/>
      <c r="F4815" s="19"/>
      <c r="G4815" s="19"/>
      <c r="H4815" s="19"/>
      <c r="I4815" s="20" t="s">
        <v>5827</v>
      </c>
    </row>
    <row r="4816" ht="12.75" customHeight="1">
      <c r="A4816" s="21"/>
      <c r="B4816" s="21"/>
      <c r="C4816" s="21"/>
      <c r="D4816" s="21"/>
      <c r="E4816" s="21"/>
      <c r="F4816" s="21"/>
      <c r="G4816" s="21"/>
      <c r="H4816" s="21"/>
      <c r="I4816" s="29" t="s">
        <v>5828</v>
      </c>
    </row>
    <row r="4817" ht="12.75" customHeight="1">
      <c r="A4817" s="23" t="s">
        <v>5829</v>
      </c>
      <c r="B4817" s="50">
        <v>42096.0</v>
      </c>
      <c r="C4817" s="24" t="str">
        <f>DATE((YEAR(B4817)+3),MONTH(B4817),DAY(B4817))</f>
        <v>02.04.2018</v>
      </c>
      <c r="D4817" s="27" t="s">
        <v>5830</v>
      </c>
      <c r="E4817" s="16" t="s">
        <v>5831</v>
      </c>
      <c r="F4817" s="27" t="s">
        <v>15</v>
      </c>
      <c r="G4817" s="27" t="s">
        <v>5832</v>
      </c>
      <c r="H4817" s="27" t="s">
        <v>1116</v>
      </c>
      <c r="I4817" s="28">
        <v>117420.0</v>
      </c>
    </row>
    <row r="4818" ht="36.0" customHeight="1">
      <c r="A4818" s="19"/>
      <c r="B4818" s="19"/>
      <c r="C4818" s="19"/>
      <c r="D4818" s="19"/>
      <c r="E4818" s="19"/>
      <c r="F4818" s="19"/>
      <c r="G4818" s="19"/>
      <c r="H4818" s="19"/>
      <c r="I4818" s="20" t="s">
        <v>1238</v>
      </c>
    </row>
    <row r="4819" ht="12.75" customHeight="1">
      <c r="A4819" s="21"/>
      <c r="B4819" s="21"/>
      <c r="C4819" s="21"/>
      <c r="D4819" s="21"/>
      <c r="E4819" s="21"/>
      <c r="F4819" s="21"/>
      <c r="G4819" s="21"/>
      <c r="H4819" s="21"/>
      <c r="I4819" s="29" t="s">
        <v>1118</v>
      </c>
    </row>
    <row r="4820" ht="12.75" customHeight="1">
      <c r="A4820" s="23" t="s">
        <v>5833</v>
      </c>
      <c r="B4820" s="50">
        <v>42096.0</v>
      </c>
      <c r="C4820" s="24" t="str">
        <f>DATE((YEAR(B4820)+3),MONTH(B4820),DAY(B4820))</f>
        <v>02.04.2018</v>
      </c>
      <c r="D4820" s="27" t="s">
        <v>5834</v>
      </c>
      <c r="E4820" s="16" t="s">
        <v>5835</v>
      </c>
      <c r="F4820" s="27" t="s">
        <v>620</v>
      </c>
      <c r="G4820" s="27" t="s">
        <v>3677</v>
      </c>
      <c r="H4820" s="16" t="s">
        <v>5836</v>
      </c>
      <c r="I4820" s="28">
        <v>119017.0</v>
      </c>
    </row>
    <row r="4821" ht="24.0" customHeight="1">
      <c r="A4821" s="19"/>
      <c r="B4821" s="19"/>
      <c r="C4821" s="19"/>
      <c r="D4821" s="19"/>
      <c r="E4821" s="19"/>
      <c r="F4821" s="19"/>
      <c r="G4821" s="19"/>
      <c r="H4821" s="19"/>
      <c r="I4821" s="20" t="s">
        <v>1666</v>
      </c>
    </row>
    <row r="4822" ht="12.75" customHeight="1">
      <c r="A4822" s="21"/>
      <c r="B4822" s="21"/>
      <c r="C4822" s="21"/>
      <c r="D4822" s="21"/>
      <c r="E4822" s="21"/>
      <c r="F4822" s="21"/>
      <c r="G4822" s="21"/>
      <c r="H4822" s="21"/>
      <c r="I4822" s="29" t="s">
        <v>4071</v>
      </c>
    </row>
    <row r="4823" ht="12.75" customHeight="1">
      <c r="A4823" s="23" t="s">
        <v>5837</v>
      </c>
      <c r="B4823" s="24">
        <v>42096.0</v>
      </c>
      <c r="C4823" s="24" t="str">
        <f>DATE((YEAR(B4823)+3),MONTH(B4823),DAY(B4823))</f>
        <v>02.04.2018</v>
      </c>
      <c r="D4823" s="27" t="s">
        <v>5838</v>
      </c>
      <c r="E4823" s="16" t="s">
        <v>5839</v>
      </c>
      <c r="F4823" s="16" t="s">
        <v>15</v>
      </c>
      <c r="G4823" s="15" t="s">
        <v>5840</v>
      </c>
      <c r="H4823" s="16" t="s">
        <v>391</v>
      </c>
      <c r="I4823" s="28">
        <v>125319.0</v>
      </c>
    </row>
    <row r="4824" ht="12.75" customHeight="1">
      <c r="A4824" s="19"/>
      <c r="B4824" s="19"/>
      <c r="C4824" s="19"/>
      <c r="D4824" s="19"/>
      <c r="E4824" s="19"/>
      <c r="F4824" s="19"/>
      <c r="G4824" s="19"/>
      <c r="H4824" s="19"/>
      <c r="I4824" s="20" t="s">
        <v>734</v>
      </c>
    </row>
    <row r="4825" ht="25.5" customHeight="1">
      <c r="A4825" s="21"/>
      <c r="B4825" s="21"/>
      <c r="C4825" s="21"/>
      <c r="D4825" s="21"/>
      <c r="E4825" s="21"/>
      <c r="F4825" s="21"/>
      <c r="G4825" s="21"/>
      <c r="H4825" s="21"/>
      <c r="I4825" s="29" t="s">
        <v>393</v>
      </c>
    </row>
    <row r="4826" ht="12.75" customHeight="1">
      <c r="A4826" s="23" t="s">
        <v>5841</v>
      </c>
      <c r="B4826" s="24">
        <v>42096.0</v>
      </c>
      <c r="C4826" s="24">
        <v>43192.0</v>
      </c>
      <c r="D4826" s="27" t="s">
        <v>756</v>
      </c>
      <c r="E4826" s="16" t="s">
        <v>5842</v>
      </c>
      <c r="F4826" s="27" t="s">
        <v>15</v>
      </c>
      <c r="G4826" s="27" t="s">
        <v>5463</v>
      </c>
      <c r="H4826" s="27" t="s">
        <v>5464</v>
      </c>
      <c r="I4826" s="28">
        <v>109559.0</v>
      </c>
    </row>
    <row r="4827" ht="36.0" customHeight="1">
      <c r="A4827" s="19"/>
      <c r="B4827" s="19"/>
      <c r="C4827" s="19"/>
      <c r="D4827" s="19"/>
      <c r="E4827" s="19"/>
      <c r="F4827" s="19"/>
      <c r="G4827" s="19"/>
      <c r="H4827" s="19"/>
      <c r="I4827" s="20" t="s">
        <v>5465</v>
      </c>
    </row>
    <row r="4828" ht="12.75" customHeight="1">
      <c r="A4828" s="21"/>
      <c r="B4828" s="21"/>
      <c r="C4828" s="21"/>
      <c r="D4828" s="21"/>
      <c r="E4828" s="21"/>
      <c r="F4828" s="21"/>
      <c r="G4828" s="21"/>
      <c r="H4828" s="21"/>
      <c r="I4828" s="29" t="s">
        <v>5843</v>
      </c>
    </row>
    <row r="4829" ht="12.75" customHeight="1">
      <c r="A4829" s="23" t="s">
        <v>5844</v>
      </c>
      <c r="B4829" s="24">
        <v>42096.0</v>
      </c>
      <c r="C4829" s="24" t="str">
        <f>DATE((YEAR(B4829)+3),MONTH(B4829),DAY(B4829))</f>
        <v>02.04.2018</v>
      </c>
      <c r="D4829" s="27" t="s">
        <v>5845</v>
      </c>
      <c r="E4829" s="16" t="s">
        <v>5846</v>
      </c>
      <c r="F4829" s="27" t="s">
        <v>15</v>
      </c>
      <c r="G4829" s="27" t="s">
        <v>5338</v>
      </c>
      <c r="H4829" s="27" t="s">
        <v>1132</v>
      </c>
      <c r="I4829" s="31">
        <v>141090.0</v>
      </c>
    </row>
    <row r="4830" ht="36.0" customHeight="1">
      <c r="A4830" s="19"/>
      <c r="B4830" s="19"/>
      <c r="C4830" s="19"/>
      <c r="D4830" s="19"/>
      <c r="E4830" s="19"/>
      <c r="F4830" s="19"/>
      <c r="G4830" s="19"/>
      <c r="H4830" s="19"/>
      <c r="I4830" s="32" t="s">
        <v>248</v>
      </c>
    </row>
    <row r="4831" ht="12.75" customHeight="1">
      <c r="A4831" s="21"/>
      <c r="B4831" s="21"/>
      <c r="C4831" s="21"/>
      <c r="D4831" s="21"/>
      <c r="E4831" s="21"/>
      <c r="F4831" s="21"/>
      <c r="G4831" s="21"/>
      <c r="H4831" s="21"/>
      <c r="I4831" s="33" t="s">
        <v>1133</v>
      </c>
    </row>
    <row r="4832" ht="12.75" customHeight="1">
      <c r="A4832" s="34" t="s">
        <v>5847</v>
      </c>
      <c r="B4832" s="24">
        <v>42097.0</v>
      </c>
      <c r="C4832" s="24" t="str">
        <f>DATE((YEAR(B4832)+3),MONTH(B4832),DAY(B4832))</f>
        <v>03.04.2018</v>
      </c>
      <c r="D4832" s="27" t="s">
        <v>5848</v>
      </c>
      <c r="E4832" s="16" t="s">
        <v>5849</v>
      </c>
      <c r="F4832" s="27" t="s">
        <v>15</v>
      </c>
      <c r="G4832" s="27" t="s">
        <v>5850</v>
      </c>
      <c r="H4832" s="27" t="s">
        <v>493</v>
      </c>
      <c r="I4832" s="31">
        <v>127591.0</v>
      </c>
    </row>
    <row r="4833" ht="36.0" customHeight="1">
      <c r="B4833" s="19"/>
      <c r="C4833" s="19"/>
      <c r="D4833" s="19"/>
      <c r="E4833" s="19"/>
      <c r="F4833" s="19"/>
      <c r="G4833" s="19"/>
      <c r="H4833" s="19"/>
      <c r="I4833" s="32" t="s">
        <v>1056</v>
      </c>
    </row>
    <row r="4834" ht="12.75" customHeight="1">
      <c r="B4834" s="21"/>
      <c r="C4834" s="21"/>
      <c r="D4834" s="21"/>
      <c r="E4834" s="21"/>
      <c r="F4834" s="21"/>
      <c r="G4834" s="21"/>
      <c r="H4834" s="21"/>
      <c r="I4834" s="33" t="s">
        <v>1057</v>
      </c>
    </row>
    <row r="4835" ht="12.75" customHeight="1">
      <c r="A4835" s="23" t="s">
        <v>5851</v>
      </c>
      <c r="B4835" s="24">
        <v>42103.0</v>
      </c>
      <c r="C4835" s="24">
        <v>43199.0</v>
      </c>
      <c r="D4835" s="27" t="s">
        <v>5852</v>
      </c>
      <c r="E4835" s="16" t="s">
        <v>5853</v>
      </c>
      <c r="F4835" s="27" t="s">
        <v>15</v>
      </c>
      <c r="G4835" s="27" t="s">
        <v>5463</v>
      </c>
      <c r="H4835" s="27" t="s">
        <v>5464</v>
      </c>
      <c r="I4835" s="28">
        <v>109559.0</v>
      </c>
    </row>
    <row r="4836" ht="36.0" customHeight="1">
      <c r="A4836" s="19"/>
      <c r="B4836" s="19"/>
      <c r="C4836" s="19"/>
      <c r="D4836" s="19"/>
      <c r="E4836" s="19"/>
      <c r="F4836" s="19"/>
      <c r="G4836" s="19"/>
      <c r="H4836" s="19"/>
      <c r="I4836" s="20" t="s">
        <v>5465</v>
      </c>
    </row>
    <row r="4837" ht="12.75" customHeight="1">
      <c r="A4837" s="21"/>
      <c r="B4837" s="21"/>
      <c r="C4837" s="21"/>
      <c r="D4837" s="21"/>
      <c r="E4837" s="21"/>
      <c r="F4837" s="21"/>
      <c r="G4837" s="21"/>
      <c r="H4837" s="21"/>
      <c r="I4837" s="29" t="s">
        <v>5843</v>
      </c>
    </row>
    <row r="4838" ht="12.75" customHeight="1">
      <c r="A4838" s="23" t="s">
        <v>5854</v>
      </c>
      <c r="B4838" s="24">
        <v>42108.0</v>
      </c>
      <c r="C4838" s="24" t="str">
        <f>DATE((YEAR(B4838)+3),MONTH(B4838),DAY(B4838))</f>
        <v>14.04.2018</v>
      </c>
      <c r="D4838" s="27" t="s">
        <v>5855</v>
      </c>
      <c r="E4838" s="16" t="s">
        <v>5856</v>
      </c>
      <c r="F4838" s="27" t="s">
        <v>978</v>
      </c>
      <c r="G4838" s="27" t="s">
        <v>2392</v>
      </c>
      <c r="H4838" s="16" t="s">
        <v>4160</v>
      </c>
      <c r="I4838" s="28">
        <v>123557.0</v>
      </c>
    </row>
    <row r="4839" ht="36.0" customHeight="1">
      <c r="A4839" s="19"/>
      <c r="B4839" s="19"/>
      <c r="C4839" s="19"/>
      <c r="D4839" s="19"/>
      <c r="E4839" s="19"/>
      <c r="F4839" s="19"/>
      <c r="G4839" s="19"/>
      <c r="H4839" s="19"/>
      <c r="I4839" s="20" t="s">
        <v>562</v>
      </c>
    </row>
    <row r="4840" ht="12.75" customHeight="1">
      <c r="A4840" s="21"/>
      <c r="B4840" s="21"/>
      <c r="C4840" s="21"/>
      <c r="D4840" s="21"/>
      <c r="E4840" s="21"/>
      <c r="F4840" s="21"/>
      <c r="G4840" s="21"/>
      <c r="H4840" s="21"/>
      <c r="I4840" s="29" t="s">
        <v>563</v>
      </c>
    </row>
    <row r="4841" ht="12.75" customHeight="1">
      <c r="A4841" s="23" t="s">
        <v>5857</v>
      </c>
      <c r="B4841" s="24">
        <v>42108.0</v>
      </c>
      <c r="C4841" s="24" t="str">
        <f>DATE((YEAR(B4841)+3),MONTH(B4841),DAY(B4841))</f>
        <v>14.04.2018</v>
      </c>
      <c r="D4841" s="27" t="s">
        <v>4136</v>
      </c>
      <c r="E4841" s="16" t="s">
        <v>5858</v>
      </c>
      <c r="F4841" s="27" t="s">
        <v>620</v>
      </c>
      <c r="G4841" s="27" t="s">
        <v>2392</v>
      </c>
      <c r="H4841" s="16" t="s">
        <v>4160</v>
      </c>
      <c r="I4841" s="28">
        <v>123557.0</v>
      </c>
    </row>
    <row r="4842" ht="36.0" customHeight="1">
      <c r="A4842" s="19"/>
      <c r="B4842" s="19"/>
      <c r="C4842" s="19"/>
      <c r="D4842" s="19"/>
      <c r="E4842" s="19"/>
      <c r="F4842" s="19"/>
      <c r="G4842" s="19"/>
      <c r="H4842" s="19"/>
      <c r="I4842" s="20" t="s">
        <v>562</v>
      </c>
    </row>
    <row r="4843" ht="12.75" customHeight="1">
      <c r="A4843" s="21"/>
      <c r="B4843" s="21"/>
      <c r="C4843" s="21"/>
      <c r="D4843" s="21"/>
      <c r="E4843" s="21"/>
      <c r="F4843" s="21"/>
      <c r="G4843" s="21"/>
      <c r="H4843" s="21"/>
      <c r="I4843" s="29" t="s">
        <v>563</v>
      </c>
    </row>
    <row r="4844" ht="12.75" customHeight="1">
      <c r="A4844" s="23" t="s">
        <v>5859</v>
      </c>
      <c r="B4844" s="24">
        <v>42108.0</v>
      </c>
      <c r="C4844" s="24" t="str">
        <f>DATE((YEAR(B4844)+3),MONTH(B4844),DAY(B4844))</f>
        <v>14.04.2018</v>
      </c>
      <c r="D4844" s="27" t="s">
        <v>5860</v>
      </c>
      <c r="E4844" s="16" t="s">
        <v>5861</v>
      </c>
      <c r="F4844" s="27" t="s">
        <v>978</v>
      </c>
      <c r="G4844" s="27" t="s">
        <v>2392</v>
      </c>
      <c r="H4844" s="16" t="s">
        <v>4160</v>
      </c>
      <c r="I4844" s="28">
        <v>123557.0</v>
      </c>
    </row>
    <row r="4845" ht="36.0" customHeight="1">
      <c r="A4845" s="19"/>
      <c r="B4845" s="19"/>
      <c r="C4845" s="19"/>
      <c r="D4845" s="19"/>
      <c r="E4845" s="19"/>
      <c r="F4845" s="19"/>
      <c r="G4845" s="19"/>
      <c r="H4845" s="19"/>
      <c r="I4845" s="20" t="s">
        <v>562</v>
      </c>
    </row>
    <row r="4846" ht="12.75" customHeight="1">
      <c r="A4846" s="21"/>
      <c r="B4846" s="21"/>
      <c r="C4846" s="21"/>
      <c r="D4846" s="21"/>
      <c r="E4846" s="21"/>
      <c r="F4846" s="21"/>
      <c r="G4846" s="21"/>
      <c r="H4846" s="21"/>
      <c r="I4846" s="29" t="s">
        <v>563</v>
      </c>
    </row>
    <row r="4847" ht="12.75" customHeight="1">
      <c r="A4847" s="23" t="s">
        <v>5862</v>
      </c>
      <c r="B4847" s="24">
        <v>42108.0</v>
      </c>
      <c r="C4847" s="24" t="str">
        <f>DATE((YEAR(B4847)+3),MONTH(B4847),DAY(B4847))</f>
        <v>14.04.2018</v>
      </c>
      <c r="D4847" s="27" t="s">
        <v>5863</v>
      </c>
      <c r="E4847" s="16" t="s">
        <v>5864</v>
      </c>
      <c r="F4847" s="27" t="s">
        <v>978</v>
      </c>
      <c r="G4847" s="27" t="s">
        <v>2392</v>
      </c>
      <c r="H4847" s="16" t="s">
        <v>4160</v>
      </c>
      <c r="I4847" s="28">
        <v>123557.0</v>
      </c>
    </row>
    <row r="4848" ht="36.0" customHeight="1">
      <c r="A4848" s="19"/>
      <c r="B4848" s="19"/>
      <c r="C4848" s="19"/>
      <c r="D4848" s="19"/>
      <c r="E4848" s="19"/>
      <c r="F4848" s="19"/>
      <c r="G4848" s="19"/>
      <c r="H4848" s="19"/>
      <c r="I4848" s="20" t="s">
        <v>562</v>
      </c>
    </row>
    <row r="4849" ht="12.75" customHeight="1">
      <c r="A4849" s="21"/>
      <c r="B4849" s="21"/>
      <c r="C4849" s="21"/>
      <c r="D4849" s="21"/>
      <c r="E4849" s="21"/>
      <c r="F4849" s="21"/>
      <c r="G4849" s="21"/>
      <c r="H4849" s="21"/>
      <c r="I4849" s="29" t="s">
        <v>563</v>
      </c>
    </row>
    <row r="4850" ht="12.75" customHeight="1">
      <c r="A4850" s="23" t="s">
        <v>5865</v>
      </c>
      <c r="B4850" s="24">
        <v>42108.0</v>
      </c>
      <c r="C4850" s="24" t="str">
        <f>DATE((YEAR(B4850)+3),MONTH(B4850),DAY(B4850))</f>
        <v>14.04.2018</v>
      </c>
      <c r="D4850" s="27" t="s">
        <v>5866</v>
      </c>
      <c r="E4850" s="16" t="s">
        <v>5867</v>
      </c>
      <c r="F4850" s="27" t="s">
        <v>5868</v>
      </c>
      <c r="G4850" s="16" t="s">
        <v>1366</v>
      </c>
      <c r="H4850" s="27" t="s">
        <v>5869</v>
      </c>
      <c r="I4850" s="28">
        <v>123317.0</v>
      </c>
    </row>
    <row r="4851" ht="36.0" customHeight="1">
      <c r="A4851" s="19"/>
      <c r="B4851" s="19"/>
      <c r="C4851" s="19"/>
      <c r="D4851" s="19"/>
      <c r="E4851" s="19"/>
      <c r="F4851" s="19"/>
      <c r="G4851" s="19"/>
      <c r="H4851" s="19"/>
      <c r="I4851" s="20" t="s">
        <v>5870</v>
      </c>
    </row>
    <row r="4852" ht="12.75" customHeight="1">
      <c r="A4852" s="21"/>
      <c r="B4852" s="21"/>
      <c r="C4852" s="21"/>
      <c r="D4852" s="21"/>
      <c r="E4852" s="21"/>
      <c r="F4852" s="21"/>
      <c r="G4852" s="21"/>
      <c r="H4852" s="21"/>
      <c r="I4852" s="29" t="s">
        <v>5871</v>
      </c>
    </row>
    <row r="4853" ht="12.75" customHeight="1">
      <c r="A4853" s="23" t="s">
        <v>5872</v>
      </c>
      <c r="B4853" s="24">
        <v>42108.0</v>
      </c>
      <c r="C4853" s="24" t="str">
        <f>DATE((YEAR(B4853)+3),MONTH(B4853),DAY(B4853))</f>
        <v>14.04.2018</v>
      </c>
      <c r="D4853" s="27" t="s">
        <v>5873</v>
      </c>
      <c r="E4853" s="16" t="s">
        <v>5874</v>
      </c>
      <c r="F4853" s="27" t="s">
        <v>862</v>
      </c>
      <c r="G4853" s="16" t="s">
        <v>1366</v>
      </c>
      <c r="H4853" s="27" t="s">
        <v>5869</v>
      </c>
      <c r="I4853" s="28">
        <v>123317.0</v>
      </c>
    </row>
    <row r="4854" ht="36.0" customHeight="1">
      <c r="A4854" s="19"/>
      <c r="B4854" s="19"/>
      <c r="C4854" s="19"/>
      <c r="D4854" s="19"/>
      <c r="E4854" s="19"/>
      <c r="F4854" s="19"/>
      <c r="G4854" s="19"/>
      <c r="H4854" s="19"/>
      <c r="I4854" s="20" t="s">
        <v>5870</v>
      </c>
    </row>
    <row r="4855" ht="26.25" customHeight="1">
      <c r="A4855" s="21"/>
      <c r="B4855" s="21"/>
      <c r="C4855" s="21"/>
      <c r="D4855" s="21"/>
      <c r="E4855" s="21"/>
      <c r="F4855" s="21"/>
      <c r="G4855" s="21"/>
      <c r="H4855" s="21"/>
      <c r="I4855" s="29" t="s">
        <v>5871</v>
      </c>
    </row>
    <row r="4856" ht="12.75" customHeight="1">
      <c r="A4856" s="23" t="s">
        <v>5875</v>
      </c>
      <c r="B4856" s="24">
        <v>42109.0</v>
      </c>
      <c r="C4856" s="24" t="str">
        <f>DATE((YEAR(B4856)+3),MONTH(B4856),DAY(B4856))</f>
        <v>15.04.2018</v>
      </c>
      <c r="D4856" s="27" t="s">
        <v>5876</v>
      </c>
      <c r="E4856" s="16" t="s">
        <v>5877</v>
      </c>
      <c r="F4856" s="27" t="s">
        <v>978</v>
      </c>
      <c r="G4856" s="27" t="s">
        <v>2392</v>
      </c>
      <c r="H4856" s="16" t="s">
        <v>4160</v>
      </c>
      <c r="I4856" s="28">
        <v>123557.0</v>
      </c>
    </row>
    <row r="4857" ht="36.0" customHeight="1">
      <c r="A4857" s="19"/>
      <c r="B4857" s="19"/>
      <c r="C4857" s="19"/>
      <c r="D4857" s="19"/>
      <c r="E4857" s="19"/>
      <c r="F4857" s="19"/>
      <c r="G4857" s="19"/>
      <c r="H4857" s="19"/>
      <c r="I4857" s="20" t="s">
        <v>562</v>
      </c>
    </row>
    <row r="4858" ht="12.75" customHeight="1">
      <c r="A4858" s="21"/>
      <c r="B4858" s="21"/>
      <c r="C4858" s="21"/>
      <c r="D4858" s="21"/>
      <c r="E4858" s="21"/>
      <c r="F4858" s="21"/>
      <c r="G4858" s="21"/>
      <c r="H4858" s="21"/>
      <c r="I4858" s="29" t="s">
        <v>563</v>
      </c>
    </row>
    <row r="4859" ht="12.75" customHeight="1">
      <c r="A4859" s="23" t="s">
        <v>5878</v>
      </c>
      <c r="B4859" s="24">
        <v>42115.0</v>
      </c>
      <c r="C4859" s="24" t="str">
        <f>DATE((YEAR(B4859)+3),MONTH(B4859),DAY(B4859))</f>
        <v>21.04.2018</v>
      </c>
      <c r="D4859" s="27" t="s">
        <v>5879</v>
      </c>
      <c r="E4859" s="16" t="s">
        <v>5880</v>
      </c>
      <c r="F4859" s="27" t="s">
        <v>5881</v>
      </c>
      <c r="G4859" s="16" t="s">
        <v>1366</v>
      </c>
      <c r="H4859" s="27" t="s">
        <v>5882</v>
      </c>
      <c r="I4859" s="28">
        <v>620026.0</v>
      </c>
    </row>
    <row r="4860" ht="36.0" customHeight="1">
      <c r="A4860" s="19"/>
      <c r="B4860" s="19"/>
      <c r="C4860" s="19"/>
      <c r="D4860" s="19"/>
      <c r="E4860" s="19"/>
      <c r="F4860" s="19"/>
      <c r="G4860" s="19"/>
      <c r="H4860" s="19"/>
      <c r="I4860" s="20" t="s">
        <v>5883</v>
      </c>
    </row>
    <row r="4861" ht="12.75" customHeight="1">
      <c r="A4861" s="21"/>
      <c r="B4861" s="21"/>
      <c r="C4861" s="21"/>
      <c r="D4861" s="21"/>
      <c r="E4861" s="21"/>
      <c r="F4861" s="21"/>
      <c r="G4861" s="21"/>
      <c r="H4861" s="21"/>
      <c r="I4861" s="29" t="s">
        <v>5884</v>
      </c>
    </row>
    <row r="4862" ht="12.75" customHeight="1">
      <c r="A4862" s="23" t="s">
        <v>5885</v>
      </c>
      <c r="B4862" s="50">
        <v>42121.0</v>
      </c>
      <c r="C4862" s="24" t="str">
        <f>DATE((YEAR(B4862)+3),MONTH(B4862),DAY(B4862))</f>
        <v>27.04.2018</v>
      </c>
      <c r="D4862" s="27" t="s">
        <v>634</v>
      </c>
      <c r="E4862" s="16" t="s">
        <v>5886</v>
      </c>
      <c r="F4862" s="27" t="s">
        <v>198</v>
      </c>
      <c r="G4862" s="27" t="s">
        <v>3677</v>
      </c>
      <c r="H4862" s="16" t="s">
        <v>5836</v>
      </c>
      <c r="I4862" s="31">
        <v>119017.0</v>
      </c>
    </row>
    <row r="4863" ht="24.0" customHeight="1">
      <c r="A4863" s="19"/>
      <c r="B4863" s="19"/>
      <c r="C4863" s="19"/>
      <c r="D4863" s="19"/>
      <c r="E4863" s="19"/>
      <c r="F4863" s="19"/>
      <c r="G4863" s="19"/>
      <c r="H4863" s="19"/>
      <c r="I4863" s="32" t="s">
        <v>1666</v>
      </c>
    </row>
    <row r="4864" ht="12.75" customHeight="1">
      <c r="A4864" s="21"/>
      <c r="B4864" s="21"/>
      <c r="C4864" s="21"/>
      <c r="D4864" s="21"/>
      <c r="E4864" s="21"/>
      <c r="F4864" s="21"/>
      <c r="G4864" s="21"/>
      <c r="H4864" s="21"/>
      <c r="I4864" s="33" t="s">
        <v>4071</v>
      </c>
    </row>
    <row r="4865" ht="12.75" customHeight="1">
      <c r="A4865" s="23" t="s">
        <v>5887</v>
      </c>
      <c r="B4865" s="50">
        <v>42121.0</v>
      </c>
      <c r="C4865" s="24" t="str">
        <f>DATE((YEAR(B4865)+3),MONTH(B4865),DAY(B4865))</f>
        <v>27.04.2018</v>
      </c>
      <c r="D4865" s="27" t="s">
        <v>2450</v>
      </c>
      <c r="E4865" s="16" t="s">
        <v>5888</v>
      </c>
      <c r="F4865" s="27" t="s">
        <v>978</v>
      </c>
      <c r="G4865" s="27" t="s">
        <v>3677</v>
      </c>
      <c r="H4865" s="16" t="s">
        <v>5836</v>
      </c>
      <c r="I4865" s="31">
        <v>119017.0</v>
      </c>
    </row>
    <row r="4866" ht="24.0" customHeight="1">
      <c r="A4866" s="19"/>
      <c r="B4866" s="19"/>
      <c r="C4866" s="19"/>
      <c r="D4866" s="19"/>
      <c r="E4866" s="19"/>
      <c r="F4866" s="19"/>
      <c r="G4866" s="19"/>
      <c r="H4866" s="19"/>
      <c r="I4866" s="32" t="s">
        <v>1666</v>
      </c>
    </row>
    <row r="4867" ht="12.75" customHeight="1">
      <c r="A4867" s="21"/>
      <c r="B4867" s="21"/>
      <c r="C4867" s="21"/>
      <c r="D4867" s="21"/>
      <c r="E4867" s="21"/>
      <c r="F4867" s="21"/>
      <c r="G4867" s="21"/>
      <c r="H4867" s="21"/>
      <c r="I4867" s="33" t="s">
        <v>4071</v>
      </c>
    </row>
    <row r="4868" ht="12.75" customHeight="1">
      <c r="A4868" s="23" t="s">
        <v>5889</v>
      </c>
      <c r="B4868" s="24">
        <v>42124.0</v>
      </c>
      <c r="C4868" s="24" t="str">
        <f>DATE((YEAR(B4868)+3),MONTH(B4868),DAY(B4868))</f>
        <v>30.04.2018</v>
      </c>
      <c r="D4868" s="27" t="s">
        <v>5890</v>
      </c>
      <c r="E4868" s="16" t="s">
        <v>5891</v>
      </c>
      <c r="F4868" s="27" t="s">
        <v>409</v>
      </c>
      <c r="G4868" s="27" t="s">
        <v>5892</v>
      </c>
      <c r="H4868" s="27" t="s">
        <v>1640</v>
      </c>
      <c r="I4868" s="31">
        <v>123022.0</v>
      </c>
    </row>
    <row r="4869" ht="36.0" customHeight="1">
      <c r="A4869" s="19"/>
      <c r="B4869" s="19"/>
      <c r="C4869" s="19"/>
      <c r="D4869" s="19"/>
      <c r="E4869" s="19"/>
      <c r="F4869" s="19"/>
      <c r="G4869" s="19"/>
      <c r="H4869" s="19"/>
      <c r="I4869" s="32" t="s">
        <v>5547</v>
      </c>
    </row>
    <row r="4870" ht="12.75" customHeight="1">
      <c r="A4870" s="21"/>
      <c r="B4870" s="21"/>
      <c r="C4870" s="21"/>
      <c r="D4870" s="21"/>
      <c r="E4870" s="21"/>
      <c r="F4870" s="21"/>
      <c r="G4870" s="21"/>
      <c r="H4870" s="21"/>
      <c r="I4870" s="33" t="s">
        <v>5548</v>
      </c>
    </row>
    <row r="4871" ht="12.75" customHeight="1">
      <c r="A4871" s="23" t="s">
        <v>5893</v>
      </c>
      <c r="B4871" s="24">
        <v>42124.0</v>
      </c>
      <c r="C4871" s="24" t="str">
        <f>DATE((YEAR(B4871)+3),MONTH(B4871),DAY(B4871))</f>
        <v>30.04.2018</v>
      </c>
      <c r="D4871" s="27" t="s">
        <v>5894</v>
      </c>
      <c r="E4871" s="16" t="s">
        <v>5895</v>
      </c>
      <c r="F4871" s="27" t="s">
        <v>978</v>
      </c>
      <c r="G4871" s="27" t="s">
        <v>5896</v>
      </c>
      <c r="H4871" s="27" t="s">
        <v>1247</v>
      </c>
      <c r="I4871" s="31">
        <v>117420.0</v>
      </c>
    </row>
    <row r="4872" ht="36.0" customHeight="1">
      <c r="A4872" s="19"/>
      <c r="B4872" s="19"/>
      <c r="C4872" s="19"/>
      <c r="D4872" s="19"/>
      <c r="E4872" s="19"/>
      <c r="F4872" s="19"/>
      <c r="G4872" s="19"/>
      <c r="H4872" s="19"/>
      <c r="I4872" s="32" t="s">
        <v>1238</v>
      </c>
    </row>
    <row r="4873" ht="12.75" customHeight="1">
      <c r="A4873" s="21"/>
      <c r="B4873" s="21"/>
      <c r="C4873" s="21"/>
      <c r="D4873" s="21"/>
      <c r="E4873" s="21"/>
      <c r="F4873" s="21"/>
      <c r="G4873" s="21"/>
      <c r="H4873" s="21"/>
      <c r="I4873" s="33" t="s">
        <v>1118</v>
      </c>
    </row>
    <row r="4874" ht="12.75" customHeight="1">
      <c r="A4874" s="23">
        <v>3399.0</v>
      </c>
      <c r="B4874" s="24">
        <v>42124.0</v>
      </c>
      <c r="C4874" s="24" t="str">
        <f>DATE((YEAR(B4874)+3),MONTH(B4874),DAY(B4874))</f>
        <v>30.04.2018</v>
      </c>
      <c r="D4874" s="52" t="s">
        <v>5897</v>
      </c>
      <c r="E4874" s="53" t="s">
        <v>5898</v>
      </c>
      <c r="F4874" s="27" t="s">
        <v>15</v>
      </c>
      <c r="G4874" s="27" t="s">
        <v>5899</v>
      </c>
      <c r="H4874" s="27" t="s">
        <v>4356</v>
      </c>
      <c r="I4874" s="31">
        <v>105066.0</v>
      </c>
    </row>
    <row r="4875" ht="36.0" customHeight="1">
      <c r="A4875" s="19"/>
      <c r="B4875" s="19"/>
      <c r="C4875" s="19"/>
      <c r="D4875" s="19"/>
      <c r="E4875" s="19"/>
      <c r="F4875" s="19"/>
      <c r="G4875" s="19"/>
      <c r="H4875" s="19"/>
      <c r="I4875" s="32" t="s">
        <v>2315</v>
      </c>
    </row>
    <row r="4876" ht="12.75" customHeight="1">
      <c r="A4876" s="21"/>
      <c r="B4876" s="21"/>
      <c r="C4876" s="21"/>
      <c r="D4876" s="21"/>
      <c r="E4876" s="21"/>
      <c r="F4876" s="21"/>
      <c r="G4876" s="21"/>
      <c r="H4876" s="21"/>
      <c r="I4876" s="33" t="s">
        <v>2316</v>
      </c>
    </row>
    <row r="4877" ht="12.75" customHeight="1">
      <c r="A4877" s="23" t="s">
        <v>5900</v>
      </c>
      <c r="B4877" s="50">
        <v>42121.0</v>
      </c>
      <c r="C4877" s="24" t="str">
        <f>DATE((YEAR(B4877)+3),MONTH(B4877),DAY(B4877))</f>
        <v>27.04.2018</v>
      </c>
      <c r="D4877" s="27" t="s">
        <v>5901</v>
      </c>
      <c r="E4877" s="16" t="s">
        <v>5902</v>
      </c>
      <c r="F4877" s="27" t="s">
        <v>978</v>
      </c>
      <c r="G4877" s="27" t="s">
        <v>5903</v>
      </c>
      <c r="H4877" s="16" t="s">
        <v>5904</v>
      </c>
      <c r="I4877" s="31">
        <v>121069.0</v>
      </c>
    </row>
    <row r="4878" ht="24.0" customHeight="1">
      <c r="A4878" s="19"/>
      <c r="B4878" s="19"/>
      <c r="C4878" s="19"/>
      <c r="D4878" s="19"/>
      <c r="E4878" s="19"/>
      <c r="F4878" s="19"/>
      <c r="G4878" s="19"/>
      <c r="H4878" s="19"/>
      <c r="I4878" s="32" t="s">
        <v>5905</v>
      </c>
    </row>
    <row r="4879" ht="12.75" customHeight="1">
      <c r="A4879" s="21"/>
      <c r="B4879" s="21"/>
      <c r="C4879" s="21"/>
      <c r="D4879" s="21"/>
      <c r="E4879" s="21"/>
      <c r="F4879" s="21"/>
      <c r="G4879" s="21"/>
      <c r="H4879" s="21"/>
      <c r="I4879" s="33" t="s">
        <v>1977</v>
      </c>
    </row>
    <row r="4880" ht="12.75" customHeight="1">
      <c r="A4880" s="23" t="s">
        <v>5906</v>
      </c>
      <c r="B4880" s="24">
        <v>42131.0</v>
      </c>
      <c r="C4880" s="24" t="str">
        <f>DATE((YEAR(B4880)+3),MONTH(B4880),DAY(B4880))</f>
        <v>07.05.2018</v>
      </c>
      <c r="D4880" s="27" t="s">
        <v>5907</v>
      </c>
      <c r="E4880" s="16" t="s">
        <v>5908</v>
      </c>
      <c r="F4880" s="27" t="s">
        <v>15</v>
      </c>
      <c r="G4880" s="27" t="s">
        <v>79</v>
      </c>
      <c r="H4880" s="27" t="s">
        <v>5909</v>
      </c>
      <c r="I4880" s="31">
        <v>603001.0</v>
      </c>
    </row>
    <row r="4881" ht="36.0" customHeight="1">
      <c r="A4881" s="19"/>
      <c r="B4881" s="19"/>
      <c r="C4881" s="19"/>
      <c r="D4881" s="19"/>
      <c r="E4881" s="19"/>
      <c r="F4881" s="19"/>
      <c r="G4881" s="19"/>
      <c r="H4881" s="19"/>
      <c r="I4881" s="32" t="s">
        <v>5910</v>
      </c>
    </row>
    <row r="4882" ht="12.75" customHeight="1">
      <c r="A4882" s="21"/>
      <c r="B4882" s="21"/>
      <c r="C4882" s="21"/>
      <c r="D4882" s="21"/>
      <c r="E4882" s="21"/>
      <c r="F4882" s="21"/>
      <c r="G4882" s="21"/>
      <c r="H4882" s="21"/>
      <c r="I4882" s="33" t="s">
        <v>5911</v>
      </c>
    </row>
    <row r="4883" ht="12.75" customHeight="1">
      <c r="A4883" s="23" t="s">
        <v>5912</v>
      </c>
      <c r="B4883" s="24">
        <v>42131.0</v>
      </c>
      <c r="C4883" s="24" t="str">
        <f>DATE((YEAR(B4883)+3),MONTH(B4883),DAY(B4883))</f>
        <v>07.05.2018</v>
      </c>
      <c r="D4883" s="27" t="s">
        <v>5913</v>
      </c>
      <c r="E4883" s="16" t="s">
        <v>5914</v>
      </c>
      <c r="F4883" s="27" t="s">
        <v>15</v>
      </c>
      <c r="G4883" s="27" t="s">
        <v>5915</v>
      </c>
      <c r="H4883" s="27" t="s">
        <v>1385</v>
      </c>
      <c r="I4883" s="31">
        <v>119607.0</v>
      </c>
    </row>
    <row r="4884" ht="24.0" customHeight="1">
      <c r="A4884" s="19"/>
      <c r="B4884" s="19"/>
      <c r="C4884" s="19"/>
      <c r="D4884" s="19"/>
      <c r="E4884" s="19"/>
      <c r="F4884" s="19"/>
      <c r="G4884" s="19"/>
      <c r="H4884" s="19"/>
      <c r="I4884" s="32" t="s">
        <v>510</v>
      </c>
    </row>
    <row r="4885" ht="12.75" customHeight="1">
      <c r="A4885" s="21"/>
      <c r="B4885" s="21"/>
      <c r="C4885" s="21"/>
      <c r="D4885" s="21"/>
      <c r="E4885" s="21"/>
      <c r="F4885" s="21"/>
      <c r="G4885" s="21"/>
      <c r="H4885" s="21"/>
      <c r="I4885" s="33" t="s">
        <v>152</v>
      </c>
    </row>
    <row r="4886" ht="12.75" customHeight="1">
      <c r="A4886" s="23" t="s">
        <v>5916</v>
      </c>
      <c r="B4886" s="24">
        <v>42131.0</v>
      </c>
      <c r="C4886" s="24" t="str">
        <f>DATE((YEAR(B4886)+3),MONTH(B4886),DAY(B4886))</f>
        <v>07.05.2018</v>
      </c>
      <c r="D4886" s="27" t="s">
        <v>5917</v>
      </c>
      <c r="E4886" s="27" t="s">
        <v>5918</v>
      </c>
      <c r="F4886" s="27" t="s">
        <v>620</v>
      </c>
      <c r="G4886" s="27" t="s">
        <v>5919</v>
      </c>
      <c r="H4886" s="27" t="s">
        <v>5920</v>
      </c>
      <c r="I4886" s="31">
        <v>630011.0</v>
      </c>
    </row>
    <row r="4887" ht="24.0" customHeight="1">
      <c r="A4887" s="19"/>
      <c r="B4887" s="19"/>
      <c r="C4887" s="19"/>
      <c r="D4887" s="19"/>
      <c r="E4887" s="19"/>
      <c r="F4887" s="19"/>
      <c r="G4887" s="19"/>
      <c r="H4887" s="19"/>
      <c r="I4887" s="32" t="s">
        <v>5921</v>
      </c>
    </row>
    <row r="4888" ht="12.75" customHeight="1">
      <c r="A4888" s="21"/>
      <c r="B4888" s="21"/>
      <c r="C4888" s="21"/>
      <c r="D4888" s="21"/>
      <c r="E4888" s="21"/>
      <c r="F4888" s="21"/>
      <c r="G4888" s="21"/>
      <c r="H4888" s="21"/>
      <c r="I4888" s="33" t="s">
        <v>5922</v>
      </c>
    </row>
    <row r="4889" ht="12.75" customHeight="1">
      <c r="A4889" s="23" t="s">
        <v>5923</v>
      </c>
      <c r="B4889" s="24">
        <v>42137.0</v>
      </c>
      <c r="C4889" s="24" t="str">
        <f>DATE((YEAR(B4889)+3),MONTH(B4889),DAY(B4889))</f>
        <v>13.05.2018</v>
      </c>
      <c r="D4889" s="27" t="s">
        <v>2155</v>
      </c>
      <c r="E4889" s="16" t="s">
        <v>5924</v>
      </c>
      <c r="F4889" s="27" t="s">
        <v>5925</v>
      </c>
      <c r="G4889" s="27" t="s">
        <v>5926</v>
      </c>
      <c r="H4889" s="27" t="s">
        <v>2158</v>
      </c>
      <c r="I4889" s="31">
        <v>140030.0</v>
      </c>
    </row>
    <row r="4890" ht="48.0" customHeight="1">
      <c r="A4890" s="19"/>
      <c r="B4890" s="19"/>
      <c r="C4890" s="19"/>
      <c r="D4890" s="19"/>
      <c r="E4890" s="19"/>
      <c r="F4890" s="19"/>
      <c r="G4890" s="19"/>
      <c r="H4890" s="19"/>
      <c r="I4890" s="32" t="s">
        <v>2159</v>
      </c>
    </row>
    <row r="4891" ht="12.75" customHeight="1">
      <c r="A4891" s="21"/>
      <c r="B4891" s="21"/>
      <c r="C4891" s="21"/>
      <c r="D4891" s="21"/>
      <c r="E4891" s="21"/>
      <c r="F4891" s="21"/>
      <c r="G4891" s="21"/>
      <c r="H4891" s="21"/>
      <c r="I4891" s="33" t="s">
        <v>2160</v>
      </c>
    </row>
    <row r="4892" ht="12.75" customHeight="1">
      <c r="A4892" s="23" t="s">
        <v>5927</v>
      </c>
      <c r="B4892" s="24">
        <v>41997.0</v>
      </c>
      <c r="C4892" s="24" t="str">
        <f>DATE((YEAR(B4892)+3),MONTH(B4892),DAY(B4892))</f>
        <v>24.12.2017</v>
      </c>
      <c r="D4892" s="27" t="s">
        <v>5324</v>
      </c>
      <c r="E4892" s="16" t="s">
        <v>5325</v>
      </c>
      <c r="F4892" s="16" t="s">
        <v>5928</v>
      </c>
      <c r="G4892" s="16" t="s">
        <v>5212</v>
      </c>
      <c r="H4892" s="27" t="s">
        <v>1319</v>
      </c>
      <c r="I4892" s="31">
        <v>129085.0</v>
      </c>
    </row>
    <row r="4893" ht="24.0" customHeight="1">
      <c r="A4893" s="19"/>
      <c r="B4893" s="19"/>
      <c r="C4893" s="19"/>
      <c r="D4893" s="19"/>
      <c r="E4893" s="19"/>
      <c r="F4893" s="19"/>
      <c r="G4893" s="19"/>
      <c r="H4893" s="19"/>
      <c r="I4893" s="32" t="s">
        <v>5326</v>
      </c>
    </row>
    <row r="4894" ht="12.75" customHeight="1">
      <c r="A4894" s="21"/>
      <c r="B4894" s="21"/>
      <c r="C4894" s="21"/>
      <c r="D4894" s="21"/>
      <c r="E4894" s="21"/>
      <c r="F4894" s="21"/>
      <c r="G4894" s="21"/>
      <c r="H4894" s="21"/>
      <c r="I4894" s="33" t="s">
        <v>1321</v>
      </c>
    </row>
    <row r="4895" ht="12.75" customHeight="1">
      <c r="A4895" s="23" t="s">
        <v>5929</v>
      </c>
      <c r="B4895" s="24">
        <v>42138.0</v>
      </c>
      <c r="C4895" s="24" t="str">
        <f>DATE((YEAR(B4895)+3),MONTH(B4895),DAY(B4895))</f>
        <v>14.05.2018</v>
      </c>
      <c r="D4895" s="27" t="s">
        <v>5930</v>
      </c>
      <c r="E4895" s="16" t="s">
        <v>5931</v>
      </c>
      <c r="F4895" s="15" t="s">
        <v>978</v>
      </c>
      <c r="G4895" s="27" t="s">
        <v>2552</v>
      </c>
      <c r="H4895" s="16" t="s">
        <v>2739</v>
      </c>
      <c r="I4895" s="62">
        <v>125009.0</v>
      </c>
    </row>
    <row r="4896" ht="36.0" customHeight="1">
      <c r="A4896" s="19"/>
      <c r="B4896" s="19"/>
      <c r="C4896" s="19"/>
      <c r="D4896" s="19"/>
      <c r="E4896" s="19"/>
      <c r="F4896" s="19"/>
      <c r="G4896" s="19"/>
      <c r="H4896" s="19"/>
      <c r="I4896" s="32" t="s">
        <v>2740</v>
      </c>
    </row>
    <row r="4897" ht="12.75" customHeight="1">
      <c r="A4897" s="21"/>
      <c r="B4897" s="21"/>
      <c r="C4897" s="21"/>
      <c r="D4897" s="21"/>
      <c r="E4897" s="21"/>
      <c r="F4897" s="21"/>
      <c r="G4897" s="21"/>
      <c r="H4897" s="21"/>
      <c r="I4897" s="38" t="s">
        <v>2741</v>
      </c>
    </row>
    <row r="4898" ht="12.75" customHeight="1">
      <c r="A4898" s="23" t="s">
        <v>5932</v>
      </c>
      <c r="B4898" s="50">
        <v>42142.0</v>
      </c>
      <c r="C4898" s="24" t="str">
        <f>DATE((YEAR(B4898)+3),MONTH(B4898),DAY(B4898))</f>
        <v>18.05.2018</v>
      </c>
      <c r="D4898" s="27" t="s">
        <v>5933</v>
      </c>
      <c r="E4898" s="16" t="s">
        <v>5934</v>
      </c>
      <c r="F4898" s="15" t="s">
        <v>2744</v>
      </c>
      <c r="G4898" s="16" t="s">
        <v>5682</v>
      </c>
      <c r="H4898" s="16" t="s">
        <v>5935</v>
      </c>
      <c r="I4898" s="62">
        <v>125480.0</v>
      </c>
    </row>
    <row r="4899" ht="24.0" customHeight="1">
      <c r="A4899" s="19"/>
      <c r="B4899" s="19"/>
      <c r="C4899" s="19"/>
      <c r="D4899" s="19"/>
      <c r="E4899" s="19"/>
      <c r="F4899" s="19"/>
      <c r="G4899" s="19"/>
      <c r="H4899" s="19"/>
      <c r="I4899" s="32" t="s">
        <v>5936</v>
      </c>
    </row>
    <row r="4900" ht="12.75" customHeight="1">
      <c r="A4900" s="21"/>
      <c r="B4900" s="21"/>
      <c r="C4900" s="21"/>
      <c r="D4900" s="21"/>
      <c r="E4900" s="21"/>
      <c r="F4900" s="21"/>
      <c r="G4900" s="21"/>
      <c r="H4900" s="21"/>
      <c r="I4900" s="38" t="s">
        <v>5937</v>
      </c>
    </row>
    <row r="4901" ht="12.75" customHeight="1">
      <c r="A4901" s="23" t="s">
        <v>5938</v>
      </c>
      <c r="B4901" s="50">
        <v>42142.0</v>
      </c>
      <c r="C4901" s="50" t="str">
        <f>DATE((YEAR(B4901)+3),MONTH(B4901),DAY(B4901))</f>
        <v>18.05.2018</v>
      </c>
      <c r="D4901" s="52" t="s">
        <v>5939</v>
      </c>
      <c r="E4901" s="53" t="s">
        <v>5940</v>
      </c>
      <c r="F4901" s="63" t="s">
        <v>683</v>
      </c>
      <c r="G4901" s="53" t="s">
        <v>5941</v>
      </c>
      <c r="H4901" s="53" t="s">
        <v>5942</v>
      </c>
      <c r="I4901" s="62">
        <v>127299.0</v>
      </c>
    </row>
    <row r="4902" ht="24.0" customHeight="1">
      <c r="A4902" s="19"/>
      <c r="B4902" s="19"/>
      <c r="C4902" s="19"/>
      <c r="D4902" s="19"/>
      <c r="E4902" s="19"/>
      <c r="F4902" s="19"/>
      <c r="G4902" s="19"/>
      <c r="H4902" s="19"/>
      <c r="I4902" s="32" t="s">
        <v>5943</v>
      </c>
    </row>
    <row r="4903" ht="12.75" customHeight="1">
      <c r="A4903" s="21"/>
      <c r="B4903" s="21"/>
      <c r="C4903" s="21"/>
      <c r="D4903" s="21"/>
      <c r="E4903" s="21"/>
      <c r="F4903" s="21"/>
      <c r="G4903" s="21"/>
      <c r="H4903" s="21"/>
      <c r="I4903" s="38" t="s">
        <v>5944</v>
      </c>
    </row>
    <row r="4904" ht="12.75" customHeight="1">
      <c r="A4904" s="23" t="s">
        <v>5945</v>
      </c>
      <c r="B4904" s="50">
        <v>42151.0</v>
      </c>
      <c r="C4904" s="24" t="str">
        <f>DATE((YEAR(B4904)+3),MONTH(B4904),DAY(B4904))</f>
        <v>27.05.2018</v>
      </c>
      <c r="D4904" s="27" t="s">
        <v>5946</v>
      </c>
      <c r="E4904" s="16" t="s">
        <v>5947</v>
      </c>
      <c r="F4904" s="15" t="s">
        <v>15</v>
      </c>
      <c r="G4904" s="16" t="s">
        <v>5948</v>
      </c>
      <c r="H4904" s="16" t="s">
        <v>5949</v>
      </c>
      <c r="I4904" s="62">
        <v>119517.0</v>
      </c>
    </row>
    <row r="4905" ht="36.0" customHeight="1">
      <c r="A4905" s="19"/>
      <c r="B4905" s="19"/>
      <c r="C4905" s="19"/>
      <c r="D4905" s="19"/>
      <c r="E4905" s="19"/>
      <c r="F4905" s="19"/>
      <c r="G4905" s="19"/>
      <c r="H4905" s="19"/>
      <c r="I4905" s="32" t="s">
        <v>5950</v>
      </c>
    </row>
    <row r="4906" ht="12.75" customHeight="1">
      <c r="A4906" s="21"/>
      <c r="B4906" s="21"/>
      <c r="C4906" s="21"/>
      <c r="D4906" s="21"/>
      <c r="E4906" s="21"/>
      <c r="F4906" s="21"/>
      <c r="G4906" s="21"/>
      <c r="H4906" s="21"/>
      <c r="I4906" s="38" t="s">
        <v>5951</v>
      </c>
    </row>
    <row r="4907" ht="12.75" customHeight="1">
      <c r="A4907" s="23" t="s">
        <v>5952</v>
      </c>
      <c r="B4907" s="50">
        <v>42142.0</v>
      </c>
      <c r="C4907" s="50" t="str">
        <f>DATE((YEAR(B4907)+3),MONTH(B4907),DAY(B4907))</f>
        <v>18.05.2018</v>
      </c>
      <c r="D4907" s="52" t="s">
        <v>5953</v>
      </c>
      <c r="E4907" s="16" t="s">
        <v>5954</v>
      </c>
      <c r="F4907" s="15" t="s">
        <v>15</v>
      </c>
      <c r="G4907" s="16" t="s">
        <v>5955</v>
      </c>
      <c r="H4907" s="16" t="s">
        <v>5956</v>
      </c>
      <c r="I4907" s="62">
        <v>125009.0</v>
      </c>
    </row>
    <row r="4908" ht="24.0" customHeight="1">
      <c r="A4908" s="19"/>
      <c r="B4908" s="19"/>
      <c r="C4908" s="19"/>
      <c r="D4908" s="19"/>
      <c r="E4908" s="19"/>
      <c r="F4908" s="19"/>
      <c r="G4908" s="19"/>
      <c r="H4908" s="19"/>
      <c r="I4908" s="32" t="s">
        <v>3147</v>
      </c>
    </row>
    <row r="4909" ht="12.75" customHeight="1">
      <c r="A4909" s="21"/>
      <c r="B4909" s="21"/>
      <c r="C4909" s="21"/>
      <c r="D4909" s="21"/>
      <c r="E4909" s="21"/>
      <c r="F4909" s="21"/>
      <c r="G4909" s="21"/>
      <c r="H4909" s="21"/>
      <c r="I4909" s="38" t="s">
        <v>5957</v>
      </c>
    </row>
    <row r="4910" ht="12.75" customHeight="1">
      <c r="A4910" s="23" t="s">
        <v>5958</v>
      </c>
      <c r="B4910" s="50">
        <v>42142.0</v>
      </c>
      <c r="C4910" s="24" t="str">
        <f>DATE((YEAR(B4910)+3),MONTH(B4910),DAY(B4910))</f>
        <v>18.05.2018</v>
      </c>
      <c r="D4910" s="27" t="s">
        <v>5959</v>
      </c>
      <c r="E4910" s="16" t="s">
        <v>5960</v>
      </c>
      <c r="F4910" s="15" t="s">
        <v>978</v>
      </c>
      <c r="G4910" s="27" t="s">
        <v>5896</v>
      </c>
      <c r="H4910" s="27" t="s">
        <v>1247</v>
      </c>
      <c r="I4910" s="31">
        <v>117420.0</v>
      </c>
    </row>
    <row r="4911" ht="36.0" customHeight="1">
      <c r="A4911" s="19"/>
      <c r="B4911" s="19"/>
      <c r="C4911" s="19"/>
      <c r="D4911" s="19"/>
      <c r="E4911" s="19"/>
      <c r="F4911" s="19"/>
      <c r="G4911" s="19"/>
      <c r="H4911" s="19"/>
      <c r="I4911" s="32" t="s">
        <v>1238</v>
      </c>
    </row>
    <row r="4912" ht="12.75" customHeight="1">
      <c r="A4912" s="21"/>
      <c r="B4912" s="21"/>
      <c r="C4912" s="21"/>
      <c r="D4912" s="21"/>
      <c r="E4912" s="21"/>
      <c r="F4912" s="21"/>
      <c r="G4912" s="21"/>
      <c r="H4912" s="21"/>
      <c r="I4912" s="33" t="s">
        <v>1118</v>
      </c>
    </row>
    <row r="4913" ht="12.75" customHeight="1">
      <c r="A4913" s="23" t="s">
        <v>5961</v>
      </c>
      <c r="B4913" s="24">
        <v>42150.0</v>
      </c>
      <c r="C4913" s="24" t="str">
        <f>DATE((YEAR(B4913)+3),MONTH(B4913),DAY(B4913))</f>
        <v>26.05.2018</v>
      </c>
      <c r="D4913" s="27" t="s">
        <v>5962</v>
      </c>
      <c r="E4913" s="16" t="s">
        <v>5963</v>
      </c>
      <c r="F4913" s="15" t="s">
        <v>978</v>
      </c>
      <c r="G4913" s="16" t="s">
        <v>5964</v>
      </c>
      <c r="H4913" s="16" t="s">
        <v>5965</v>
      </c>
      <c r="I4913" s="62">
        <v>197022.0</v>
      </c>
    </row>
    <row r="4914" ht="36.0" customHeight="1">
      <c r="A4914" s="19"/>
      <c r="B4914" s="19"/>
      <c r="C4914" s="19"/>
      <c r="D4914" s="19"/>
      <c r="E4914" s="19"/>
      <c r="F4914" s="19"/>
      <c r="G4914" s="19"/>
      <c r="H4914" s="19"/>
      <c r="I4914" s="32" t="s">
        <v>5966</v>
      </c>
    </row>
    <row r="4915" ht="12.75" customHeight="1">
      <c r="A4915" s="21"/>
      <c r="B4915" s="21"/>
      <c r="C4915" s="21"/>
      <c r="D4915" s="21"/>
      <c r="E4915" s="21"/>
      <c r="F4915" s="21"/>
      <c r="G4915" s="21"/>
      <c r="H4915" s="21"/>
      <c r="I4915" s="38" t="s">
        <v>5967</v>
      </c>
    </row>
    <row r="4916" ht="12.75" customHeight="1">
      <c r="A4916" s="23" t="s">
        <v>5968</v>
      </c>
      <c r="B4916" s="24">
        <v>42149.0</v>
      </c>
      <c r="C4916" s="24" t="str">
        <f>DATE((YEAR(B4916)+3),MONTH(B4916),DAY(B4916))</f>
        <v>25.05.2018</v>
      </c>
      <c r="D4916" s="27" t="s">
        <v>5969</v>
      </c>
      <c r="E4916" s="16" t="s">
        <v>5970</v>
      </c>
      <c r="F4916" s="27" t="s">
        <v>15</v>
      </c>
      <c r="G4916" s="27" t="s">
        <v>2663</v>
      </c>
      <c r="H4916" s="16" t="s">
        <v>5304</v>
      </c>
      <c r="I4916" s="31">
        <v>141090.0</v>
      </c>
    </row>
    <row r="4917" ht="30.0" customHeight="1">
      <c r="A4917" s="19"/>
      <c r="B4917" s="19"/>
      <c r="C4917" s="19"/>
      <c r="D4917" s="19"/>
      <c r="E4917" s="19"/>
      <c r="F4917" s="19"/>
      <c r="G4917" s="19"/>
      <c r="H4917" s="19"/>
      <c r="I4917" s="32" t="s">
        <v>248</v>
      </c>
    </row>
    <row r="4918" ht="14.25" customHeight="1">
      <c r="A4918" s="21"/>
      <c r="B4918" s="21"/>
      <c r="C4918" s="21"/>
      <c r="D4918" s="21"/>
      <c r="E4918" s="21"/>
      <c r="F4918" s="21"/>
      <c r="G4918" s="21"/>
      <c r="H4918" s="21"/>
      <c r="I4918" s="33" t="s">
        <v>1133</v>
      </c>
    </row>
    <row r="4919" ht="12.75" customHeight="1">
      <c r="A4919" s="23" t="s">
        <v>5971</v>
      </c>
      <c r="B4919" s="24">
        <v>42150.0</v>
      </c>
      <c r="C4919" s="24" t="str">
        <f>DATE((YEAR(B4919)+3),MONTH(B4919),DAY(B4919))</f>
        <v>26.05.2018</v>
      </c>
      <c r="D4919" s="27" t="s">
        <v>5972</v>
      </c>
      <c r="E4919" s="16" t="s">
        <v>5973</v>
      </c>
      <c r="F4919" s="27" t="s">
        <v>454</v>
      </c>
      <c r="G4919" s="16" t="s">
        <v>1366</v>
      </c>
      <c r="H4919" s="27" t="s">
        <v>887</v>
      </c>
      <c r="I4919" s="31">
        <v>140402.0</v>
      </c>
    </row>
    <row r="4920" ht="48.0" customHeight="1">
      <c r="A4920" s="19"/>
      <c r="B4920" s="19"/>
      <c r="C4920" s="19"/>
      <c r="D4920" s="19"/>
      <c r="E4920" s="19"/>
      <c r="F4920" s="19"/>
      <c r="G4920" s="19"/>
      <c r="H4920" s="19"/>
      <c r="I4920" s="32" t="s">
        <v>888</v>
      </c>
    </row>
    <row r="4921" ht="12.75" customHeight="1">
      <c r="A4921" s="21"/>
      <c r="B4921" s="21"/>
      <c r="C4921" s="21"/>
      <c r="D4921" s="21"/>
      <c r="E4921" s="21"/>
      <c r="F4921" s="21"/>
      <c r="G4921" s="21"/>
      <c r="H4921" s="21"/>
      <c r="I4921" s="33" t="s">
        <v>4756</v>
      </c>
    </row>
    <row r="4922" ht="12.75" customHeight="1">
      <c r="A4922" s="23" t="s">
        <v>5974</v>
      </c>
      <c r="B4922" s="24">
        <v>42157.0</v>
      </c>
      <c r="C4922" s="24" t="str">
        <f>DATE((YEAR(B4922)+3),MONTH(B4922),DAY(B4922))</f>
        <v>02.06.2018</v>
      </c>
      <c r="D4922" s="27" t="s">
        <v>3959</v>
      </c>
      <c r="E4922" s="16" t="s">
        <v>5975</v>
      </c>
      <c r="F4922" s="15" t="s">
        <v>978</v>
      </c>
      <c r="G4922" s="16" t="s">
        <v>5976</v>
      </c>
      <c r="H4922" s="16" t="s">
        <v>5977</v>
      </c>
      <c r="I4922" s="62">
        <v>111020.0</v>
      </c>
    </row>
    <row r="4923" ht="24.0" customHeight="1">
      <c r="A4923" s="19"/>
      <c r="B4923" s="19"/>
      <c r="C4923" s="19"/>
      <c r="D4923" s="19"/>
      <c r="E4923" s="19"/>
      <c r="F4923" s="19"/>
      <c r="G4923" s="19"/>
      <c r="H4923" s="19"/>
      <c r="I4923" s="32" t="s">
        <v>5978</v>
      </c>
    </row>
    <row r="4924" ht="12.75" customHeight="1">
      <c r="A4924" s="21"/>
      <c r="B4924" s="21"/>
      <c r="C4924" s="21"/>
      <c r="D4924" s="21"/>
      <c r="E4924" s="21"/>
      <c r="F4924" s="21"/>
      <c r="G4924" s="21"/>
      <c r="H4924" s="21"/>
      <c r="I4924" s="38" t="s">
        <v>5979</v>
      </c>
    </row>
    <row r="4925" ht="12.75" customHeight="1">
      <c r="A4925" s="23" t="s">
        <v>5980</v>
      </c>
      <c r="B4925" s="24">
        <v>42157.0</v>
      </c>
      <c r="C4925" s="24" t="str">
        <f>DATE((YEAR(B4925)+3),MONTH(B4925),DAY(B4925))</f>
        <v>02.06.2018</v>
      </c>
      <c r="D4925" s="27" t="s">
        <v>2837</v>
      </c>
      <c r="E4925" s="16" t="s">
        <v>5981</v>
      </c>
      <c r="F4925" s="15" t="s">
        <v>624</v>
      </c>
      <c r="G4925" s="16" t="s">
        <v>5982</v>
      </c>
      <c r="H4925" s="16" t="s">
        <v>5983</v>
      </c>
      <c r="I4925" s="62">
        <v>199106.0</v>
      </c>
    </row>
    <row r="4926" ht="45.0" customHeight="1">
      <c r="A4926" s="19"/>
      <c r="B4926" s="19"/>
      <c r="C4926" s="19"/>
      <c r="D4926" s="19"/>
      <c r="E4926" s="19"/>
      <c r="F4926" s="19"/>
      <c r="G4926" s="19"/>
      <c r="H4926" s="19"/>
      <c r="I4926" s="32" t="s">
        <v>2840</v>
      </c>
    </row>
    <row r="4927" ht="12.75" customHeight="1">
      <c r="A4927" s="21"/>
      <c r="B4927" s="21"/>
      <c r="C4927" s="21"/>
      <c r="D4927" s="21"/>
      <c r="E4927" s="21"/>
      <c r="F4927" s="21"/>
      <c r="G4927" s="21"/>
      <c r="H4927" s="21"/>
      <c r="I4927" s="38" t="s">
        <v>5984</v>
      </c>
    </row>
    <row r="4928" ht="12.75" customHeight="1">
      <c r="A4928" s="23">
        <v>3417.0</v>
      </c>
      <c r="B4928" s="50">
        <v>42159.0</v>
      </c>
      <c r="C4928" s="50" t="str">
        <f>DATE((YEAR(B4928)+3),MONTH(B4928),DAY(B4928))</f>
        <v>04.06.2018</v>
      </c>
      <c r="D4928" s="27" t="s">
        <v>5985</v>
      </c>
      <c r="E4928" s="16" t="s">
        <v>5986</v>
      </c>
      <c r="F4928" s="27" t="s">
        <v>15</v>
      </c>
      <c r="G4928" s="27" t="s">
        <v>5077</v>
      </c>
      <c r="H4928" s="16" t="s">
        <v>4669</v>
      </c>
      <c r="I4928" s="31">
        <v>350049.0</v>
      </c>
    </row>
    <row r="4929" ht="36.0" customHeight="1">
      <c r="A4929" s="19"/>
      <c r="B4929" s="19"/>
      <c r="C4929" s="19"/>
      <c r="D4929" s="19"/>
      <c r="E4929" s="19"/>
      <c r="F4929" s="19"/>
      <c r="G4929" s="19"/>
      <c r="H4929" s="19"/>
      <c r="I4929" s="32" t="s">
        <v>5987</v>
      </c>
    </row>
    <row r="4930" ht="12.75" customHeight="1">
      <c r="A4930" s="21"/>
      <c r="B4930" s="21"/>
      <c r="C4930" s="21"/>
      <c r="D4930" s="21"/>
      <c r="E4930" s="21"/>
      <c r="F4930" s="21"/>
      <c r="G4930" s="21"/>
      <c r="H4930" s="21"/>
      <c r="I4930" s="33" t="s">
        <v>5988</v>
      </c>
    </row>
    <row r="4931" ht="12.75" customHeight="1">
      <c r="A4931" s="23" t="s">
        <v>5989</v>
      </c>
      <c r="B4931" s="24">
        <v>42165.0</v>
      </c>
      <c r="C4931" s="24" t="str">
        <f>DATE((YEAR(B4931)+3),MONTH(B4931),DAY(B4931))</f>
        <v>10.06.2018</v>
      </c>
      <c r="D4931" s="27" t="s">
        <v>5340</v>
      </c>
      <c r="E4931" s="16" t="s">
        <v>5990</v>
      </c>
      <c r="F4931" s="15" t="s">
        <v>978</v>
      </c>
      <c r="G4931" s="16" t="s">
        <v>5991</v>
      </c>
      <c r="H4931" s="16" t="s">
        <v>5992</v>
      </c>
      <c r="I4931" s="62">
        <v>123317.0</v>
      </c>
    </row>
    <row r="4932" ht="24.0" customHeight="1">
      <c r="A4932" s="19"/>
      <c r="B4932" s="19"/>
      <c r="C4932" s="19"/>
      <c r="D4932" s="19"/>
      <c r="E4932" s="19"/>
      <c r="F4932" s="19"/>
      <c r="G4932" s="19"/>
      <c r="H4932" s="19"/>
      <c r="I4932" s="32" t="s">
        <v>5993</v>
      </c>
    </row>
    <row r="4933" ht="12.75" customHeight="1">
      <c r="A4933" s="21"/>
      <c r="B4933" s="21"/>
      <c r="C4933" s="21"/>
      <c r="D4933" s="21"/>
      <c r="E4933" s="21"/>
      <c r="F4933" s="21"/>
      <c r="G4933" s="21"/>
      <c r="H4933" s="21"/>
      <c r="I4933" s="38" t="s">
        <v>5994</v>
      </c>
    </row>
    <row r="4934" ht="12.75" customHeight="1">
      <c r="A4934" s="23" t="s">
        <v>5995</v>
      </c>
      <c r="B4934" s="50">
        <v>42171.0</v>
      </c>
      <c r="C4934" s="24" t="str">
        <f>DATE((YEAR(B4934)+3),MONTH(B4934),DAY(B4934))</f>
        <v>16.06.2018</v>
      </c>
      <c r="D4934" s="27" t="s">
        <v>5996</v>
      </c>
      <c r="E4934" s="16" t="s">
        <v>5997</v>
      </c>
      <c r="F4934" s="15" t="s">
        <v>978</v>
      </c>
      <c r="G4934" s="27" t="s">
        <v>5896</v>
      </c>
      <c r="H4934" s="27" t="s">
        <v>1247</v>
      </c>
      <c r="I4934" s="31">
        <v>117420.0</v>
      </c>
    </row>
    <row r="4935" ht="36.0" customHeight="1">
      <c r="A4935" s="19"/>
      <c r="B4935" s="19"/>
      <c r="C4935" s="19"/>
      <c r="D4935" s="19"/>
      <c r="E4935" s="19"/>
      <c r="F4935" s="19"/>
      <c r="G4935" s="19"/>
      <c r="H4935" s="19"/>
      <c r="I4935" s="32" t="s">
        <v>1238</v>
      </c>
    </row>
    <row r="4936" ht="12.75" customHeight="1">
      <c r="A4936" s="21"/>
      <c r="B4936" s="21"/>
      <c r="C4936" s="21"/>
      <c r="D4936" s="21"/>
      <c r="E4936" s="21"/>
      <c r="F4936" s="21"/>
      <c r="G4936" s="21"/>
      <c r="H4936" s="21"/>
      <c r="I4936" s="33" t="s">
        <v>1118</v>
      </c>
    </row>
    <row r="4937" ht="12.75" customHeight="1">
      <c r="A4937" s="23" t="s">
        <v>5998</v>
      </c>
      <c r="B4937" s="24">
        <v>42188.0</v>
      </c>
      <c r="C4937" s="24" t="str">
        <f>DATE((YEAR(B4937)+3),MONTH(B4937),DAY(B4937))</f>
        <v>03.07.2018</v>
      </c>
      <c r="D4937" s="27" t="s">
        <v>5999</v>
      </c>
      <c r="E4937" s="16" t="s">
        <v>6000</v>
      </c>
      <c r="F4937" s="15" t="s">
        <v>624</v>
      </c>
      <c r="G4937" s="16" t="s">
        <v>6001</v>
      </c>
      <c r="H4937" s="16" t="s">
        <v>6002</v>
      </c>
      <c r="I4937" s="62">
        <v>123458.0</v>
      </c>
    </row>
    <row r="4938" ht="36.0" customHeight="1">
      <c r="A4938" s="19"/>
      <c r="B4938" s="19"/>
      <c r="C4938" s="19"/>
      <c r="D4938" s="19"/>
      <c r="E4938" s="19"/>
      <c r="F4938" s="19"/>
      <c r="G4938" s="19"/>
      <c r="H4938" s="19"/>
      <c r="I4938" s="32" t="s">
        <v>6003</v>
      </c>
    </row>
    <row r="4939" ht="12.75" customHeight="1">
      <c r="A4939" s="21"/>
      <c r="B4939" s="21"/>
      <c r="C4939" s="21"/>
      <c r="D4939" s="21"/>
      <c r="E4939" s="21"/>
      <c r="F4939" s="21"/>
      <c r="G4939" s="21"/>
      <c r="H4939" s="21"/>
      <c r="I4939" s="38" t="s">
        <v>6004</v>
      </c>
    </row>
    <row r="4940" ht="12.75" customHeight="1">
      <c r="A4940" s="23">
        <v>3421.0</v>
      </c>
      <c r="B4940" s="50">
        <v>42180.0</v>
      </c>
      <c r="C4940" s="24" t="str">
        <f>DATE((YEAR(B4940)+3),MONTH(B4940),DAY(B4940))</f>
        <v>25.06.2018</v>
      </c>
      <c r="D4940" s="52" t="s">
        <v>6005</v>
      </c>
      <c r="E4940" s="53" t="s">
        <v>6006</v>
      </c>
      <c r="F4940" s="27" t="s">
        <v>15</v>
      </c>
      <c r="G4940" s="27" t="s">
        <v>5899</v>
      </c>
      <c r="H4940" s="27" t="s">
        <v>6007</v>
      </c>
      <c r="I4940" s="31">
        <v>115054.0</v>
      </c>
    </row>
    <row r="4941" ht="36.0" customHeight="1">
      <c r="A4941" s="19"/>
      <c r="B4941" s="19"/>
      <c r="C4941" s="19"/>
      <c r="D4941" s="19"/>
      <c r="E4941" s="19"/>
      <c r="F4941" s="19"/>
      <c r="G4941" s="19"/>
      <c r="H4941" s="19"/>
      <c r="I4941" s="32" t="s">
        <v>6008</v>
      </c>
    </row>
    <row r="4942" ht="12.75" customHeight="1">
      <c r="A4942" s="21"/>
      <c r="B4942" s="21"/>
      <c r="C4942" s="21"/>
      <c r="D4942" s="21"/>
      <c r="E4942" s="21"/>
      <c r="F4942" s="21"/>
      <c r="G4942" s="21"/>
      <c r="H4942" s="21"/>
      <c r="I4942" s="33" t="s">
        <v>2919</v>
      </c>
    </row>
    <row r="4943" ht="12.75" customHeight="1">
      <c r="A4943" s="23" t="s">
        <v>6009</v>
      </c>
      <c r="B4943" s="24">
        <v>42181.0</v>
      </c>
      <c r="C4943" s="24" t="str">
        <f>DATE((YEAR(B4943)+3),MONTH(B4943),DAY(B4943))</f>
        <v>26.06.2018</v>
      </c>
      <c r="D4943" s="27" t="s">
        <v>6010</v>
      </c>
      <c r="E4943" s="16" t="s">
        <v>6011</v>
      </c>
      <c r="F4943" s="27" t="s">
        <v>6012</v>
      </c>
      <c r="G4943" s="16" t="s">
        <v>1366</v>
      </c>
      <c r="H4943" s="27" t="s">
        <v>6013</v>
      </c>
      <c r="I4943" s="31">
        <v>115184.0</v>
      </c>
    </row>
    <row r="4944" ht="24.0" customHeight="1">
      <c r="A4944" s="19"/>
      <c r="B4944" s="19"/>
      <c r="C4944" s="19"/>
      <c r="D4944" s="19"/>
      <c r="E4944" s="19"/>
      <c r="F4944" s="19"/>
      <c r="G4944" s="19"/>
      <c r="H4944" s="19"/>
      <c r="I4944" s="32" t="s">
        <v>2498</v>
      </c>
    </row>
    <row r="4945" ht="12.75" customHeight="1">
      <c r="A4945" s="21"/>
      <c r="B4945" s="21"/>
      <c r="C4945" s="21"/>
      <c r="D4945" s="21"/>
      <c r="E4945" s="21"/>
      <c r="F4945" s="21"/>
      <c r="G4945" s="21"/>
      <c r="H4945" s="21"/>
      <c r="I4945" s="33" t="s">
        <v>4181</v>
      </c>
    </row>
    <row r="4946" ht="12.75" customHeight="1">
      <c r="A4946" s="23" t="s">
        <v>6014</v>
      </c>
      <c r="B4946" s="24">
        <v>42184.0</v>
      </c>
      <c r="C4946" s="24" t="str">
        <f>DATE((YEAR(B4946)+3),MONTH(B4946),DAY(B4946))</f>
        <v>29.06.2018</v>
      </c>
      <c r="D4946" s="27" t="s">
        <v>6015</v>
      </c>
      <c r="E4946" s="16" t="s">
        <v>6016</v>
      </c>
      <c r="F4946" s="27" t="s">
        <v>337</v>
      </c>
      <c r="G4946" s="27" t="s">
        <v>6017</v>
      </c>
      <c r="H4946" s="16" t="s">
        <v>6018</v>
      </c>
      <c r="I4946" s="31">
        <v>192289.0</v>
      </c>
    </row>
    <row r="4947" ht="39.0" customHeight="1">
      <c r="A4947" s="19"/>
      <c r="B4947" s="19"/>
      <c r="C4947" s="19"/>
      <c r="D4947" s="19"/>
      <c r="E4947" s="19"/>
      <c r="F4947" s="19"/>
      <c r="G4947" s="19"/>
      <c r="H4947" s="19"/>
      <c r="I4947" s="32" t="s">
        <v>6019</v>
      </c>
    </row>
    <row r="4948" ht="12.75" customHeight="1">
      <c r="A4948" s="21"/>
      <c r="B4948" s="21"/>
      <c r="C4948" s="21"/>
      <c r="D4948" s="21"/>
      <c r="E4948" s="21"/>
      <c r="F4948" s="21"/>
      <c r="G4948" s="21"/>
      <c r="H4948" s="21"/>
      <c r="I4948" s="33" t="s">
        <v>6020</v>
      </c>
    </row>
    <row r="4949" ht="12.75" customHeight="1">
      <c r="A4949" s="23">
        <v>3424.0</v>
      </c>
      <c r="B4949" s="24">
        <v>42193.0</v>
      </c>
      <c r="C4949" s="24" t="str">
        <f>DATE((YEAR(B4949)+3),MONTH(B4949),DAY(B4949))</f>
        <v>08.07.2018</v>
      </c>
      <c r="D4949" s="27" t="s">
        <v>6021</v>
      </c>
      <c r="E4949" s="16" t="s">
        <v>6022</v>
      </c>
      <c r="F4949" s="27" t="s">
        <v>15</v>
      </c>
      <c r="G4949" s="27" t="s">
        <v>6023</v>
      </c>
      <c r="H4949" s="41" t="s">
        <v>666</v>
      </c>
      <c r="I4949" s="31">
        <v>125212.0</v>
      </c>
    </row>
    <row r="4950" ht="36.0" customHeight="1">
      <c r="A4950" s="19"/>
      <c r="B4950" s="19"/>
      <c r="C4950" s="19"/>
      <c r="D4950" s="19"/>
      <c r="E4950" s="19"/>
      <c r="F4950" s="19"/>
      <c r="G4950" s="19"/>
      <c r="H4950" s="19"/>
      <c r="I4950" s="32" t="s">
        <v>2612</v>
      </c>
    </row>
    <row r="4951" ht="12.75" customHeight="1">
      <c r="A4951" s="21"/>
      <c r="B4951" s="21"/>
      <c r="C4951" s="21"/>
      <c r="D4951" s="21"/>
      <c r="E4951" s="21"/>
      <c r="F4951" s="21"/>
      <c r="G4951" s="21"/>
      <c r="H4951" s="21"/>
      <c r="I4951" s="33" t="s">
        <v>2613</v>
      </c>
    </row>
    <row r="4952" ht="12.75" customHeight="1">
      <c r="A4952" s="23">
        <v>3425.0</v>
      </c>
      <c r="B4952" s="24">
        <v>42192.0</v>
      </c>
      <c r="C4952" s="24" t="str">
        <f>DATE((YEAR(B4952)+3),MONTH(B4952),DAY(B4952))</f>
        <v>07.07.2018</v>
      </c>
      <c r="D4952" s="27" t="s">
        <v>6024</v>
      </c>
      <c r="E4952" s="16" t="s">
        <v>6025</v>
      </c>
      <c r="F4952" s="27" t="s">
        <v>624</v>
      </c>
      <c r="G4952" s="16" t="s">
        <v>6026</v>
      </c>
      <c r="H4952" s="16" t="s">
        <v>5304</v>
      </c>
      <c r="I4952" s="31">
        <v>141090.0</v>
      </c>
    </row>
    <row r="4953" ht="36.0" customHeight="1">
      <c r="A4953" s="19"/>
      <c r="B4953" s="19"/>
      <c r="C4953" s="19"/>
      <c r="D4953" s="19"/>
      <c r="E4953" s="19"/>
      <c r="F4953" s="19"/>
      <c r="G4953" s="19"/>
      <c r="H4953" s="19"/>
      <c r="I4953" s="32" t="s">
        <v>248</v>
      </c>
    </row>
    <row r="4954" ht="12.75" customHeight="1">
      <c r="A4954" s="21"/>
      <c r="B4954" s="21"/>
      <c r="C4954" s="21"/>
      <c r="D4954" s="21"/>
      <c r="E4954" s="21"/>
      <c r="F4954" s="21"/>
      <c r="G4954" s="21"/>
      <c r="H4954" s="21"/>
      <c r="I4954" s="33" t="s">
        <v>1133</v>
      </c>
    </row>
    <row r="4955" ht="12.75" customHeight="1">
      <c r="A4955" s="23" t="s">
        <v>6027</v>
      </c>
      <c r="B4955" s="50">
        <v>42199.0</v>
      </c>
      <c r="C4955" s="24" t="str">
        <f>DATE((YEAR(B4955)+3),MONTH(B4955),DAY(B4955))</f>
        <v>14.07.2018</v>
      </c>
      <c r="D4955" s="27" t="s">
        <v>6028</v>
      </c>
      <c r="E4955" s="16" t="s">
        <v>6029</v>
      </c>
      <c r="F4955" s="15" t="s">
        <v>15</v>
      </c>
      <c r="G4955" s="16" t="s">
        <v>5682</v>
      </c>
      <c r="H4955" s="16" t="s">
        <v>5736</v>
      </c>
      <c r="I4955" s="31">
        <v>109147.0</v>
      </c>
    </row>
    <row r="4956" ht="36.0" customHeight="1">
      <c r="A4956" s="19"/>
      <c r="B4956" s="19"/>
      <c r="C4956" s="19"/>
      <c r="D4956" s="19"/>
      <c r="E4956" s="19"/>
      <c r="F4956" s="19"/>
      <c r="G4956" s="19"/>
      <c r="H4956" s="19"/>
      <c r="I4956" s="32" t="s">
        <v>5737</v>
      </c>
    </row>
    <row r="4957" ht="12.75" customHeight="1">
      <c r="A4957" s="21"/>
      <c r="B4957" s="21"/>
      <c r="C4957" s="21"/>
      <c r="D4957" s="21"/>
      <c r="E4957" s="21"/>
      <c r="F4957" s="21"/>
      <c r="G4957" s="21"/>
      <c r="H4957" s="21"/>
      <c r="I4957" s="33" t="s">
        <v>5738</v>
      </c>
    </row>
    <row r="4958" ht="12.75" customHeight="1">
      <c r="A4958" s="23">
        <v>3427.0</v>
      </c>
      <c r="B4958" s="50">
        <v>42205.0</v>
      </c>
      <c r="C4958" s="50" t="str">
        <f>DATE((YEAR(B4958)+3),MONTH(B4958),DAY(B4958))</f>
        <v>20.07.2018</v>
      </c>
      <c r="D4958" s="27" t="s">
        <v>6030</v>
      </c>
      <c r="E4958" s="16" t="s">
        <v>6031</v>
      </c>
      <c r="F4958" s="27" t="s">
        <v>15</v>
      </c>
      <c r="G4958" s="27" t="s">
        <v>3331</v>
      </c>
      <c r="H4958" s="16" t="s">
        <v>6032</v>
      </c>
      <c r="I4958" s="31">
        <v>125009.0</v>
      </c>
    </row>
    <row r="4959" ht="24.0" customHeight="1">
      <c r="A4959" s="19"/>
      <c r="B4959" s="19"/>
      <c r="C4959" s="19"/>
      <c r="D4959" s="19"/>
      <c r="E4959" s="19"/>
      <c r="F4959" s="19"/>
      <c r="G4959" s="19"/>
      <c r="H4959" s="19"/>
      <c r="I4959" s="32" t="s">
        <v>3147</v>
      </c>
    </row>
    <row r="4960" ht="12.75" customHeight="1">
      <c r="A4960" s="21"/>
      <c r="B4960" s="21"/>
      <c r="C4960" s="21"/>
      <c r="D4960" s="21"/>
      <c r="E4960" s="21"/>
      <c r="F4960" s="21"/>
      <c r="G4960" s="21"/>
      <c r="H4960" s="21"/>
      <c r="I4960" s="33" t="s">
        <v>5957</v>
      </c>
    </row>
    <row r="4961" ht="12.75" customHeight="1">
      <c r="A4961" s="23">
        <v>3428.0</v>
      </c>
      <c r="B4961" s="50">
        <v>42205.0</v>
      </c>
      <c r="C4961" s="50" t="str">
        <f>DATE((YEAR(B4961)+3),MONTH(B4961),DAY(B4961))</f>
        <v>20.07.2018</v>
      </c>
      <c r="D4961" s="27" t="s">
        <v>6033</v>
      </c>
      <c r="E4961" s="16" t="s">
        <v>6034</v>
      </c>
      <c r="F4961" s="27" t="s">
        <v>15</v>
      </c>
      <c r="G4961" s="27" t="s">
        <v>3331</v>
      </c>
      <c r="H4961" s="16" t="s">
        <v>6032</v>
      </c>
      <c r="I4961" s="31">
        <v>125009.0</v>
      </c>
    </row>
    <row r="4962" ht="24.0" customHeight="1">
      <c r="A4962" s="19"/>
      <c r="B4962" s="19"/>
      <c r="C4962" s="19"/>
      <c r="D4962" s="19"/>
      <c r="E4962" s="19"/>
      <c r="F4962" s="19"/>
      <c r="G4962" s="19"/>
      <c r="H4962" s="19"/>
      <c r="I4962" s="32" t="s">
        <v>3147</v>
      </c>
    </row>
    <row r="4963" ht="12.75" customHeight="1">
      <c r="A4963" s="21"/>
      <c r="B4963" s="21"/>
      <c r="C4963" s="21"/>
      <c r="D4963" s="21"/>
      <c r="E4963" s="21"/>
      <c r="F4963" s="21"/>
      <c r="G4963" s="21"/>
      <c r="H4963" s="21"/>
      <c r="I4963" s="33" t="s">
        <v>5957</v>
      </c>
    </row>
    <row r="4964" ht="12.75" customHeight="1">
      <c r="A4964" s="23" t="s">
        <v>6035</v>
      </c>
      <c r="B4964" s="50">
        <v>42205.0</v>
      </c>
      <c r="C4964" s="50" t="str">
        <f>DATE((YEAR(B4964)+3),MONTH(B4964),DAY(B4964))</f>
        <v>20.07.2018</v>
      </c>
      <c r="D4964" s="27" t="s">
        <v>6036</v>
      </c>
      <c r="E4964" s="16" t="s">
        <v>6037</v>
      </c>
      <c r="F4964" s="15" t="s">
        <v>337</v>
      </c>
      <c r="G4964" s="16" t="s">
        <v>6038</v>
      </c>
      <c r="H4964" s="16" t="s">
        <v>6039</v>
      </c>
      <c r="I4964" s="62">
        <v>193149.0</v>
      </c>
    </row>
    <row r="4965" ht="48.0" customHeight="1">
      <c r="A4965" s="19"/>
      <c r="B4965" s="19"/>
      <c r="C4965" s="19"/>
      <c r="D4965" s="19"/>
      <c r="E4965" s="19"/>
      <c r="F4965" s="19"/>
      <c r="G4965" s="19"/>
      <c r="H4965" s="19"/>
      <c r="I4965" s="32" t="s">
        <v>6040</v>
      </c>
    </row>
    <row r="4966" ht="12.75" customHeight="1">
      <c r="A4966" s="21"/>
      <c r="B4966" s="21"/>
      <c r="C4966" s="21"/>
      <c r="D4966" s="21"/>
      <c r="E4966" s="21"/>
      <c r="F4966" s="21"/>
      <c r="G4966" s="21"/>
      <c r="H4966" s="21"/>
      <c r="I4966" s="38" t="s">
        <v>6041</v>
      </c>
    </row>
    <row r="4967" ht="12.75" customHeight="1">
      <c r="A4967" s="23" t="s">
        <v>6042</v>
      </c>
      <c r="B4967" s="50">
        <v>42255.0</v>
      </c>
      <c r="C4967" s="50" t="str">
        <f>DATE((YEAR(B4967)+3),MONTH(B4967),DAY(B4967))</f>
        <v>08.09.2018</v>
      </c>
      <c r="D4967" s="52" t="s">
        <v>6043</v>
      </c>
      <c r="E4967" s="53" t="s">
        <v>6044</v>
      </c>
      <c r="F4967" s="63" t="s">
        <v>862</v>
      </c>
      <c r="G4967" s="27" t="s">
        <v>5899</v>
      </c>
      <c r="H4967" s="27" t="s">
        <v>4356</v>
      </c>
      <c r="I4967" s="31">
        <v>105066.0</v>
      </c>
    </row>
    <row r="4968" ht="36.0" customHeight="1">
      <c r="A4968" s="19"/>
      <c r="B4968" s="19"/>
      <c r="C4968" s="19"/>
      <c r="D4968" s="19"/>
      <c r="E4968" s="19"/>
      <c r="F4968" s="19"/>
      <c r="G4968" s="19"/>
      <c r="H4968" s="19"/>
      <c r="I4968" s="32" t="s">
        <v>2315</v>
      </c>
    </row>
    <row r="4969" ht="36.75" customHeight="1">
      <c r="A4969" s="21"/>
      <c r="B4969" s="21"/>
      <c r="C4969" s="21"/>
      <c r="D4969" s="21"/>
      <c r="E4969" s="21"/>
      <c r="F4969" s="21"/>
      <c r="G4969" s="21"/>
      <c r="H4969" s="21"/>
      <c r="I4969" s="33" t="s">
        <v>2316</v>
      </c>
    </row>
    <row r="4970" ht="12.75" customHeight="1">
      <c r="A4970" s="23" t="s">
        <v>6045</v>
      </c>
      <c r="B4970" s="24">
        <v>42212.0</v>
      </c>
      <c r="C4970" s="24" t="str">
        <f>DATE((YEAR(B4970)+3),MONTH(B4970),DAY(B4970))</f>
        <v>27.07.2018</v>
      </c>
      <c r="D4970" s="27" t="s">
        <v>6046</v>
      </c>
      <c r="E4970" s="16" t="s">
        <v>6047</v>
      </c>
      <c r="F4970" s="15" t="s">
        <v>978</v>
      </c>
      <c r="G4970" s="16" t="s">
        <v>6048</v>
      </c>
      <c r="H4970" s="27" t="s">
        <v>5541</v>
      </c>
      <c r="I4970" s="31">
        <v>129090.0</v>
      </c>
    </row>
    <row r="4971" ht="48.0" customHeight="1">
      <c r="A4971" s="19"/>
      <c r="B4971" s="19"/>
      <c r="C4971" s="19"/>
      <c r="D4971" s="19"/>
      <c r="E4971" s="19"/>
      <c r="F4971" s="19"/>
      <c r="G4971" s="19"/>
      <c r="H4971" s="19"/>
      <c r="I4971" s="32" t="s">
        <v>5542</v>
      </c>
    </row>
    <row r="4972" ht="12.75" customHeight="1">
      <c r="A4972" s="21"/>
      <c r="B4972" s="21"/>
      <c r="C4972" s="21"/>
      <c r="D4972" s="21"/>
      <c r="E4972" s="21"/>
      <c r="F4972" s="21"/>
      <c r="G4972" s="21"/>
      <c r="H4972" s="21"/>
      <c r="I4972" s="33" t="s">
        <v>870</v>
      </c>
    </row>
    <row r="4973" ht="12.75" customHeight="1">
      <c r="A4973" s="23" t="s">
        <v>6049</v>
      </c>
      <c r="B4973" s="24">
        <v>42228.0</v>
      </c>
      <c r="C4973" s="24" t="str">
        <f>DATE((YEAR(B4973)+3),MONTH(B4973),DAY(B4973))</f>
        <v>12.08.2018</v>
      </c>
      <c r="D4973" s="27" t="s">
        <v>6050</v>
      </c>
      <c r="E4973" s="16" t="s">
        <v>6051</v>
      </c>
      <c r="F4973" s="15" t="s">
        <v>2440</v>
      </c>
      <c r="G4973" s="16" t="s">
        <v>6052</v>
      </c>
      <c r="H4973" s="27" t="s">
        <v>6053</v>
      </c>
      <c r="I4973" s="31">
        <v>394071.0</v>
      </c>
    </row>
    <row r="4974" ht="36.0" customHeight="1">
      <c r="A4974" s="19"/>
      <c r="B4974" s="19"/>
      <c r="C4974" s="19"/>
      <c r="D4974" s="19"/>
      <c r="E4974" s="19"/>
      <c r="F4974" s="19"/>
      <c r="G4974" s="19"/>
      <c r="H4974" s="19"/>
      <c r="I4974" s="32" t="s">
        <v>6054</v>
      </c>
    </row>
    <row r="4975" ht="12.75" customHeight="1">
      <c r="A4975" s="21"/>
      <c r="B4975" s="21"/>
      <c r="C4975" s="21"/>
      <c r="D4975" s="21"/>
      <c r="E4975" s="21"/>
      <c r="F4975" s="21"/>
      <c r="G4975" s="21"/>
      <c r="H4975" s="21"/>
      <c r="I4975" s="33" t="s">
        <v>6055</v>
      </c>
    </row>
    <row r="4976" ht="12.75" customHeight="1">
      <c r="A4976" s="23" t="s">
        <v>6056</v>
      </c>
      <c r="B4976" s="24">
        <v>42229.0</v>
      </c>
      <c r="C4976" s="24" t="str">
        <f>DATE((YEAR(B4976)+3),MONTH(B4976),DAY(B4976))</f>
        <v>13.08.2018</v>
      </c>
      <c r="D4976" s="27" t="s">
        <v>6057</v>
      </c>
      <c r="E4976" s="16" t="s">
        <v>6058</v>
      </c>
      <c r="F4976" s="15" t="s">
        <v>2766</v>
      </c>
      <c r="G4976" s="16" t="s">
        <v>6048</v>
      </c>
      <c r="H4976" s="27" t="s">
        <v>5541</v>
      </c>
      <c r="I4976" s="31">
        <v>129090.0</v>
      </c>
    </row>
    <row r="4977" ht="48.0" customHeight="1">
      <c r="A4977" s="19"/>
      <c r="B4977" s="19"/>
      <c r="C4977" s="19"/>
      <c r="D4977" s="19"/>
      <c r="E4977" s="19"/>
      <c r="F4977" s="19"/>
      <c r="G4977" s="19"/>
      <c r="H4977" s="19"/>
      <c r="I4977" s="32" t="s">
        <v>5542</v>
      </c>
    </row>
    <row r="4978" ht="12.75" customHeight="1">
      <c r="A4978" s="21"/>
      <c r="B4978" s="21"/>
      <c r="C4978" s="21"/>
      <c r="D4978" s="21"/>
      <c r="E4978" s="21"/>
      <c r="F4978" s="21"/>
      <c r="G4978" s="21"/>
      <c r="H4978" s="21"/>
      <c r="I4978" s="33" t="s">
        <v>870</v>
      </c>
    </row>
    <row r="4979" ht="12.75" customHeight="1">
      <c r="A4979" s="23" t="s">
        <v>6059</v>
      </c>
      <c r="B4979" s="24">
        <v>42233.0</v>
      </c>
      <c r="C4979" s="24" t="str">
        <f>DATE((YEAR(B4979)+3),MONTH(B4979),DAY(B4979))</f>
        <v>17.08.2018</v>
      </c>
      <c r="D4979" s="27" t="s">
        <v>6060</v>
      </c>
      <c r="E4979" s="16" t="s">
        <v>6061</v>
      </c>
      <c r="F4979" s="27" t="s">
        <v>15</v>
      </c>
      <c r="G4979" s="27" t="s">
        <v>2427</v>
      </c>
      <c r="H4979" s="16" t="s">
        <v>4160</v>
      </c>
      <c r="I4979" s="31">
        <v>123557.0</v>
      </c>
    </row>
    <row r="4980" ht="36.0" customHeight="1">
      <c r="A4980" s="19"/>
      <c r="B4980" s="19"/>
      <c r="C4980" s="19"/>
      <c r="D4980" s="19"/>
      <c r="E4980" s="19"/>
      <c r="F4980" s="19"/>
      <c r="G4980" s="19"/>
      <c r="H4980" s="19"/>
      <c r="I4980" s="32" t="s">
        <v>562</v>
      </c>
    </row>
    <row r="4981" ht="12.75" customHeight="1">
      <c r="A4981" s="21"/>
      <c r="B4981" s="21"/>
      <c r="C4981" s="21"/>
      <c r="D4981" s="21"/>
      <c r="E4981" s="21"/>
      <c r="F4981" s="21"/>
      <c r="G4981" s="21"/>
      <c r="H4981" s="21"/>
      <c r="I4981" s="33" t="s">
        <v>563</v>
      </c>
    </row>
    <row r="4982" ht="12.75" customHeight="1">
      <c r="A4982" s="23" t="s">
        <v>6062</v>
      </c>
      <c r="B4982" s="24">
        <v>42229.0</v>
      </c>
      <c r="C4982" s="24" t="str">
        <f>DATE((YEAR(B4982)+3),MONTH(B4982),DAY(B4982))</f>
        <v>13.08.2018</v>
      </c>
      <c r="D4982" s="27" t="s">
        <v>6063</v>
      </c>
      <c r="E4982" s="16" t="s">
        <v>6064</v>
      </c>
      <c r="F4982" s="27" t="s">
        <v>15</v>
      </c>
      <c r="G4982" s="27" t="s">
        <v>3032</v>
      </c>
      <c r="H4982" s="16" t="s">
        <v>3659</v>
      </c>
      <c r="I4982" s="31">
        <v>603093.0</v>
      </c>
    </row>
    <row r="4983" ht="36.0" customHeight="1">
      <c r="A4983" s="19"/>
      <c r="B4983" s="19"/>
      <c r="C4983" s="19"/>
      <c r="D4983" s="19"/>
      <c r="E4983" s="19"/>
      <c r="F4983" s="19"/>
      <c r="G4983" s="19"/>
      <c r="H4983" s="19"/>
      <c r="I4983" s="32" t="s">
        <v>6065</v>
      </c>
    </row>
    <row r="4984" ht="12.75" customHeight="1">
      <c r="A4984" s="21"/>
      <c r="B4984" s="21"/>
      <c r="C4984" s="21"/>
      <c r="D4984" s="21"/>
      <c r="E4984" s="21"/>
      <c r="F4984" s="21"/>
      <c r="G4984" s="21"/>
      <c r="H4984" s="21"/>
      <c r="I4984" s="33" t="s">
        <v>6066</v>
      </c>
    </row>
    <row r="4985" ht="12.75" customHeight="1">
      <c r="A4985" s="23" t="s">
        <v>6067</v>
      </c>
      <c r="B4985" s="24">
        <v>42230.0</v>
      </c>
      <c r="C4985" s="24" t="str">
        <f>DATE((YEAR(B4985)+3),MONTH(B4985),DAY(B4985))</f>
        <v>14.08.2018</v>
      </c>
      <c r="D4985" s="27" t="s">
        <v>3682</v>
      </c>
      <c r="E4985" s="16" t="s">
        <v>6068</v>
      </c>
      <c r="F4985" s="15" t="s">
        <v>1088</v>
      </c>
      <c r="G4985" s="16" t="s">
        <v>6048</v>
      </c>
      <c r="H4985" s="27" t="s">
        <v>5541</v>
      </c>
      <c r="I4985" s="31">
        <v>129090.0</v>
      </c>
    </row>
    <row r="4986" ht="48.0" customHeight="1">
      <c r="A4986" s="19"/>
      <c r="B4986" s="19"/>
      <c r="C4986" s="19"/>
      <c r="D4986" s="19"/>
      <c r="E4986" s="19"/>
      <c r="F4986" s="19"/>
      <c r="G4986" s="19"/>
      <c r="H4986" s="19"/>
      <c r="I4986" s="32" t="s">
        <v>5542</v>
      </c>
    </row>
    <row r="4987" ht="12.75" customHeight="1">
      <c r="A4987" s="21"/>
      <c r="B4987" s="21"/>
      <c r="C4987" s="21"/>
      <c r="D4987" s="21"/>
      <c r="E4987" s="21"/>
      <c r="F4987" s="21"/>
      <c r="G4987" s="21"/>
      <c r="H4987" s="21"/>
      <c r="I4987" s="33" t="s">
        <v>870</v>
      </c>
    </row>
    <row r="4988" ht="12.75" customHeight="1">
      <c r="A4988" s="23" t="s">
        <v>6069</v>
      </c>
      <c r="B4988" s="24">
        <v>42230.0</v>
      </c>
      <c r="C4988" s="24" t="str">
        <f>DATE((YEAR(B4988)+3),MONTH(B4988),DAY(B4988))</f>
        <v>14.08.2018</v>
      </c>
      <c r="D4988" s="27" t="s">
        <v>6070</v>
      </c>
      <c r="E4988" s="16" t="s">
        <v>6071</v>
      </c>
      <c r="F4988" s="27" t="s">
        <v>15</v>
      </c>
      <c r="G4988" s="27" t="s">
        <v>2427</v>
      </c>
      <c r="H4988" s="16" t="s">
        <v>3659</v>
      </c>
      <c r="I4988" s="31">
        <v>603093.0</v>
      </c>
    </row>
    <row r="4989" ht="36.0" customHeight="1">
      <c r="A4989" s="19"/>
      <c r="B4989" s="19"/>
      <c r="C4989" s="19"/>
      <c r="D4989" s="19"/>
      <c r="E4989" s="19"/>
      <c r="F4989" s="19"/>
      <c r="G4989" s="19"/>
      <c r="H4989" s="19"/>
      <c r="I4989" s="32" t="s">
        <v>6065</v>
      </c>
    </row>
    <row r="4990" ht="12.75" customHeight="1">
      <c r="A4990" s="21"/>
      <c r="B4990" s="21"/>
      <c r="C4990" s="21"/>
      <c r="D4990" s="21"/>
      <c r="E4990" s="21"/>
      <c r="F4990" s="21"/>
      <c r="G4990" s="21"/>
      <c r="H4990" s="21"/>
      <c r="I4990" s="33" t="s">
        <v>6066</v>
      </c>
    </row>
    <row r="4991" ht="12.75" customHeight="1">
      <c r="A4991" s="23" t="s">
        <v>6072</v>
      </c>
      <c r="B4991" s="24">
        <v>42233.0</v>
      </c>
      <c r="C4991" s="24" t="str">
        <f>DATE((YEAR(B4991)+3),MONTH(B4991),DAY(B4991))</f>
        <v>17.08.2018</v>
      </c>
      <c r="D4991" s="27" t="s">
        <v>6073</v>
      </c>
      <c r="E4991" s="16" t="s">
        <v>6074</v>
      </c>
      <c r="F4991" s="15" t="s">
        <v>978</v>
      </c>
      <c r="G4991" s="16" t="s">
        <v>6075</v>
      </c>
      <c r="H4991" s="27" t="s">
        <v>6076</v>
      </c>
      <c r="I4991" s="31">
        <v>197183.0</v>
      </c>
    </row>
    <row r="4992" ht="24.0" customHeight="1">
      <c r="A4992" s="19"/>
      <c r="B4992" s="19"/>
      <c r="C4992" s="19"/>
      <c r="D4992" s="19"/>
      <c r="E4992" s="19"/>
      <c r="F4992" s="19"/>
      <c r="G4992" s="19"/>
      <c r="H4992" s="19"/>
      <c r="I4992" s="32" t="s">
        <v>4033</v>
      </c>
    </row>
    <row r="4993" ht="12.75" customHeight="1">
      <c r="A4993" s="21"/>
      <c r="B4993" s="21"/>
      <c r="C4993" s="21"/>
      <c r="D4993" s="21"/>
      <c r="E4993" s="21"/>
      <c r="F4993" s="21"/>
      <c r="G4993" s="21"/>
      <c r="H4993" s="21"/>
      <c r="I4993" s="33" t="s">
        <v>6077</v>
      </c>
    </row>
    <row r="4994" ht="12.75" customHeight="1">
      <c r="A4994" s="23" t="s">
        <v>6078</v>
      </c>
      <c r="B4994" s="24">
        <v>42233.0</v>
      </c>
      <c r="C4994" s="24" t="str">
        <f>DATE((YEAR(B4994)+3),MONTH(B4994),DAY(B4994))</f>
        <v>17.08.2018</v>
      </c>
      <c r="D4994" s="27" t="s">
        <v>6079</v>
      </c>
      <c r="E4994" s="16" t="s">
        <v>6080</v>
      </c>
      <c r="F4994" s="15" t="s">
        <v>198</v>
      </c>
      <c r="G4994" s="16" t="s">
        <v>6075</v>
      </c>
      <c r="H4994" s="27" t="s">
        <v>6076</v>
      </c>
      <c r="I4994" s="31">
        <v>197183.0</v>
      </c>
    </row>
    <row r="4995" ht="24.0" customHeight="1">
      <c r="A4995" s="19"/>
      <c r="B4995" s="19"/>
      <c r="C4995" s="19"/>
      <c r="D4995" s="19"/>
      <c r="E4995" s="19"/>
      <c r="F4995" s="19"/>
      <c r="G4995" s="19"/>
      <c r="H4995" s="19"/>
      <c r="I4995" s="32" t="s">
        <v>4033</v>
      </c>
    </row>
    <row r="4996" ht="14.25" customHeight="1">
      <c r="A4996" s="21"/>
      <c r="B4996" s="21"/>
      <c r="C4996" s="21"/>
      <c r="D4996" s="21"/>
      <c r="E4996" s="21"/>
      <c r="F4996" s="21"/>
      <c r="G4996" s="21"/>
      <c r="H4996" s="21"/>
      <c r="I4996" s="33" t="s">
        <v>6077</v>
      </c>
    </row>
    <row r="4997" ht="12.75" customHeight="1">
      <c r="A4997" s="23" t="s">
        <v>6081</v>
      </c>
      <c r="B4997" s="24">
        <v>42234.0</v>
      </c>
      <c r="C4997" s="24" t="str">
        <f>DATE((YEAR(B4997)+3),MONTH(B4997),DAY(B4997))</f>
        <v>18.08.2018</v>
      </c>
      <c r="D4997" s="27" t="s">
        <v>973</v>
      </c>
      <c r="E4997" s="16" t="s">
        <v>6082</v>
      </c>
      <c r="F4997" s="15" t="s">
        <v>683</v>
      </c>
      <c r="G4997" s="16" t="s">
        <v>6075</v>
      </c>
      <c r="H4997" s="27" t="s">
        <v>6076</v>
      </c>
      <c r="I4997" s="31">
        <v>197183.0</v>
      </c>
    </row>
    <row r="4998" ht="51.0" customHeight="1">
      <c r="A4998" s="19"/>
      <c r="B4998" s="19"/>
      <c r="C4998" s="19"/>
      <c r="D4998" s="19"/>
      <c r="E4998" s="19"/>
      <c r="F4998" s="19"/>
      <c r="G4998" s="19"/>
      <c r="H4998" s="19"/>
      <c r="I4998" s="32" t="s">
        <v>4033</v>
      </c>
    </row>
    <row r="4999" ht="16.5" customHeight="1">
      <c r="A4999" s="21"/>
      <c r="B4999" s="21"/>
      <c r="C4999" s="21"/>
      <c r="D4999" s="21"/>
      <c r="E4999" s="21"/>
      <c r="F4999" s="21"/>
      <c r="G4999" s="21"/>
      <c r="H4999" s="21"/>
      <c r="I4999" s="33" t="s">
        <v>6077</v>
      </c>
    </row>
    <row r="5000" ht="12.75" customHeight="1">
      <c r="A5000" s="23" t="s">
        <v>6083</v>
      </c>
      <c r="B5000" s="24">
        <v>42212.0</v>
      </c>
      <c r="C5000" s="24" t="str">
        <f>DATE((YEAR(B5000)+3),MONTH(B5000),DAY(B5000))</f>
        <v>27.07.2018</v>
      </c>
      <c r="D5000" s="27" t="s">
        <v>6084</v>
      </c>
      <c r="E5000" s="16" t="s">
        <v>6085</v>
      </c>
      <c r="F5000" s="15" t="s">
        <v>624</v>
      </c>
      <c r="G5000" s="16" t="s">
        <v>6086</v>
      </c>
      <c r="H5000" s="27" t="s">
        <v>6087</v>
      </c>
      <c r="I5000" s="31">
        <v>117246.0</v>
      </c>
    </row>
    <row r="5001" ht="24.0" customHeight="1">
      <c r="A5001" s="19"/>
      <c r="B5001" s="19"/>
      <c r="C5001" s="19"/>
      <c r="D5001" s="19"/>
      <c r="E5001" s="19"/>
      <c r="F5001" s="19"/>
      <c r="G5001" s="19"/>
      <c r="H5001" s="19"/>
      <c r="I5001" s="32" t="s">
        <v>6088</v>
      </c>
    </row>
    <row r="5002" ht="12.75" customHeight="1">
      <c r="A5002" s="21"/>
      <c r="B5002" s="21"/>
      <c r="C5002" s="21"/>
      <c r="D5002" s="21"/>
      <c r="E5002" s="21"/>
      <c r="F5002" s="21"/>
      <c r="G5002" s="21"/>
      <c r="H5002" s="21"/>
      <c r="I5002" s="33" t="s">
        <v>6089</v>
      </c>
    </row>
    <row r="5003" ht="12.75" customHeight="1">
      <c r="A5003" s="23" t="s">
        <v>6090</v>
      </c>
      <c r="B5003" s="24">
        <v>42241.0</v>
      </c>
      <c r="C5003" s="24" t="str">
        <f>DATE((YEAR(B5003)+3),MONTH(B5003),DAY(B5003))</f>
        <v>25.08.2018</v>
      </c>
      <c r="D5003" s="27" t="s">
        <v>6091</v>
      </c>
      <c r="E5003" s="16" t="s">
        <v>6092</v>
      </c>
      <c r="F5003" s="15" t="s">
        <v>1470</v>
      </c>
      <c r="G5003" s="16" t="s">
        <v>6093</v>
      </c>
      <c r="H5003" s="27" t="s">
        <v>1472</v>
      </c>
      <c r="I5003" s="31">
        <v>119285.0</v>
      </c>
    </row>
    <row r="5004" ht="36.0" customHeight="1">
      <c r="A5004" s="19"/>
      <c r="B5004" s="19"/>
      <c r="C5004" s="19"/>
      <c r="D5004" s="19"/>
      <c r="E5004" s="19"/>
      <c r="F5004" s="19"/>
      <c r="G5004" s="19"/>
      <c r="H5004" s="19"/>
      <c r="I5004" s="32" t="s">
        <v>1473</v>
      </c>
    </row>
    <row r="5005" ht="12.75" customHeight="1">
      <c r="A5005" s="21"/>
      <c r="B5005" s="21"/>
      <c r="C5005" s="21"/>
      <c r="D5005" s="21"/>
      <c r="E5005" s="21"/>
      <c r="F5005" s="21"/>
      <c r="G5005" s="21"/>
      <c r="H5005" s="21"/>
      <c r="I5005" s="33" t="s">
        <v>6094</v>
      </c>
    </row>
    <row r="5006" ht="12.75" customHeight="1">
      <c r="A5006" s="23" t="s">
        <v>6095</v>
      </c>
      <c r="B5006" s="24">
        <v>42241.0</v>
      </c>
      <c r="C5006" s="24" t="str">
        <f>DATE((YEAR(B5006)+3),MONTH(B5006),DAY(B5006))</f>
        <v>25.08.2018</v>
      </c>
      <c r="D5006" s="27" t="s">
        <v>913</v>
      </c>
      <c r="E5006" s="16" t="s">
        <v>6096</v>
      </c>
      <c r="F5006" s="15" t="s">
        <v>337</v>
      </c>
      <c r="G5006" s="16" t="s">
        <v>6075</v>
      </c>
      <c r="H5006" s="27" t="s">
        <v>6076</v>
      </c>
      <c r="I5006" s="31">
        <v>197183.0</v>
      </c>
    </row>
    <row r="5007" ht="24.0" customHeight="1">
      <c r="A5007" s="19"/>
      <c r="B5007" s="19"/>
      <c r="C5007" s="19"/>
      <c r="D5007" s="19"/>
      <c r="E5007" s="19"/>
      <c r="F5007" s="19"/>
      <c r="G5007" s="19"/>
      <c r="H5007" s="19"/>
      <c r="I5007" s="32" t="s">
        <v>4033</v>
      </c>
    </row>
    <row r="5008" ht="12.75" customHeight="1">
      <c r="A5008" s="21"/>
      <c r="B5008" s="21"/>
      <c r="C5008" s="21"/>
      <c r="D5008" s="21"/>
      <c r="E5008" s="21"/>
      <c r="F5008" s="21"/>
      <c r="G5008" s="21"/>
      <c r="H5008" s="21"/>
      <c r="I5008" s="33" t="s">
        <v>6077</v>
      </c>
    </row>
    <row r="5009" ht="12.75" customHeight="1">
      <c r="A5009" s="23">
        <v>3444.0</v>
      </c>
      <c r="B5009" s="24">
        <v>42243.0</v>
      </c>
      <c r="C5009" s="24" t="str">
        <f>DATE((YEAR(B5009)+3),MONTH(B5009),DAY(B5009))</f>
        <v>27.08.2018</v>
      </c>
      <c r="D5009" s="27" t="s">
        <v>5802</v>
      </c>
      <c r="E5009" s="16" t="s">
        <v>6097</v>
      </c>
      <c r="F5009" s="27" t="s">
        <v>2744</v>
      </c>
      <c r="G5009" s="16" t="s">
        <v>5716</v>
      </c>
      <c r="H5009" s="16" t="s">
        <v>5683</v>
      </c>
      <c r="I5009" s="31">
        <v>119331.0</v>
      </c>
    </row>
    <row r="5010" ht="24.0" customHeight="1">
      <c r="A5010" s="19"/>
      <c r="B5010" s="19"/>
      <c r="C5010" s="19"/>
      <c r="D5010" s="19"/>
      <c r="E5010" s="19"/>
      <c r="F5010" s="19"/>
      <c r="G5010" s="19"/>
      <c r="H5010" s="19"/>
      <c r="I5010" s="32" t="s">
        <v>5397</v>
      </c>
    </row>
    <row r="5011" ht="12.75" customHeight="1">
      <c r="A5011" s="21"/>
      <c r="B5011" s="21"/>
      <c r="C5011" s="21"/>
      <c r="D5011" s="21"/>
      <c r="E5011" s="21"/>
      <c r="F5011" s="21"/>
      <c r="G5011" s="21"/>
      <c r="H5011" s="21"/>
      <c r="I5011" s="33" t="s">
        <v>2995</v>
      </c>
    </row>
    <row r="5012" ht="12.75" customHeight="1">
      <c r="A5012" s="23" t="s">
        <v>6098</v>
      </c>
      <c r="B5012" s="24">
        <v>42212.0</v>
      </c>
      <c r="C5012" s="24" t="str">
        <f>DATE((YEAR(B5012)+3),MONTH(B5012),DAY(B5012))</f>
        <v>27.07.2018</v>
      </c>
      <c r="D5012" s="27" t="s">
        <v>6099</v>
      </c>
      <c r="E5012" s="16" t="s">
        <v>6100</v>
      </c>
      <c r="F5012" s="27" t="s">
        <v>862</v>
      </c>
      <c r="G5012" s="27" t="s">
        <v>6101</v>
      </c>
      <c r="H5012" s="16" t="s">
        <v>6102</v>
      </c>
      <c r="I5012" s="31">
        <v>107078.0</v>
      </c>
    </row>
    <row r="5013" ht="36.0" customHeight="1">
      <c r="A5013" s="19"/>
      <c r="B5013" s="19"/>
      <c r="C5013" s="19"/>
      <c r="D5013" s="19"/>
      <c r="E5013" s="19"/>
      <c r="F5013" s="19"/>
      <c r="G5013" s="19"/>
      <c r="H5013" s="19"/>
      <c r="I5013" s="32" t="s">
        <v>6103</v>
      </c>
    </row>
    <row r="5014" ht="12.75" customHeight="1">
      <c r="A5014" s="21"/>
      <c r="B5014" s="21"/>
      <c r="C5014" s="21"/>
      <c r="D5014" s="21"/>
      <c r="E5014" s="21"/>
      <c r="F5014" s="21"/>
      <c r="G5014" s="21"/>
      <c r="H5014" s="21"/>
      <c r="I5014" s="33" t="s">
        <v>6104</v>
      </c>
    </row>
    <row r="5015" ht="12.75" customHeight="1">
      <c r="A5015" s="23" t="s">
        <v>6105</v>
      </c>
      <c r="B5015" s="24">
        <v>42248.0</v>
      </c>
      <c r="C5015" s="24" t="str">
        <f>DATE((YEAR(B5015)+3),MONTH(B5015),DAY(B5015))</f>
        <v>01.09.2018</v>
      </c>
      <c r="D5015" s="27" t="s">
        <v>6106</v>
      </c>
      <c r="E5015" s="16" t="s">
        <v>6107</v>
      </c>
      <c r="F5015" s="15" t="s">
        <v>624</v>
      </c>
      <c r="G5015" s="16" t="s">
        <v>6108</v>
      </c>
      <c r="H5015" s="27" t="s">
        <v>6109</v>
      </c>
      <c r="I5015" s="31">
        <v>107045.0</v>
      </c>
    </row>
    <row r="5016" ht="24.0" customHeight="1">
      <c r="A5016" s="19"/>
      <c r="B5016" s="19"/>
      <c r="C5016" s="19"/>
      <c r="D5016" s="19"/>
      <c r="E5016" s="19"/>
      <c r="F5016" s="19"/>
      <c r="G5016" s="19"/>
      <c r="H5016" s="19"/>
      <c r="I5016" s="32" t="s">
        <v>6110</v>
      </c>
    </row>
    <row r="5017" ht="12.75" customHeight="1">
      <c r="A5017" s="21"/>
      <c r="B5017" s="21"/>
      <c r="C5017" s="21"/>
      <c r="D5017" s="21"/>
      <c r="E5017" s="21"/>
      <c r="F5017" s="21"/>
      <c r="G5017" s="21"/>
      <c r="H5017" s="21"/>
      <c r="I5017" s="33" t="s">
        <v>1523</v>
      </c>
    </row>
    <row r="5018" ht="12.75" customHeight="1">
      <c r="A5018" s="23">
        <v>3448.0</v>
      </c>
      <c r="B5018" s="24">
        <v>42249.0</v>
      </c>
      <c r="C5018" s="24" t="str">
        <f>DATE((YEAR(B5018)+3),MONTH(B5018),DAY(B5018))</f>
        <v>02.09.2018</v>
      </c>
      <c r="D5018" s="27" t="s">
        <v>6111</v>
      </c>
      <c r="E5018" s="16" t="s">
        <v>6112</v>
      </c>
      <c r="F5018" s="27" t="s">
        <v>624</v>
      </c>
      <c r="G5018" s="27" t="s">
        <v>5896</v>
      </c>
      <c r="H5018" s="27" t="s">
        <v>1679</v>
      </c>
      <c r="I5018" s="31">
        <v>119121.0</v>
      </c>
    </row>
    <row r="5019" ht="24.0" customHeight="1">
      <c r="A5019" s="19"/>
      <c r="B5019" s="19"/>
      <c r="C5019" s="19"/>
      <c r="D5019" s="19"/>
      <c r="E5019" s="19"/>
      <c r="F5019" s="19"/>
      <c r="G5019" s="19"/>
      <c r="H5019" s="19"/>
      <c r="I5019" s="32" t="s">
        <v>1680</v>
      </c>
    </row>
    <row r="5020" ht="12.75" customHeight="1">
      <c r="A5020" s="21"/>
      <c r="B5020" s="21"/>
      <c r="C5020" s="21"/>
      <c r="D5020" s="21"/>
      <c r="E5020" s="21"/>
      <c r="F5020" s="21"/>
      <c r="G5020" s="21"/>
      <c r="H5020" s="21"/>
      <c r="I5020" s="38" t="s">
        <v>1681</v>
      </c>
    </row>
    <row r="5021" ht="12.75" customHeight="1">
      <c r="A5021" s="23">
        <v>3449.0</v>
      </c>
      <c r="B5021" s="24">
        <v>42254.0</v>
      </c>
      <c r="C5021" s="24" t="str">
        <f>DATE((YEAR(B5021)+3),MONTH(B5021),DAY(B5021))</f>
        <v>07.09.2018</v>
      </c>
      <c r="D5021" s="27" t="s">
        <v>6113</v>
      </c>
      <c r="E5021" s="16" t="s">
        <v>6114</v>
      </c>
      <c r="F5021" s="27" t="s">
        <v>15</v>
      </c>
      <c r="G5021" s="16" t="s">
        <v>3050</v>
      </c>
      <c r="H5021" s="16" t="s">
        <v>5742</v>
      </c>
      <c r="I5021" s="31">
        <v>129226.0</v>
      </c>
    </row>
    <row r="5022" ht="36.0" customHeight="1">
      <c r="A5022" s="19"/>
      <c r="B5022" s="19"/>
      <c r="C5022" s="19"/>
      <c r="D5022" s="19"/>
      <c r="E5022" s="19"/>
      <c r="F5022" s="19"/>
      <c r="G5022" s="19"/>
      <c r="H5022" s="19"/>
      <c r="I5022" s="32" t="s">
        <v>3044</v>
      </c>
    </row>
    <row r="5023" ht="12.75" customHeight="1">
      <c r="A5023" s="21"/>
      <c r="B5023" s="21"/>
      <c r="C5023" s="21"/>
      <c r="D5023" s="21"/>
      <c r="E5023" s="21"/>
      <c r="F5023" s="21"/>
      <c r="G5023" s="21"/>
      <c r="H5023" s="21"/>
      <c r="I5023" s="33" t="s">
        <v>296</v>
      </c>
    </row>
    <row r="5024" ht="12.75" customHeight="1">
      <c r="A5024" s="23">
        <v>3450.0</v>
      </c>
      <c r="B5024" s="24">
        <v>42258.0</v>
      </c>
      <c r="C5024" s="24" t="str">
        <f>DATE((YEAR(B5024)+3),MONTH(B5024),DAY(B5024))</f>
        <v>11.09.2018</v>
      </c>
      <c r="D5024" s="27" t="s">
        <v>6115</v>
      </c>
      <c r="E5024" s="16" t="s">
        <v>6116</v>
      </c>
      <c r="F5024" s="27" t="s">
        <v>978</v>
      </c>
      <c r="G5024" s="16" t="s">
        <v>6117</v>
      </c>
      <c r="H5024" s="16" t="s">
        <v>6118</v>
      </c>
      <c r="I5024" s="31">
        <v>119021.0</v>
      </c>
    </row>
    <row r="5025" ht="24.0" customHeight="1">
      <c r="A5025" s="19"/>
      <c r="B5025" s="19"/>
      <c r="C5025" s="19"/>
      <c r="D5025" s="19"/>
      <c r="E5025" s="19"/>
      <c r="F5025" s="19"/>
      <c r="G5025" s="19"/>
      <c r="H5025" s="19"/>
      <c r="I5025" s="32" t="s">
        <v>6119</v>
      </c>
    </row>
    <row r="5026" ht="12.75" customHeight="1">
      <c r="A5026" s="21"/>
      <c r="B5026" s="21"/>
      <c r="C5026" s="21"/>
      <c r="D5026" s="21"/>
      <c r="E5026" s="21"/>
      <c r="F5026" s="21"/>
      <c r="G5026" s="21"/>
      <c r="H5026" s="21"/>
      <c r="I5026" s="33" t="s">
        <v>6120</v>
      </c>
    </row>
    <row r="5027" ht="12.75" customHeight="1">
      <c r="A5027" s="23">
        <v>3451.0</v>
      </c>
      <c r="B5027" s="24">
        <v>42256.0</v>
      </c>
      <c r="C5027" s="24" t="str">
        <f>DATE((YEAR(B5027)+3),MONTH(B5027),DAY(B5027))</f>
        <v>09.09.2018</v>
      </c>
      <c r="D5027" s="27" t="s">
        <v>6121</v>
      </c>
      <c r="E5027" s="16" t="s">
        <v>6122</v>
      </c>
      <c r="F5027" s="27" t="s">
        <v>15</v>
      </c>
      <c r="G5027" s="16" t="s">
        <v>6123</v>
      </c>
      <c r="H5027" s="16" t="s">
        <v>6124</v>
      </c>
      <c r="I5027" s="31">
        <v>129090.0</v>
      </c>
    </row>
    <row r="5028" ht="48.0" customHeight="1">
      <c r="A5028" s="19"/>
      <c r="B5028" s="19"/>
      <c r="C5028" s="19"/>
      <c r="D5028" s="19"/>
      <c r="E5028" s="19"/>
      <c r="F5028" s="19"/>
      <c r="G5028" s="19"/>
      <c r="H5028" s="19"/>
      <c r="I5028" s="32" t="s">
        <v>6125</v>
      </c>
    </row>
    <row r="5029" ht="12.75" customHeight="1">
      <c r="A5029" s="21"/>
      <c r="B5029" s="21"/>
      <c r="C5029" s="21"/>
      <c r="D5029" s="21"/>
      <c r="E5029" s="21"/>
      <c r="F5029" s="21"/>
      <c r="G5029" s="21"/>
      <c r="H5029" s="21"/>
      <c r="I5029" s="33" t="s">
        <v>1350</v>
      </c>
    </row>
    <row r="5030" ht="12.75" customHeight="1">
      <c r="A5030" s="23">
        <v>3452.0</v>
      </c>
      <c r="B5030" s="24">
        <v>42266.0</v>
      </c>
      <c r="C5030" s="24" t="str">
        <f>DATE((YEAR(B5030)+3),MONTH(B5030),DAY(B5030))</f>
        <v>19.09.2018</v>
      </c>
      <c r="D5030" s="27" t="s">
        <v>6126</v>
      </c>
      <c r="E5030" s="16" t="s">
        <v>6127</v>
      </c>
      <c r="F5030" s="27" t="s">
        <v>2744</v>
      </c>
      <c r="G5030" s="16" t="s">
        <v>6128</v>
      </c>
      <c r="H5030" s="16" t="s">
        <v>6129</v>
      </c>
      <c r="I5030" s="31">
        <v>127018.0</v>
      </c>
      <c r="J5030" s="18"/>
      <c r="K5030" s="18"/>
      <c r="L5030" s="18"/>
      <c r="M5030" s="18"/>
      <c r="N5030" s="18"/>
      <c r="O5030" s="18"/>
      <c r="P5030" s="18"/>
      <c r="Q5030" s="18"/>
      <c r="R5030" s="18"/>
      <c r="S5030" s="18"/>
      <c r="T5030" s="18"/>
      <c r="U5030" s="18"/>
      <c r="V5030" s="18"/>
      <c r="W5030" s="18"/>
      <c r="X5030" s="18"/>
      <c r="Y5030" s="18"/>
      <c r="Z5030" s="18"/>
    </row>
    <row r="5031" ht="36.0" customHeight="1">
      <c r="A5031" s="19"/>
      <c r="B5031" s="19"/>
      <c r="C5031" s="19"/>
      <c r="D5031" s="19"/>
      <c r="E5031" s="19"/>
      <c r="F5031" s="19"/>
      <c r="G5031" s="19"/>
      <c r="H5031" s="19"/>
      <c r="I5031" s="32" t="s">
        <v>6130</v>
      </c>
      <c r="J5031" s="18"/>
      <c r="K5031" s="18"/>
      <c r="L5031" s="18"/>
      <c r="M5031" s="18"/>
      <c r="N5031" s="18"/>
      <c r="O5031" s="18"/>
      <c r="P5031" s="18"/>
      <c r="Q5031" s="18"/>
      <c r="R5031" s="18"/>
      <c r="S5031" s="18"/>
      <c r="T5031" s="18"/>
      <c r="U5031" s="18"/>
      <c r="V5031" s="18"/>
      <c r="W5031" s="18"/>
      <c r="X5031" s="18"/>
      <c r="Y5031" s="18"/>
      <c r="Z5031" s="18"/>
    </row>
    <row r="5032" ht="12.75" customHeight="1">
      <c r="A5032" s="21"/>
      <c r="B5032" s="21"/>
      <c r="C5032" s="21"/>
      <c r="D5032" s="21"/>
      <c r="E5032" s="21"/>
      <c r="F5032" s="21"/>
      <c r="G5032" s="21"/>
      <c r="H5032" s="21"/>
      <c r="I5032" s="33" t="s">
        <v>4346</v>
      </c>
      <c r="J5032" s="18"/>
      <c r="K5032" s="18"/>
      <c r="L5032" s="18"/>
      <c r="M5032" s="18"/>
      <c r="N5032" s="18"/>
      <c r="O5032" s="18"/>
      <c r="P5032" s="18"/>
      <c r="Q5032" s="18"/>
      <c r="R5032" s="18"/>
      <c r="S5032" s="18"/>
      <c r="T5032" s="18"/>
      <c r="U5032" s="18"/>
      <c r="V5032" s="18"/>
      <c r="W5032" s="18"/>
      <c r="X5032" s="18"/>
      <c r="Y5032" s="18"/>
      <c r="Z5032" s="18"/>
    </row>
    <row r="5033" ht="12.75" customHeight="1">
      <c r="A5033" s="23">
        <v>3453.0</v>
      </c>
      <c r="B5033" s="24">
        <v>42262.0</v>
      </c>
      <c r="C5033" s="24" t="str">
        <f>DATE((YEAR(B5033)+3),MONTH(B5033),DAY(B5033))</f>
        <v>15.09.2018</v>
      </c>
      <c r="D5033" s="27" t="s">
        <v>6131</v>
      </c>
      <c r="E5033" s="16" t="s">
        <v>6132</v>
      </c>
      <c r="F5033" s="27" t="s">
        <v>15</v>
      </c>
      <c r="G5033" s="16" t="s">
        <v>5754</v>
      </c>
      <c r="H5033" s="16" t="s">
        <v>6133</v>
      </c>
      <c r="I5033" s="31">
        <v>127254.0</v>
      </c>
    </row>
    <row r="5034" ht="24.0" customHeight="1">
      <c r="A5034" s="19"/>
      <c r="B5034" s="19"/>
      <c r="C5034" s="19"/>
      <c r="D5034" s="19"/>
      <c r="E5034" s="19"/>
      <c r="F5034" s="19"/>
      <c r="G5034" s="19"/>
      <c r="H5034" s="19"/>
      <c r="I5034" s="32" t="s">
        <v>6134</v>
      </c>
    </row>
    <row r="5035" ht="12.75" customHeight="1">
      <c r="A5035" s="21"/>
      <c r="B5035" s="21"/>
      <c r="C5035" s="21"/>
      <c r="D5035" s="21"/>
      <c r="E5035" s="21"/>
      <c r="F5035" s="21"/>
      <c r="G5035" s="21"/>
      <c r="H5035" s="21"/>
      <c r="I5035" s="33" t="s">
        <v>6135</v>
      </c>
    </row>
    <row r="5036" ht="12.75" customHeight="1">
      <c r="A5036" s="23" t="s">
        <v>6136</v>
      </c>
      <c r="B5036" s="50">
        <v>42269.0</v>
      </c>
      <c r="C5036" s="24" t="str">
        <f>DATE((YEAR(B5036)+3),MONTH(B5036),DAY(B5036))</f>
        <v>22.09.2018</v>
      </c>
      <c r="D5036" s="27" t="s">
        <v>6137</v>
      </c>
      <c r="E5036" s="16" t="s">
        <v>6138</v>
      </c>
      <c r="F5036" s="15" t="s">
        <v>15</v>
      </c>
      <c r="G5036" s="16" t="s">
        <v>6139</v>
      </c>
      <c r="H5036" s="16" t="s">
        <v>6140</v>
      </c>
      <c r="I5036" s="62">
        <v>141980.0</v>
      </c>
    </row>
    <row r="5037" ht="36.0" customHeight="1">
      <c r="A5037" s="19"/>
      <c r="B5037" s="19"/>
      <c r="C5037" s="19"/>
      <c r="D5037" s="19"/>
      <c r="E5037" s="19"/>
      <c r="F5037" s="19"/>
      <c r="G5037" s="19"/>
      <c r="H5037" s="19"/>
      <c r="I5037" s="32" t="s">
        <v>6141</v>
      </c>
    </row>
    <row r="5038" ht="12.75" customHeight="1">
      <c r="A5038" s="21"/>
      <c r="B5038" s="21"/>
      <c r="C5038" s="21"/>
      <c r="D5038" s="21"/>
      <c r="E5038" s="21"/>
      <c r="F5038" s="21"/>
      <c r="G5038" s="21"/>
      <c r="H5038" s="21"/>
      <c r="I5038" s="38" t="s">
        <v>6142</v>
      </c>
    </row>
    <row r="5039" ht="12.75" customHeight="1">
      <c r="A5039" s="23" t="s">
        <v>6143</v>
      </c>
      <c r="B5039" s="50">
        <v>42304.0</v>
      </c>
      <c r="C5039" s="24" t="str">
        <f>DATE((YEAR(B5039)+3),MONTH(B5039),DAY(B5039))</f>
        <v>27.10.2018</v>
      </c>
      <c r="D5039" s="27" t="s">
        <v>6144</v>
      </c>
      <c r="E5039" s="16" t="s">
        <v>6145</v>
      </c>
      <c r="F5039" s="15" t="s">
        <v>624</v>
      </c>
      <c r="G5039" s="16" t="s">
        <v>6146</v>
      </c>
      <c r="H5039" s="27" t="s">
        <v>1936</v>
      </c>
      <c r="I5039" s="31">
        <v>107241.0</v>
      </c>
    </row>
    <row r="5040" ht="24.0" customHeight="1">
      <c r="A5040" s="19"/>
      <c r="B5040" s="19"/>
      <c r="C5040" s="19"/>
      <c r="D5040" s="19"/>
      <c r="E5040" s="19"/>
      <c r="F5040" s="19"/>
      <c r="G5040" s="19"/>
      <c r="H5040" s="19"/>
      <c r="I5040" s="32" t="s">
        <v>6147</v>
      </c>
    </row>
    <row r="5041" ht="12.75" customHeight="1">
      <c r="A5041" s="21"/>
      <c r="B5041" s="21"/>
      <c r="C5041" s="21"/>
      <c r="D5041" s="21"/>
      <c r="E5041" s="21"/>
      <c r="F5041" s="21"/>
      <c r="G5041" s="21"/>
      <c r="H5041" s="21"/>
      <c r="I5041" s="33" t="s">
        <v>1938</v>
      </c>
    </row>
    <row r="5042" ht="12.75" customHeight="1">
      <c r="A5042" s="23">
        <v>3456.0</v>
      </c>
      <c r="B5042" s="24">
        <v>42258.0</v>
      </c>
      <c r="C5042" s="24" t="str">
        <f>DATE((YEAR(B5042)+3),MONTH(B5042),DAY(B5042))</f>
        <v>11.09.2018</v>
      </c>
      <c r="D5042" s="27" t="s">
        <v>6148</v>
      </c>
      <c r="E5042" s="16" t="s">
        <v>6149</v>
      </c>
      <c r="F5042" s="27" t="s">
        <v>978</v>
      </c>
      <c r="G5042" s="16" t="s">
        <v>6117</v>
      </c>
      <c r="H5042" s="16" t="s">
        <v>6118</v>
      </c>
      <c r="I5042" s="31">
        <v>119021.0</v>
      </c>
    </row>
    <row r="5043" ht="24.0" customHeight="1">
      <c r="A5043" s="19"/>
      <c r="B5043" s="19"/>
      <c r="C5043" s="19"/>
      <c r="D5043" s="19"/>
      <c r="E5043" s="19"/>
      <c r="F5043" s="19"/>
      <c r="G5043" s="19"/>
      <c r="H5043" s="19"/>
      <c r="I5043" s="32" t="s">
        <v>6119</v>
      </c>
    </row>
    <row r="5044" ht="12.75" customHeight="1">
      <c r="A5044" s="21"/>
      <c r="B5044" s="21"/>
      <c r="C5044" s="21"/>
      <c r="D5044" s="21"/>
      <c r="E5044" s="21"/>
      <c r="F5044" s="21"/>
      <c r="G5044" s="21"/>
      <c r="H5044" s="21"/>
      <c r="I5044" s="33" t="s">
        <v>6120</v>
      </c>
    </row>
    <row r="5045" ht="12.75" customHeight="1">
      <c r="A5045" s="23" t="s">
        <v>6150</v>
      </c>
      <c r="B5045" s="50">
        <v>42122.0</v>
      </c>
      <c r="C5045" s="24" t="str">
        <f>DATE((YEAR(B5045)+3),MONTH(B5045),DAY(B5045))</f>
        <v>28.04.2018</v>
      </c>
      <c r="D5045" s="27" t="s">
        <v>5830</v>
      </c>
      <c r="E5045" s="16" t="s">
        <v>5831</v>
      </c>
      <c r="F5045" s="27" t="s">
        <v>15</v>
      </c>
      <c r="G5045" s="27" t="s">
        <v>5832</v>
      </c>
      <c r="H5045" s="27" t="s">
        <v>1247</v>
      </c>
      <c r="I5045" s="31">
        <v>117420.0</v>
      </c>
    </row>
    <row r="5046" ht="36.0" customHeight="1">
      <c r="A5046" s="19"/>
      <c r="B5046" s="19"/>
      <c r="C5046" s="19"/>
      <c r="D5046" s="19"/>
      <c r="E5046" s="19"/>
      <c r="F5046" s="19"/>
      <c r="G5046" s="19"/>
      <c r="H5046" s="19"/>
      <c r="I5046" s="32" t="s">
        <v>1238</v>
      </c>
    </row>
    <row r="5047" ht="12.75" customHeight="1">
      <c r="A5047" s="21"/>
      <c r="B5047" s="21"/>
      <c r="C5047" s="21"/>
      <c r="D5047" s="21"/>
      <c r="E5047" s="21"/>
      <c r="F5047" s="21"/>
      <c r="G5047" s="21"/>
      <c r="H5047" s="21"/>
      <c r="I5047" s="33" t="s">
        <v>1118</v>
      </c>
    </row>
    <row r="5048" ht="12.75" customHeight="1">
      <c r="A5048" s="23">
        <v>3458.0</v>
      </c>
      <c r="B5048" s="24">
        <v>42284.0</v>
      </c>
      <c r="C5048" s="24" t="str">
        <f>DATE((YEAR(B5048)+3),MONTH(B5048),DAY(B5048))</f>
        <v>07.10.2018</v>
      </c>
      <c r="D5048" s="27" t="s">
        <v>6151</v>
      </c>
      <c r="E5048" s="16" t="s">
        <v>6152</v>
      </c>
      <c r="F5048" s="27" t="s">
        <v>344</v>
      </c>
      <c r="G5048" s="16" t="s">
        <v>6153</v>
      </c>
      <c r="H5048" s="16" t="s">
        <v>6154</v>
      </c>
      <c r="I5048" s="31">
        <v>117335.0</v>
      </c>
    </row>
    <row r="5049" ht="36.0" customHeight="1">
      <c r="A5049" s="19"/>
      <c r="B5049" s="19"/>
      <c r="C5049" s="19"/>
      <c r="D5049" s="19"/>
      <c r="E5049" s="19"/>
      <c r="F5049" s="19"/>
      <c r="G5049" s="19"/>
      <c r="H5049" s="19"/>
      <c r="I5049" s="32" t="s">
        <v>4435</v>
      </c>
    </row>
    <row r="5050" ht="12.75" customHeight="1">
      <c r="A5050" s="21"/>
      <c r="B5050" s="21"/>
      <c r="C5050" s="21"/>
      <c r="D5050" s="21"/>
      <c r="E5050" s="21"/>
      <c r="F5050" s="21"/>
      <c r="G5050" s="21"/>
      <c r="H5050" s="21"/>
      <c r="I5050" s="33" t="s">
        <v>6155</v>
      </c>
    </row>
    <row r="5051" ht="12.75" customHeight="1">
      <c r="A5051" s="23">
        <v>3459.0</v>
      </c>
      <c r="B5051" s="24">
        <v>42318.0</v>
      </c>
      <c r="C5051" s="24" t="str">
        <f>DATE((YEAR(B5051)+3),MONTH(B5051),DAY(B5051))</f>
        <v>10.11.2018</v>
      </c>
      <c r="D5051" s="27" t="s">
        <v>6156</v>
      </c>
      <c r="E5051" s="16" t="s">
        <v>6157</v>
      </c>
      <c r="F5051" s="27" t="s">
        <v>15</v>
      </c>
      <c r="G5051" s="16" t="s">
        <v>6158</v>
      </c>
      <c r="H5051" s="16" t="s">
        <v>6159</v>
      </c>
      <c r="I5051" s="31">
        <v>109377.0</v>
      </c>
    </row>
    <row r="5052" ht="56.25" customHeight="1">
      <c r="A5052" s="19"/>
      <c r="B5052" s="19"/>
      <c r="C5052" s="19"/>
      <c r="D5052" s="19"/>
      <c r="E5052" s="19"/>
      <c r="F5052" s="19"/>
      <c r="G5052" s="19"/>
      <c r="H5052" s="19"/>
      <c r="I5052" s="32" t="s">
        <v>6160</v>
      </c>
    </row>
    <row r="5053" ht="15.75" customHeight="1">
      <c r="A5053" s="21"/>
      <c r="B5053" s="21"/>
      <c r="C5053" s="21"/>
      <c r="D5053" s="21"/>
      <c r="E5053" s="21"/>
      <c r="F5053" s="21"/>
      <c r="G5053" s="21"/>
      <c r="H5053" s="21"/>
      <c r="I5053" s="33" t="s">
        <v>6155</v>
      </c>
    </row>
    <row r="5054" ht="12.75" customHeight="1">
      <c r="A5054" s="23" t="s">
        <v>6161</v>
      </c>
      <c r="B5054" s="24">
        <v>42310.0</v>
      </c>
      <c r="C5054" s="24" t="str">
        <f>DATE((YEAR(B5054)+3),MONTH(B5054),DAY(B5054))</f>
        <v>02.11.2018</v>
      </c>
      <c r="D5054" s="27" t="s">
        <v>6162</v>
      </c>
      <c r="E5054" s="16" t="s">
        <v>6163</v>
      </c>
      <c r="F5054" s="27" t="s">
        <v>15</v>
      </c>
      <c r="G5054" s="27" t="s">
        <v>6164</v>
      </c>
      <c r="H5054" s="27" t="s">
        <v>1247</v>
      </c>
      <c r="I5054" s="31">
        <v>115201.0</v>
      </c>
      <c r="J5054" s="18"/>
      <c r="K5054" s="18"/>
      <c r="L5054" s="18"/>
      <c r="M5054" s="18"/>
      <c r="N5054" s="18"/>
      <c r="O5054" s="18"/>
      <c r="P5054" s="18"/>
      <c r="Q5054" s="18"/>
      <c r="R5054" s="18"/>
      <c r="S5054" s="18"/>
      <c r="T5054" s="18"/>
      <c r="U5054" s="18"/>
      <c r="V5054" s="18"/>
      <c r="W5054" s="18"/>
      <c r="X5054" s="18"/>
      <c r="Y5054" s="18"/>
      <c r="Z5054" s="18"/>
    </row>
    <row r="5055" ht="36.0" customHeight="1">
      <c r="A5055" s="19"/>
      <c r="B5055" s="19"/>
      <c r="C5055" s="19"/>
      <c r="D5055" s="19"/>
      <c r="E5055" s="19"/>
      <c r="F5055" s="19"/>
      <c r="G5055" s="19"/>
      <c r="H5055" s="19"/>
      <c r="I5055" s="32" t="s">
        <v>1117</v>
      </c>
      <c r="J5055" s="18"/>
      <c r="K5055" s="18"/>
      <c r="L5055" s="18"/>
      <c r="M5055" s="18"/>
      <c r="N5055" s="18"/>
      <c r="O5055" s="18"/>
      <c r="P5055" s="18"/>
      <c r="Q5055" s="18"/>
      <c r="R5055" s="18"/>
      <c r="S5055" s="18"/>
      <c r="T5055" s="18"/>
      <c r="U5055" s="18"/>
      <c r="V5055" s="18"/>
      <c r="W5055" s="18"/>
      <c r="X5055" s="18"/>
      <c r="Y5055" s="18"/>
      <c r="Z5055" s="18"/>
    </row>
    <row r="5056" ht="12.75" customHeight="1">
      <c r="A5056" s="21"/>
      <c r="B5056" s="21"/>
      <c r="C5056" s="21"/>
      <c r="D5056" s="21"/>
      <c r="E5056" s="21"/>
      <c r="F5056" s="21"/>
      <c r="G5056" s="21"/>
      <c r="H5056" s="21"/>
      <c r="I5056" s="33" t="s">
        <v>1118</v>
      </c>
      <c r="J5056" s="18"/>
      <c r="K5056" s="18"/>
      <c r="L5056" s="18"/>
      <c r="M5056" s="18"/>
      <c r="N5056" s="18"/>
      <c r="O5056" s="18"/>
      <c r="P5056" s="18"/>
      <c r="Q5056" s="18"/>
      <c r="R5056" s="18"/>
      <c r="S5056" s="18"/>
      <c r="T5056" s="18"/>
      <c r="U5056" s="18"/>
      <c r="V5056" s="18"/>
      <c r="W5056" s="18"/>
      <c r="X5056" s="18"/>
      <c r="Y5056" s="18"/>
      <c r="Z5056" s="18"/>
    </row>
    <row r="5057" ht="12.75" customHeight="1">
      <c r="A5057" s="23" t="s">
        <v>6165</v>
      </c>
      <c r="B5057" s="50">
        <v>42291.0</v>
      </c>
      <c r="C5057" s="24" t="str">
        <f>DATE((YEAR(B5057)+3),MONTH(B5057),DAY(B5057))</f>
        <v>14.10.2018</v>
      </c>
      <c r="D5057" s="27" t="s">
        <v>6166</v>
      </c>
      <c r="E5057" s="16" t="s">
        <v>6167</v>
      </c>
      <c r="F5057" s="15" t="s">
        <v>15</v>
      </c>
      <c r="G5057" s="16" t="s">
        <v>6139</v>
      </c>
      <c r="H5057" s="16" t="s">
        <v>6140</v>
      </c>
      <c r="I5057" s="62">
        <v>141980.0</v>
      </c>
    </row>
    <row r="5058" ht="36.0" customHeight="1">
      <c r="A5058" s="19"/>
      <c r="B5058" s="19"/>
      <c r="C5058" s="19"/>
      <c r="D5058" s="19"/>
      <c r="E5058" s="19"/>
      <c r="F5058" s="19"/>
      <c r="G5058" s="19"/>
      <c r="H5058" s="19"/>
      <c r="I5058" s="32" t="s">
        <v>6141</v>
      </c>
    </row>
    <row r="5059" ht="12.75" customHeight="1">
      <c r="A5059" s="21"/>
      <c r="B5059" s="21"/>
      <c r="C5059" s="21"/>
      <c r="D5059" s="21"/>
      <c r="E5059" s="21"/>
      <c r="F5059" s="21"/>
      <c r="G5059" s="21"/>
      <c r="H5059" s="21"/>
      <c r="I5059" s="38" t="s">
        <v>6142</v>
      </c>
    </row>
    <row r="5060" ht="13.5" customHeight="1">
      <c r="A5060" s="23" t="s">
        <v>6168</v>
      </c>
      <c r="B5060" s="50">
        <v>42300.0</v>
      </c>
      <c r="C5060" s="24" t="str">
        <f>DATE((YEAR(B5060)+3),MONTH(B5060),DAY(B5060))</f>
        <v>23.10.2018</v>
      </c>
      <c r="D5060" s="27" t="s">
        <v>5788</v>
      </c>
      <c r="E5060" s="16" t="s">
        <v>6169</v>
      </c>
      <c r="F5060" s="27" t="s">
        <v>15</v>
      </c>
      <c r="G5060" s="27" t="s">
        <v>5595</v>
      </c>
      <c r="H5060" s="41" t="s">
        <v>666</v>
      </c>
      <c r="I5060" s="31">
        <v>125212.0</v>
      </c>
      <c r="J5060" s="18"/>
      <c r="K5060" s="18"/>
      <c r="L5060" s="18"/>
      <c r="M5060" s="18"/>
      <c r="N5060" s="18"/>
      <c r="O5060" s="18"/>
      <c r="P5060" s="18"/>
      <c r="Q5060" s="18"/>
      <c r="R5060" s="18"/>
      <c r="S5060" s="18"/>
      <c r="T5060" s="18"/>
      <c r="U5060" s="18"/>
      <c r="V5060" s="18"/>
      <c r="W5060" s="18"/>
      <c r="X5060" s="18"/>
      <c r="Y5060" s="18"/>
      <c r="Z5060" s="18"/>
    </row>
    <row r="5061" ht="36.0" customHeight="1">
      <c r="A5061" s="19"/>
      <c r="B5061" s="19"/>
      <c r="C5061" s="19"/>
      <c r="D5061" s="19"/>
      <c r="E5061" s="19"/>
      <c r="F5061" s="19"/>
      <c r="G5061" s="19"/>
      <c r="H5061" s="19"/>
      <c r="I5061" s="32" t="s">
        <v>2612</v>
      </c>
      <c r="J5061" s="18"/>
      <c r="K5061" s="18"/>
      <c r="L5061" s="18"/>
      <c r="M5061" s="18"/>
      <c r="N5061" s="18"/>
      <c r="O5061" s="18"/>
      <c r="P5061" s="18"/>
      <c r="Q5061" s="18"/>
      <c r="R5061" s="18"/>
      <c r="S5061" s="18"/>
      <c r="T5061" s="18"/>
      <c r="U5061" s="18"/>
      <c r="V5061" s="18"/>
      <c r="W5061" s="18"/>
      <c r="X5061" s="18"/>
      <c r="Y5061" s="18"/>
      <c r="Z5061" s="18"/>
    </row>
    <row r="5062" ht="12.75" customHeight="1">
      <c r="A5062" s="21"/>
      <c r="B5062" s="21"/>
      <c r="C5062" s="21"/>
      <c r="D5062" s="21"/>
      <c r="E5062" s="21"/>
      <c r="F5062" s="21"/>
      <c r="G5062" s="21"/>
      <c r="H5062" s="21"/>
      <c r="I5062" s="33" t="s">
        <v>2613</v>
      </c>
      <c r="J5062" s="18"/>
      <c r="K5062" s="18"/>
      <c r="L5062" s="18"/>
      <c r="M5062" s="18"/>
      <c r="N5062" s="18"/>
      <c r="O5062" s="18"/>
      <c r="P5062" s="18"/>
      <c r="Q5062" s="18"/>
      <c r="R5062" s="18"/>
      <c r="S5062" s="18"/>
      <c r="T5062" s="18"/>
      <c r="U5062" s="18"/>
      <c r="V5062" s="18"/>
      <c r="W5062" s="18"/>
      <c r="X5062" s="18"/>
      <c r="Y5062" s="18"/>
      <c r="Z5062" s="18"/>
    </row>
    <row r="5063" ht="12.75" customHeight="1">
      <c r="A5063" s="23" t="s">
        <v>6170</v>
      </c>
      <c r="B5063" s="24">
        <v>42305.0</v>
      </c>
      <c r="C5063" s="24" t="str">
        <f>DATE((YEAR(B5063)+3),MONTH(B5063),DAY(B5063))</f>
        <v>28.10.2018</v>
      </c>
      <c r="D5063" s="27" t="s">
        <v>6171</v>
      </c>
      <c r="E5063" s="16" t="s">
        <v>6172</v>
      </c>
      <c r="F5063" s="27" t="s">
        <v>15</v>
      </c>
      <c r="G5063" s="16" t="s">
        <v>1366</v>
      </c>
      <c r="H5063" s="27" t="s">
        <v>2303</v>
      </c>
      <c r="I5063" s="31">
        <v>346413.0</v>
      </c>
    </row>
    <row r="5064" ht="48.0" customHeight="1">
      <c r="A5064" s="19"/>
      <c r="B5064" s="19"/>
      <c r="C5064" s="19"/>
      <c r="D5064" s="19"/>
      <c r="E5064" s="19"/>
      <c r="F5064" s="19"/>
      <c r="G5064" s="19"/>
      <c r="H5064" s="19"/>
      <c r="I5064" s="32" t="s">
        <v>5309</v>
      </c>
    </row>
    <row r="5065" ht="12.75" customHeight="1">
      <c r="A5065" s="21"/>
      <c r="B5065" s="21"/>
      <c r="C5065" s="21"/>
      <c r="D5065" s="21"/>
      <c r="E5065" s="21"/>
      <c r="F5065" s="21"/>
      <c r="G5065" s="21"/>
      <c r="H5065" s="21"/>
      <c r="I5065" s="33" t="s">
        <v>5310</v>
      </c>
    </row>
    <row r="5066" ht="12.75" customHeight="1">
      <c r="A5066" s="23" t="s">
        <v>6173</v>
      </c>
      <c r="B5066" s="50">
        <v>42311.0</v>
      </c>
      <c r="C5066" s="24" t="str">
        <f>DATE((YEAR(B5066)+3),MONTH(B5066),DAY(B5066))</f>
        <v>03.11.2018</v>
      </c>
      <c r="D5066" s="27" t="s">
        <v>6174</v>
      </c>
      <c r="E5066" s="16" t="s">
        <v>6175</v>
      </c>
      <c r="F5066" s="15" t="s">
        <v>337</v>
      </c>
      <c r="G5066" s="16" t="s">
        <v>6139</v>
      </c>
      <c r="H5066" s="16" t="s">
        <v>6176</v>
      </c>
      <c r="I5066" s="64">
        <v>127055.0</v>
      </c>
    </row>
    <row r="5067" ht="36.0" customHeight="1">
      <c r="A5067" s="19"/>
      <c r="B5067" s="19"/>
      <c r="C5067" s="19"/>
      <c r="D5067" s="19"/>
      <c r="E5067" s="19"/>
      <c r="F5067" s="19"/>
      <c r="G5067" s="19"/>
      <c r="H5067" s="19"/>
      <c r="I5067" s="32" t="s">
        <v>6177</v>
      </c>
    </row>
    <row r="5068" ht="12.75" customHeight="1">
      <c r="A5068" s="21"/>
      <c r="B5068" s="21"/>
      <c r="C5068" s="21"/>
      <c r="D5068" s="21"/>
      <c r="E5068" s="21"/>
      <c r="F5068" s="21"/>
      <c r="G5068" s="21"/>
      <c r="H5068" s="21"/>
      <c r="I5068" s="38" t="s">
        <v>6178</v>
      </c>
    </row>
    <row r="5069" ht="12.75" customHeight="1">
      <c r="A5069" s="23" t="s">
        <v>6179</v>
      </c>
      <c r="B5069" s="50">
        <v>42311.0</v>
      </c>
      <c r="C5069" s="50" t="str">
        <f>DATE((YEAR(B5069)+3),MONTH(B5069),DAY(B5069))</f>
        <v>03.11.2018</v>
      </c>
      <c r="D5069" s="52" t="s">
        <v>6180</v>
      </c>
      <c r="E5069" s="53" t="s">
        <v>6181</v>
      </c>
      <c r="F5069" s="52" t="s">
        <v>15</v>
      </c>
      <c r="G5069" s="27" t="s">
        <v>2663</v>
      </c>
      <c r="H5069" s="16" t="s">
        <v>247</v>
      </c>
      <c r="I5069" s="31">
        <v>141090.0</v>
      </c>
    </row>
    <row r="5070" ht="36.0" customHeight="1">
      <c r="A5070" s="19"/>
      <c r="B5070" s="19"/>
      <c r="C5070" s="19"/>
      <c r="D5070" s="19"/>
      <c r="E5070" s="19"/>
      <c r="F5070" s="19"/>
      <c r="G5070" s="19"/>
      <c r="H5070" s="19"/>
      <c r="I5070" s="32" t="s">
        <v>248</v>
      </c>
    </row>
    <row r="5071" ht="12.75" customHeight="1">
      <c r="A5071" s="21"/>
      <c r="B5071" s="21"/>
      <c r="C5071" s="21"/>
      <c r="D5071" s="21"/>
      <c r="E5071" s="21"/>
      <c r="F5071" s="21"/>
      <c r="G5071" s="21"/>
      <c r="H5071" s="21"/>
      <c r="I5071" s="33" t="s">
        <v>249</v>
      </c>
    </row>
    <row r="5072" ht="12.75" customHeight="1">
      <c r="A5072" s="23">
        <v>3466.0</v>
      </c>
      <c r="B5072" s="24">
        <v>42320.0</v>
      </c>
      <c r="C5072" s="24" t="str">
        <f>DATE((YEAR(B5072)+3),MONTH(B5072),DAY(B5072))</f>
        <v>12.11.2018</v>
      </c>
      <c r="D5072" s="27" t="s">
        <v>5511</v>
      </c>
      <c r="E5072" s="16" t="s">
        <v>6182</v>
      </c>
      <c r="F5072" s="16" t="s">
        <v>2744</v>
      </c>
      <c r="G5072" s="16" t="s">
        <v>6183</v>
      </c>
      <c r="H5072" s="27" t="s">
        <v>1594</v>
      </c>
      <c r="I5072" s="31">
        <v>129272.0</v>
      </c>
    </row>
    <row r="5073" ht="36.0" customHeight="1">
      <c r="A5073" s="19"/>
      <c r="B5073" s="19"/>
      <c r="C5073" s="19"/>
      <c r="D5073" s="19"/>
      <c r="E5073" s="19"/>
      <c r="F5073" s="19"/>
      <c r="G5073" s="19"/>
      <c r="H5073" s="19"/>
      <c r="I5073" s="32" t="s">
        <v>1595</v>
      </c>
    </row>
    <row r="5074" ht="12.75" customHeight="1">
      <c r="A5074" s="21"/>
      <c r="B5074" s="21"/>
      <c r="C5074" s="21"/>
      <c r="D5074" s="21"/>
      <c r="E5074" s="21"/>
      <c r="F5074" s="21"/>
      <c r="G5074" s="21"/>
      <c r="H5074" s="21"/>
      <c r="I5074" s="33" t="s">
        <v>1596</v>
      </c>
    </row>
    <row r="5075" ht="12.75" customHeight="1">
      <c r="A5075" s="23">
        <v>3467.0</v>
      </c>
      <c r="B5075" s="24">
        <v>42320.0</v>
      </c>
      <c r="C5075" s="24" t="str">
        <f>DATE((YEAR(B5075)+3),MONTH(B5075),DAY(B5075))</f>
        <v>12.11.2018</v>
      </c>
      <c r="D5075" s="27" t="s">
        <v>6184</v>
      </c>
      <c r="E5075" s="16" t="s">
        <v>6185</v>
      </c>
      <c r="F5075" s="16" t="s">
        <v>862</v>
      </c>
      <c r="G5075" s="16" t="s">
        <v>6186</v>
      </c>
      <c r="H5075" s="27" t="s">
        <v>6187</v>
      </c>
      <c r="I5075" s="31">
        <v>107113.0</v>
      </c>
    </row>
    <row r="5076" ht="36.0" customHeight="1">
      <c r="A5076" s="19"/>
      <c r="B5076" s="19"/>
      <c r="C5076" s="19"/>
      <c r="D5076" s="19"/>
      <c r="E5076" s="19"/>
      <c r="F5076" s="19"/>
      <c r="G5076" s="19"/>
      <c r="H5076" s="19"/>
      <c r="I5076" s="32" t="s">
        <v>6188</v>
      </c>
    </row>
    <row r="5077" ht="12.75" customHeight="1">
      <c r="A5077" s="21"/>
      <c r="B5077" s="21"/>
      <c r="C5077" s="21"/>
      <c r="D5077" s="21"/>
      <c r="E5077" s="21"/>
      <c r="F5077" s="21"/>
      <c r="G5077" s="21"/>
      <c r="H5077" s="21"/>
      <c r="I5077" s="33" t="s">
        <v>6189</v>
      </c>
    </row>
    <row r="5078" ht="12.75" customHeight="1">
      <c r="A5078" s="23">
        <v>3468.0</v>
      </c>
      <c r="B5078" s="24">
        <v>42320.0</v>
      </c>
      <c r="C5078" s="24" t="str">
        <f>DATE((YEAR(B5078)+3),MONTH(B5078),DAY(B5078))</f>
        <v>12.11.2018</v>
      </c>
      <c r="D5078" s="27" t="s">
        <v>6073</v>
      </c>
      <c r="E5078" s="16" t="s">
        <v>6190</v>
      </c>
      <c r="F5078" s="27" t="s">
        <v>978</v>
      </c>
      <c r="G5078" s="16" t="s">
        <v>6191</v>
      </c>
      <c r="H5078" s="16" t="s">
        <v>6192</v>
      </c>
      <c r="I5078" s="65">
        <v>107078.0</v>
      </c>
    </row>
    <row r="5079" ht="36.0" customHeight="1">
      <c r="A5079" s="19"/>
      <c r="B5079" s="19"/>
      <c r="C5079" s="19"/>
      <c r="D5079" s="19"/>
      <c r="E5079" s="19"/>
      <c r="F5079" s="19"/>
      <c r="G5079" s="19"/>
      <c r="H5079" s="19"/>
      <c r="I5079" s="32" t="s">
        <v>6193</v>
      </c>
    </row>
    <row r="5080" ht="12.75" customHeight="1">
      <c r="A5080" s="21"/>
      <c r="B5080" s="21"/>
      <c r="C5080" s="21"/>
      <c r="D5080" s="21"/>
      <c r="E5080" s="21"/>
      <c r="F5080" s="21"/>
      <c r="G5080" s="21"/>
      <c r="H5080" s="21"/>
      <c r="I5080" s="66" t="s">
        <v>6194</v>
      </c>
    </row>
    <row r="5081" ht="12.75" customHeight="1">
      <c r="A5081" s="23">
        <v>3469.0</v>
      </c>
      <c r="B5081" s="24">
        <v>42331.0</v>
      </c>
      <c r="C5081" s="24" t="str">
        <f>DATE((YEAR(B5081)+3),MONTH(B5081),DAY(B5081))</f>
        <v>23.11.2018</v>
      </c>
      <c r="D5081" s="27" t="s">
        <v>6195</v>
      </c>
      <c r="E5081" s="16" t="s">
        <v>6196</v>
      </c>
      <c r="F5081" s="16" t="s">
        <v>6197</v>
      </c>
      <c r="G5081" s="16" t="s">
        <v>6198</v>
      </c>
      <c r="H5081" s="27" t="s">
        <v>6199</v>
      </c>
      <c r="I5081" s="31">
        <v>125009.0</v>
      </c>
    </row>
    <row r="5082" ht="36.0" customHeight="1">
      <c r="A5082" s="19"/>
      <c r="B5082" s="19"/>
      <c r="C5082" s="19"/>
      <c r="D5082" s="19"/>
      <c r="E5082" s="19"/>
      <c r="F5082" s="19"/>
      <c r="G5082" s="19"/>
      <c r="H5082" s="19"/>
      <c r="I5082" s="32" t="s">
        <v>6200</v>
      </c>
    </row>
    <row r="5083" ht="12.75" customHeight="1">
      <c r="A5083" s="21"/>
      <c r="B5083" s="21"/>
      <c r="C5083" s="21"/>
      <c r="D5083" s="21"/>
      <c r="E5083" s="21"/>
      <c r="F5083" s="21"/>
      <c r="G5083" s="21"/>
      <c r="H5083" s="21"/>
      <c r="I5083" s="33" t="s">
        <v>2741</v>
      </c>
    </row>
    <row r="5084" ht="12.75" customHeight="1">
      <c r="A5084" s="23">
        <v>3470.0</v>
      </c>
      <c r="B5084" s="24">
        <v>42334.0</v>
      </c>
      <c r="C5084" s="24" t="str">
        <f>DATE((YEAR(B5084)+3),MONTH(B5084),DAY(B5084))</f>
        <v>26.11.2018</v>
      </c>
      <c r="D5084" s="27" t="s">
        <v>6201</v>
      </c>
      <c r="E5084" s="16" t="s">
        <v>6202</v>
      </c>
      <c r="F5084" s="27" t="s">
        <v>2744</v>
      </c>
      <c r="G5084" s="16" t="s">
        <v>5716</v>
      </c>
      <c r="H5084" s="16" t="s">
        <v>6203</v>
      </c>
      <c r="I5084" s="65">
        <v>107023.0</v>
      </c>
    </row>
    <row r="5085" ht="36.0" customHeight="1">
      <c r="A5085" s="19"/>
      <c r="B5085" s="19"/>
      <c r="C5085" s="19"/>
      <c r="D5085" s="19"/>
      <c r="E5085" s="19"/>
      <c r="F5085" s="19"/>
      <c r="G5085" s="19"/>
      <c r="H5085" s="19"/>
      <c r="I5085" s="32" t="s">
        <v>6204</v>
      </c>
    </row>
    <row r="5086" ht="12.75" customHeight="1">
      <c r="A5086" s="21"/>
      <c r="B5086" s="21"/>
      <c r="C5086" s="21"/>
      <c r="D5086" s="21"/>
      <c r="E5086" s="21"/>
      <c r="F5086" s="21"/>
      <c r="G5086" s="21"/>
      <c r="H5086" s="21"/>
      <c r="I5086" s="66" t="s">
        <v>6205</v>
      </c>
    </row>
    <row r="5087" ht="12.75" customHeight="1">
      <c r="A5087" s="23" t="s">
        <v>6206</v>
      </c>
      <c r="B5087" s="50">
        <v>42331.0</v>
      </c>
      <c r="C5087" s="24" t="str">
        <f>DATE((YEAR(B5087)+3),MONTH(B5087),DAY(B5087))</f>
        <v>23.11.2018</v>
      </c>
      <c r="D5087" s="27" t="s">
        <v>6207</v>
      </c>
      <c r="E5087" s="16" t="s">
        <v>6208</v>
      </c>
      <c r="F5087" s="15" t="s">
        <v>337</v>
      </c>
      <c r="G5087" s="16" t="s">
        <v>6209</v>
      </c>
      <c r="H5087" s="16" t="s">
        <v>6210</v>
      </c>
      <c r="I5087" s="64">
        <v>107076.0</v>
      </c>
    </row>
    <row r="5088" ht="24.0" customHeight="1">
      <c r="A5088" s="19"/>
      <c r="B5088" s="19"/>
      <c r="C5088" s="19"/>
      <c r="D5088" s="19"/>
      <c r="E5088" s="19"/>
      <c r="F5088" s="19"/>
      <c r="G5088" s="19"/>
      <c r="H5088" s="19"/>
      <c r="I5088" s="32" t="s">
        <v>6211</v>
      </c>
    </row>
    <row r="5089" ht="12.75" customHeight="1">
      <c r="A5089" s="21"/>
      <c r="B5089" s="21"/>
      <c r="C5089" s="21"/>
      <c r="D5089" s="21"/>
      <c r="E5089" s="21"/>
      <c r="F5089" s="21"/>
      <c r="G5089" s="21"/>
      <c r="H5089" s="21"/>
      <c r="I5089" s="38" t="s">
        <v>6212</v>
      </c>
    </row>
    <row r="5090" ht="12.75" customHeight="1">
      <c r="A5090" s="23">
        <v>3472.0</v>
      </c>
      <c r="B5090" s="24">
        <v>42335.0</v>
      </c>
      <c r="C5090" s="24" t="str">
        <f>DATE((YEAR(B5090)+3),MONTH(B5090),DAY(B5090))</f>
        <v>27.11.2018</v>
      </c>
      <c r="D5090" s="27" t="s">
        <v>6213</v>
      </c>
      <c r="E5090" s="16" t="s">
        <v>6214</v>
      </c>
      <c r="F5090" s="27" t="s">
        <v>509</v>
      </c>
      <c r="G5090" s="16" t="s">
        <v>6215</v>
      </c>
      <c r="H5090" s="16" t="s">
        <v>6216</v>
      </c>
      <c r="I5090" s="65">
        <v>117452.0</v>
      </c>
    </row>
    <row r="5091" ht="36.0" customHeight="1">
      <c r="A5091" s="19"/>
      <c r="B5091" s="19"/>
      <c r="C5091" s="19"/>
      <c r="D5091" s="19"/>
      <c r="E5091" s="19"/>
      <c r="F5091" s="19"/>
      <c r="G5091" s="19"/>
      <c r="H5091" s="19"/>
      <c r="I5091" s="32" t="s">
        <v>6217</v>
      </c>
    </row>
    <row r="5092" ht="12.75" customHeight="1">
      <c r="A5092" s="21"/>
      <c r="B5092" s="21"/>
      <c r="C5092" s="21"/>
      <c r="D5092" s="21"/>
      <c r="E5092" s="21"/>
      <c r="F5092" s="21"/>
      <c r="G5092" s="21"/>
      <c r="H5092" s="21"/>
      <c r="I5092" s="66" t="s">
        <v>6218</v>
      </c>
    </row>
    <row r="5093" ht="12.75" customHeight="1">
      <c r="A5093" s="23">
        <v>3473.0</v>
      </c>
      <c r="B5093" s="24">
        <v>42355.0</v>
      </c>
      <c r="C5093" s="24" t="str">
        <f>DATE((YEAR(B5093)+3),MONTH(B5093),DAY(B5093))</f>
        <v>17.12.2018</v>
      </c>
      <c r="D5093" s="27" t="s">
        <v>6219</v>
      </c>
      <c r="E5093" s="16" t="s">
        <v>6220</v>
      </c>
      <c r="F5093" s="27" t="s">
        <v>624</v>
      </c>
      <c r="G5093" s="16" t="s">
        <v>6221</v>
      </c>
      <c r="H5093" s="16" t="s">
        <v>6222</v>
      </c>
      <c r="I5093" s="65">
        <v>194044.0</v>
      </c>
    </row>
    <row r="5094" ht="60.0" customHeight="1">
      <c r="A5094" s="19"/>
      <c r="B5094" s="19"/>
      <c r="C5094" s="19"/>
      <c r="D5094" s="19"/>
      <c r="E5094" s="19"/>
      <c r="F5094" s="19"/>
      <c r="G5094" s="19"/>
      <c r="H5094" s="19"/>
      <c r="I5094" s="32" t="s">
        <v>6223</v>
      </c>
    </row>
    <row r="5095" ht="12.75" customHeight="1">
      <c r="A5095" s="21"/>
      <c r="B5095" s="21"/>
      <c r="C5095" s="21"/>
      <c r="D5095" s="21"/>
      <c r="E5095" s="21"/>
      <c r="F5095" s="21"/>
      <c r="G5095" s="21"/>
      <c r="H5095" s="21"/>
      <c r="I5095" s="66" t="s">
        <v>483</v>
      </c>
    </row>
    <row r="5096" ht="12.75" customHeight="1">
      <c r="A5096" s="23">
        <v>3474.0</v>
      </c>
      <c r="B5096" s="24">
        <v>42335.0</v>
      </c>
      <c r="C5096" s="24" t="str">
        <f>DATE((YEAR(B5096)+3),MONTH(B5096),DAY(B5096))</f>
        <v>27.11.2018</v>
      </c>
      <c r="D5096" s="27" t="s">
        <v>6224</v>
      </c>
      <c r="E5096" s="16" t="s">
        <v>6225</v>
      </c>
      <c r="F5096" s="27" t="s">
        <v>624</v>
      </c>
      <c r="G5096" s="16" t="s">
        <v>6226</v>
      </c>
      <c r="H5096" s="16" t="s">
        <v>6227</v>
      </c>
      <c r="I5096" s="65">
        <v>197372.0</v>
      </c>
    </row>
    <row r="5097" ht="48.0" customHeight="1">
      <c r="A5097" s="19"/>
      <c r="B5097" s="19"/>
      <c r="C5097" s="19"/>
      <c r="D5097" s="19"/>
      <c r="E5097" s="19"/>
      <c r="F5097" s="19"/>
      <c r="G5097" s="19"/>
      <c r="H5097" s="19"/>
      <c r="I5097" s="32" t="s">
        <v>6228</v>
      </c>
    </row>
    <row r="5098" ht="12.75" customHeight="1">
      <c r="A5098" s="21"/>
      <c r="B5098" s="21"/>
      <c r="C5098" s="21"/>
      <c r="D5098" s="21"/>
      <c r="E5098" s="21"/>
      <c r="F5098" s="21"/>
      <c r="G5098" s="21"/>
      <c r="H5098" s="21"/>
      <c r="I5098" s="66" t="s">
        <v>6229</v>
      </c>
    </row>
    <row r="5099" ht="12.75" customHeight="1">
      <c r="A5099" s="23">
        <v>3475.0</v>
      </c>
      <c r="B5099" s="24">
        <v>42246.0</v>
      </c>
      <c r="C5099" s="24" t="str">
        <f>DATE((YEAR(B5099)+3),MONTH(B5099),DAY(B5099))</f>
        <v>30.08.2018</v>
      </c>
      <c r="D5099" s="27" t="s">
        <v>6230</v>
      </c>
      <c r="E5099" s="16" t="s">
        <v>6231</v>
      </c>
      <c r="F5099" s="27" t="s">
        <v>624</v>
      </c>
      <c r="G5099" s="16" t="s">
        <v>5716</v>
      </c>
      <c r="H5099" s="16" t="s">
        <v>6232</v>
      </c>
      <c r="I5099" s="65">
        <v>197110.0</v>
      </c>
    </row>
    <row r="5100" ht="36.0" customHeight="1">
      <c r="A5100" s="19"/>
      <c r="B5100" s="19"/>
      <c r="C5100" s="19"/>
      <c r="D5100" s="19"/>
      <c r="E5100" s="19"/>
      <c r="F5100" s="19"/>
      <c r="G5100" s="19"/>
      <c r="H5100" s="19"/>
      <c r="I5100" s="32" t="s">
        <v>6233</v>
      </c>
    </row>
    <row r="5101" ht="12.75" customHeight="1">
      <c r="A5101" s="21"/>
      <c r="B5101" s="21"/>
      <c r="C5101" s="21"/>
      <c r="D5101" s="21"/>
      <c r="E5101" s="21"/>
      <c r="F5101" s="21"/>
      <c r="G5101" s="21"/>
      <c r="H5101" s="21"/>
      <c r="I5101" s="66" t="s">
        <v>6234</v>
      </c>
    </row>
    <row r="5102" ht="12.75" customHeight="1">
      <c r="A5102" s="23" t="s">
        <v>6235</v>
      </c>
      <c r="B5102" s="24">
        <v>42307.0</v>
      </c>
      <c r="C5102" s="24" t="str">
        <f>DATE((YEAR(B5102)+3),MONTH(B5102),DAY(B5102))</f>
        <v>30.10.2018</v>
      </c>
      <c r="D5102" s="27" t="s">
        <v>6236</v>
      </c>
      <c r="E5102" s="16" t="s">
        <v>6237</v>
      </c>
      <c r="F5102" s="27" t="s">
        <v>2496</v>
      </c>
      <c r="G5102" s="16" t="s">
        <v>1366</v>
      </c>
      <c r="H5102" s="27" t="s">
        <v>6238</v>
      </c>
      <c r="I5102" s="31">
        <v>125424.0</v>
      </c>
    </row>
    <row r="5103" ht="24.0" customHeight="1">
      <c r="A5103" s="19"/>
      <c r="B5103" s="19"/>
      <c r="C5103" s="19"/>
      <c r="D5103" s="19"/>
      <c r="E5103" s="19"/>
      <c r="F5103" s="19"/>
      <c r="G5103" s="19"/>
      <c r="H5103" s="19"/>
      <c r="I5103" s="32" t="s">
        <v>6239</v>
      </c>
    </row>
    <row r="5104" ht="12.75" customHeight="1">
      <c r="A5104" s="21"/>
      <c r="B5104" s="21"/>
      <c r="C5104" s="21"/>
      <c r="D5104" s="21"/>
      <c r="E5104" s="21"/>
      <c r="F5104" s="21"/>
      <c r="G5104" s="21"/>
      <c r="H5104" s="21"/>
      <c r="I5104" s="33" t="s">
        <v>6240</v>
      </c>
    </row>
    <row r="5105" ht="12.75" customHeight="1">
      <c r="A5105" s="23">
        <v>3477.0</v>
      </c>
      <c r="B5105" s="50">
        <v>42205.0</v>
      </c>
      <c r="C5105" s="50" t="str">
        <f>DATE((YEAR(B5105)+3),MONTH(B5105),DAY(B5105))</f>
        <v>20.07.2018</v>
      </c>
      <c r="D5105" s="27" t="s">
        <v>6033</v>
      </c>
      <c r="E5105" s="16" t="s">
        <v>6034</v>
      </c>
      <c r="F5105" s="27" t="s">
        <v>15</v>
      </c>
      <c r="G5105" s="27" t="s">
        <v>3331</v>
      </c>
      <c r="H5105" s="16" t="s">
        <v>6032</v>
      </c>
      <c r="I5105" s="65">
        <v>125009.0</v>
      </c>
    </row>
    <row r="5106" ht="24.0" customHeight="1">
      <c r="A5106" s="19"/>
      <c r="B5106" s="19"/>
      <c r="C5106" s="19"/>
      <c r="D5106" s="19"/>
      <c r="E5106" s="19"/>
      <c r="F5106" s="19"/>
      <c r="G5106" s="19"/>
      <c r="H5106" s="19"/>
      <c r="I5106" s="32" t="s">
        <v>3147</v>
      </c>
    </row>
    <row r="5107" ht="12.75" customHeight="1">
      <c r="A5107" s="21"/>
      <c r="B5107" s="21"/>
      <c r="C5107" s="21"/>
      <c r="D5107" s="21"/>
      <c r="E5107" s="21"/>
      <c r="F5107" s="21"/>
      <c r="G5107" s="21"/>
      <c r="H5107" s="21"/>
      <c r="I5107" s="66" t="s">
        <v>5957</v>
      </c>
    </row>
    <row r="5108" ht="12.75" customHeight="1">
      <c r="A5108" s="23">
        <v>3478.0</v>
      </c>
      <c r="B5108" s="50">
        <v>42205.0</v>
      </c>
      <c r="C5108" s="50" t="str">
        <f>DATE((YEAR(B5108)+3),MONTH(B5108),DAY(B5108))</f>
        <v>20.07.2018</v>
      </c>
      <c r="D5108" s="27" t="s">
        <v>6033</v>
      </c>
      <c r="E5108" s="16" t="s">
        <v>6034</v>
      </c>
      <c r="F5108" s="27" t="s">
        <v>15</v>
      </c>
      <c r="G5108" s="27" t="s">
        <v>3331</v>
      </c>
      <c r="H5108" s="16" t="s">
        <v>6032</v>
      </c>
      <c r="I5108" s="65">
        <v>125009.0</v>
      </c>
    </row>
    <row r="5109" ht="24.0" customHeight="1">
      <c r="A5109" s="19"/>
      <c r="B5109" s="19"/>
      <c r="C5109" s="19"/>
      <c r="D5109" s="19"/>
      <c r="E5109" s="19"/>
      <c r="F5109" s="19"/>
      <c r="G5109" s="19"/>
      <c r="H5109" s="19"/>
      <c r="I5109" s="32" t="s">
        <v>3147</v>
      </c>
    </row>
    <row r="5110" ht="12.75" customHeight="1">
      <c r="A5110" s="21"/>
      <c r="B5110" s="21"/>
      <c r="C5110" s="21"/>
      <c r="D5110" s="21"/>
      <c r="E5110" s="21"/>
      <c r="F5110" s="21"/>
      <c r="G5110" s="21"/>
      <c r="H5110" s="21"/>
      <c r="I5110" s="66" t="s">
        <v>5957</v>
      </c>
    </row>
    <row r="5111" ht="12.75" customHeight="1">
      <c r="A5111" s="23" t="s">
        <v>6241</v>
      </c>
      <c r="B5111" s="50">
        <v>42345.0</v>
      </c>
      <c r="C5111" s="24" t="str">
        <f>DATE((YEAR(B5111)+3),MONTH(B5111),DAY(B5111))</f>
        <v>07.12.2018</v>
      </c>
      <c r="D5111" s="27" t="s">
        <v>6242</v>
      </c>
      <c r="E5111" s="16" t="s">
        <v>6243</v>
      </c>
      <c r="F5111" s="15" t="s">
        <v>337</v>
      </c>
      <c r="G5111" s="16" t="s">
        <v>5713</v>
      </c>
      <c r="H5111" s="16" t="s">
        <v>6244</v>
      </c>
      <c r="I5111" s="64">
        <v>420021.0</v>
      </c>
    </row>
    <row r="5112" ht="24.0" customHeight="1">
      <c r="A5112" s="19"/>
      <c r="B5112" s="19"/>
      <c r="C5112" s="19"/>
      <c r="D5112" s="19"/>
      <c r="E5112" s="19"/>
      <c r="F5112" s="19"/>
      <c r="G5112" s="19"/>
      <c r="H5112" s="19"/>
      <c r="I5112" s="32" t="s">
        <v>6245</v>
      </c>
    </row>
    <row r="5113" ht="12.75" customHeight="1">
      <c r="A5113" s="21"/>
      <c r="B5113" s="21"/>
      <c r="C5113" s="21"/>
      <c r="D5113" s="21"/>
      <c r="E5113" s="21"/>
      <c r="F5113" s="21"/>
      <c r="G5113" s="21"/>
      <c r="H5113" s="21"/>
      <c r="I5113" s="38" t="s">
        <v>6246</v>
      </c>
    </row>
    <row r="5114" ht="12.75" customHeight="1">
      <c r="A5114" s="23" t="s">
        <v>6247</v>
      </c>
      <c r="B5114" s="50">
        <v>42356.0</v>
      </c>
      <c r="C5114" s="24" t="str">
        <f>DATE((YEAR(B5114)+3),MONTH(B5114),DAY(B5114))</f>
        <v>18.12.2018</v>
      </c>
      <c r="D5114" s="27" t="s">
        <v>6248</v>
      </c>
      <c r="E5114" s="16" t="s">
        <v>6249</v>
      </c>
      <c r="F5114" s="15" t="s">
        <v>337</v>
      </c>
      <c r="G5114" s="16" t="s">
        <v>5735</v>
      </c>
      <c r="H5114" s="16" t="s">
        <v>6250</v>
      </c>
      <c r="I5114" s="64">
        <v>119049.0</v>
      </c>
    </row>
    <row r="5115" ht="24.0" customHeight="1">
      <c r="A5115" s="19"/>
      <c r="B5115" s="19"/>
      <c r="C5115" s="19"/>
      <c r="D5115" s="19"/>
      <c r="E5115" s="19"/>
      <c r="F5115" s="19"/>
      <c r="G5115" s="19"/>
      <c r="H5115" s="19"/>
      <c r="I5115" s="32" t="s">
        <v>6251</v>
      </c>
    </row>
    <row r="5116" ht="12.75" customHeight="1">
      <c r="A5116" s="21"/>
      <c r="B5116" s="21"/>
      <c r="C5116" s="21"/>
      <c r="D5116" s="21"/>
      <c r="E5116" s="21"/>
      <c r="F5116" s="21"/>
      <c r="G5116" s="21"/>
      <c r="H5116" s="21"/>
      <c r="I5116" s="38" t="s">
        <v>6252</v>
      </c>
    </row>
    <row r="5117" ht="12.75" customHeight="1">
      <c r="A5117" s="23">
        <v>3481.0</v>
      </c>
      <c r="B5117" s="24">
        <v>42353.0</v>
      </c>
      <c r="C5117" s="24" t="str">
        <f>DATE((YEAR(B5117)+3),MONTH(B5117),DAY(B5117))</f>
        <v>15.12.2018</v>
      </c>
      <c r="D5117" s="27" t="s">
        <v>6253</v>
      </c>
      <c r="E5117" s="16" t="s">
        <v>6254</v>
      </c>
      <c r="F5117" s="27" t="s">
        <v>15</v>
      </c>
      <c r="G5117" s="16" t="s">
        <v>6255</v>
      </c>
      <c r="H5117" s="16" t="s">
        <v>5732</v>
      </c>
      <c r="I5117" s="65">
        <v>115280.0</v>
      </c>
    </row>
    <row r="5118" ht="24.0" customHeight="1">
      <c r="A5118" s="19"/>
      <c r="B5118" s="19"/>
      <c r="C5118" s="19"/>
      <c r="D5118" s="19"/>
      <c r="E5118" s="19"/>
      <c r="F5118" s="19"/>
      <c r="G5118" s="19"/>
      <c r="H5118" s="19"/>
      <c r="I5118" s="32" t="s">
        <v>4472</v>
      </c>
    </row>
    <row r="5119" ht="12.75" customHeight="1">
      <c r="A5119" s="21"/>
      <c r="B5119" s="21"/>
      <c r="C5119" s="21"/>
      <c r="D5119" s="21"/>
      <c r="E5119" s="21"/>
      <c r="F5119" s="21"/>
      <c r="G5119" s="21"/>
      <c r="H5119" s="21"/>
      <c r="I5119" s="66" t="s">
        <v>1124</v>
      </c>
    </row>
    <row r="5120" ht="12.75" customHeight="1">
      <c r="A5120" s="23">
        <v>3482.0</v>
      </c>
      <c r="B5120" s="24">
        <v>42361.0</v>
      </c>
      <c r="C5120" s="24" t="str">
        <f>DATE((YEAR(B5120)+3),MONTH(B5120),DAY(B5120))</f>
        <v>23.12.2018</v>
      </c>
      <c r="D5120" s="27" t="s">
        <v>6256</v>
      </c>
      <c r="E5120" s="16" t="s">
        <v>6257</v>
      </c>
      <c r="F5120" s="27" t="s">
        <v>15</v>
      </c>
      <c r="G5120" s="16" t="s">
        <v>6255</v>
      </c>
      <c r="H5120" s="16" t="s">
        <v>6258</v>
      </c>
      <c r="I5120" s="65">
        <v>125319.0</v>
      </c>
    </row>
    <row r="5121" ht="36.0" customHeight="1">
      <c r="A5121" s="19"/>
      <c r="B5121" s="19"/>
      <c r="C5121" s="19"/>
      <c r="D5121" s="19"/>
      <c r="E5121" s="19"/>
      <c r="F5121" s="19"/>
      <c r="G5121" s="19"/>
      <c r="H5121" s="19"/>
      <c r="I5121" s="32" t="s">
        <v>6259</v>
      </c>
    </row>
    <row r="5122" ht="12.75" customHeight="1">
      <c r="A5122" s="21"/>
      <c r="B5122" s="21"/>
      <c r="C5122" s="21"/>
      <c r="D5122" s="21"/>
      <c r="E5122" s="21"/>
      <c r="F5122" s="21"/>
      <c r="G5122" s="21"/>
      <c r="H5122" s="21"/>
      <c r="I5122" s="66" t="s">
        <v>6260</v>
      </c>
    </row>
    <row r="5123" ht="12.75" customHeight="1">
      <c r="A5123" s="23">
        <v>3483.0</v>
      </c>
      <c r="B5123" s="24">
        <v>42359.0</v>
      </c>
      <c r="C5123" s="24" t="str">
        <f>DATE((YEAR(B5123)+3),MONTH(B5123),DAY(B5123))</f>
        <v>21.12.2018</v>
      </c>
      <c r="D5123" s="27" t="s">
        <v>6261</v>
      </c>
      <c r="E5123" s="16" t="s">
        <v>6262</v>
      </c>
      <c r="F5123" s="27" t="s">
        <v>15</v>
      </c>
      <c r="G5123" s="16" t="s">
        <v>6263</v>
      </c>
      <c r="H5123" s="16" t="s">
        <v>6264</v>
      </c>
      <c r="I5123" s="65">
        <v>125212.0</v>
      </c>
    </row>
    <row r="5124" ht="36.0" customHeight="1">
      <c r="A5124" s="19"/>
      <c r="B5124" s="19"/>
      <c r="C5124" s="19"/>
      <c r="D5124" s="19"/>
      <c r="E5124" s="19"/>
      <c r="F5124" s="19"/>
      <c r="G5124" s="19"/>
      <c r="H5124" s="19"/>
      <c r="I5124" s="32" t="s">
        <v>6265</v>
      </c>
    </row>
    <row r="5125" ht="12.75" customHeight="1">
      <c r="A5125" s="21"/>
      <c r="B5125" s="21"/>
      <c r="C5125" s="21"/>
      <c r="D5125" s="21"/>
      <c r="E5125" s="21"/>
      <c r="F5125" s="21"/>
      <c r="G5125" s="21"/>
      <c r="H5125" s="21"/>
      <c r="I5125" s="66" t="s">
        <v>2613</v>
      </c>
    </row>
    <row r="5126" ht="12.75" customHeight="1">
      <c r="A5126" s="23">
        <v>3485.0</v>
      </c>
      <c r="B5126" s="24">
        <v>42361.0</v>
      </c>
      <c r="C5126" s="24" t="str">
        <f>DATE((YEAR(B5126)+3),MONTH(B5126),DAY(B5126))</f>
        <v>23.12.2018</v>
      </c>
      <c r="D5126" s="52" t="s">
        <v>6266</v>
      </c>
      <c r="E5126" s="53" t="s">
        <v>6267</v>
      </c>
      <c r="F5126" s="15" t="s">
        <v>337</v>
      </c>
      <c r="G5126" s="53" t="s">
        <v>6255</v>
      </c>
      <c r="H5126" s="53" t="s">
        <v>592</v>
      </c>
      <c r="I5126" s="67">
        <v>119002.0</v>
      </c>
    </row>
    <row r="5127" ht="24.0" customHeight="1">
      <c r="A5127" s="19"/>
      <c r="B5127" s="19"/>
      <c r="C5127" s="19"/>
      <c r="D5127" s="19"/>
      <c r="E5127" s="19"/>
      <c r="F5127" s="19"/>
      <c r="G5127" s="19"/>
      <c r="H5127" s="19"/>
      <c r="I5127" s="68" t="s">
        <v>6268</v>
      </c>
    </row>
    <row r="5128" ht="12.75" customHeight="1">
      <c r="A5128" s="21"/>
      <c r="B5128" s="21"/>
      <c r="C5128" s="21"/>
      <c r="D5128" s="21"/>
      <c r="E5128" s="21"/>
      <c r="F5128" s="21"/>
      <c r="G5128" s="21"/>
      <c r="H5128" s="21"/>
      <c r="I5128" s="69" t="s">
        <v>6269</v>
      </c>
    </row>
    <row r="5129" ht="12.75" customHeight="1">
      <c r="A5129" s="23">
        <v>3486.0</v>
      </c>
      <c r="B5129" s="24">
        <v>42366.0</v>
      </c>
      <c r="C5129" s="24" t="str">
        <f>DATE((YEAR(B5129)+3),MONTH(B5129),DAY(B5129))</f>
        <v>28.12.2018</v>
      </c>
      <c r="D5129" s="27" t="s">
        <v>4017</v>
      </c>
      <c r="E5129" s="16" t="s">
        <v>6270</v>
      </c>
      <c r="F5129" s="27" t="s">
        <v>6271</v>
      </c>
      <c r="G5129" s="16" t="s">
        <v>2545</v>
      </c>
      <c r="H5129" s="16" t="s">
        <v>6272</v>
      </c>
      <c r="I5129" s="65">
        <v>124498.0</v>
      </c>
    </row>
    <row r="5130" ht="36.0" customHeight="1">
      <c r="A5130" s="19"/>
      <c r="B5130" s="19"/>
      <c r="C5130" s="19"/>
      <c r="D5130" s="19"/>
      <c r="E5130" s="19"/>
      <c r="F5130" s="19"/>
      <c r="G5130" s="19"/>
      <c r="H5130" s="19"/>
      <c r="I5130" s="32" t="s">
        <v>917</v>
      </c>
    </row>
    <row r="5131" ht="12.75" customHeight="1">
      <c r="A5131" s="21"/>
      <c r="B5131" s="21"/>
      <c r="C5131" s="21"/>
      <c r="D5131" s="21"/>
      <c r="E5131" s="21"/>
      <c r="F5131" s="21"/>
      <c r="G5131" s="21"/>
      <c r="H5131" s="21"/>
      <c r="I5131" s="66" t="s">
        <v>6273</v>
      </c>
    </row>
    <row r="5132" ht="12.75" customHeight="1">
      <c r="A5132" s="23" t="s">
        <v>6274</v>
      </c>
      <c r="B5132" s="24">
        <v>42380.0</v>
      </c>
      <c r="C5132" s="24" t="str">
        <f>DATE((YEAR(B5132)+3),MONTH(B5132),DAY(B5132))</f>
        <v>11.01.2019</v>
      </c>
      <c r="D5132" s="27" t="s">
        <v>6275</v>
      </c>
      <c r="E5132" s="16" t="s">
        <v>6276</v>
      </c>
      <c r="F5132" s="27" t="s">
        <v>978</v>
      </c>
      <c r="G5132" s="27" t="s">
        <v>6277</v>
      </c>
      <c r="H5132" s="16" t="s">
        <v>4160</v>
      </c>
      <c r="I5132" s="65">
        <v>123557.0</v>
      </c>
    </row>
    <row r="5133" ht="36.0" customHeight="1">
      <c r="A5133" s="19"/>
      <c r="B5133" s="19"/>
      <c r="C5133" s="19"/>
      <c r="D5133" s="19"/>
      <c r="E5133" s="19"/>
      <c r="F5133" s="19"/>
      <c r="G5133" s="19"/>
      <c r="H5133" s="19"/>
      <c r="I5133" s="70" t="s">
        <v>562</v>
      </c>
    </row>
    <row r="5134" ht="12.75" customHeight="1">
      <c r="A5134" s="21"/>
      <c r="B5134" s="21"/>
      <c r="C5134" s="21"/>
      <c r="D5134" s="21"/>
      <c r="E5134" s="21"/>
      <c r="F5134" s="21"/>
      <c r="G5134" s="21"/>
      <c r="H5134" s="21"/>
      <c r="I5134" s="66" t="s">
        <v>563</v>
      </c>
    </row>
    <row r="5135" ht="12.75" customHeight="1">
      <c r="A5135" s="23" t="s">
        <v>6278</v>
      </c>
      <c r="B5135" s="24">
        <v>42368.0</v>
      </c>
      <c r="C5135" s="24" t="str">
        <f>DATE((YEAR(B5135)+3),MONTH(B5135),DAY(B5135))</f>
        <v>30.12.2018</v>
      </c>
      <c r="D5135" s="27" t="s">
        <v>6279</v>
      </c>
      <c r="E5135" s="16" t="s">
        <v>6280</v>
      </c>
      <c r="F5135" s="27" t="s">
        <v>978</v>
      </c>
      <c r="G5135" s="27" t="s">
        <v>6277</v>
      </c>
      <c r="H5135" s="16" t="s">
        <v>4160</v>
      </c>
      <c r="I5135" s="65">
        <v>123557.0</v>
      </c>
    </row>
    <row r="5136" ht="36.0" customHeight="1">
      <c r="A5136" s="19"/>
      <c r="B5136" s="19"/>
      <c r="C5136" s="19"/>
      <c r="D5136" s="19"/>
      <c r="E5136" s="19"/>
      <c r="F5136" s="19"/>
      <c r="G5136" s="19"/>
      <c r="H5136" s="19"/>
      <c r="I5136" s="70" t="s">
        <v>562</v>
      </c>
    </row>
    <row r="5137" ht="12.75" customHeight="1">
      <c r="A5137" s="21"/>
      <c r="B5137" s="21"/>
      <c r="C5137" s="21"/>
      <c r="D5137" s="21"/>
      <c r="E5137" s="21"/>
      <c r="F5137" s="21"/>
      <c r="G5137" s="21"/>
      <c r="H5137" s="21"/>
      <c r="I5137" s="66" t="s">
        <v>563</v>
      </c>
    </row>
    <row r="5138" ht="12.75" customHeight="1">
      <c r="A5138" s="23" t="s">
        <v>6281</v>
      </c>
      <c r="B5138" s="24">
        <v>42368.0</v>
      </c>
      <c r="C5138" s="24" t="str">
        <f>DATE((YEAR(B5138)+3),MONTH(B5138),DAY(B5138))</f>
        <v>30.12.2018</v>
      </c>
      <c r="D5138" s="27" t="s">
        <v>6282</v>
      </c>
      <c r="E5138" s="16" t="s">
        <v>6283</v>
      </c>
      <c r="F5138" s="27" t="s">
        <v>337</v>
      </c>
      <c r="G5138" s="27" t="s">
        <v>6277</v>
      </c>
      <c r="H5138" s="16" t="s">
        <v>4160</v>
      </c>
      <c r="I5138" s="65">
        <v>123557.0</v>
      </c>
    </row>
    <row r="5139" ht="36.0" customHeight="1">
      <c r="A5139" s="19"/>
      <c r="B5139" s="19"/>
      <c r="C5139" s="19"/>
      <c r="D5139" s="19"/>
      <c r="E5139" s="19"/>
      <c r="F5139" s="19"/>
      <c r="G5139" s="19"/>
      <c r="H5139" s="19"/>
      <c r="I5139" s="70" t="s">
        <v>562</v>
      </c>
    </row>
    <row r="5140" ht="12.75" customHeight="1">
      <c r="A5140" s="21"/>
      <c r="B5140" s="21"/>
      <c r="C5140" s="21"/>
      <c r="D5140" s="21"/>
      <c r="E5140" s="21"/>
      <c r="F5140" s="21"/>
      <c r="G5140" s="21"/>
      <c r="H5140" s="21"/>
      <c r="I5140" s="66" t="s">
        <v>563</v>
      </c>
    </row>
    <row r="5141" ht="12.75" customHeight="1">
      <c r="A5141" s="23" t="s">
        <v>6284</v>
      </c>
      <c r="B5141" s="24">
        <v>42368.0</v>
      </c>
      <c r="C5141" s="24" t="str">
        <f>DATE((YEAR(B5141)+3),MONTH(B5141),DAY(B5141))</f>
        <v>30.12.2018</v>
      </c>
      <c r="D5141" s="27" t="s">
        <v>6285</v>
      </c>
      <c r="E5141" s="16" t="s">
        <v>6286</v>
      </c>
      <c r="F5141" s="27" t="s">
        <v>337</v>
      </c>
      <c r="G5141" s="27" t="s">
        <v>6277</v>
      </c>
      <c r="H5141" s="16" t="s">
        <v>4160</v>
      </c>
      <c r="I5141" s="65">
        <v>123557.0</v>
      </c>
    </row>
    <row r="5142" ht="36.0" customHeight="1">
      <c r="A5142" s="19"/>
      <c r="B5142" s="19"/>
      <c r="C5142" s="19"/>
      <c r="D5142" s="19"/>
      <c r="E5142" s="19"/>
      <c r="F5142" s="19"/>
      <c r="G5142" s="19"/>
      <c r="H5142" s="19"/>
      <c r="I5142" s="70" t="s">
        <v>562</v>
      </c>
    </row>
    <row r="5143" ht="12.75" customHeight="1">
      <c r="A5143" s="21"/>
      <c r="B5143" s="21"/>
      <c r="C5143" s="21"/>
      <c r="D5143" s="21"/>
      <c r="E5143" s="21"/>
      <c r="F5143" s="21"/>
      <c r="G5143" s="21"/>
      <c r="H5143" s="21"/>
      <c r="I5143" s="66" t="s">
        <v>563</v>
      </c>
    </row>
    <row r="5144" ht="12.75" customHeight="1">
      <c r="A5144" s="23" t="s">
        <v>6287</v>
      </c>
      <c r="B5144" s="24">
        <v>42380.0</v>
      </c>
      <c r="C5144" s="24" t="str">
        <f>DATE((YEAR(B5144)+3),MONTH(B5144),DAY(B5144))</f>
        <v>11.01.2019</v>
      </c>
      <c r="D5144" s="27"/>
      <c r="E5144" s="16" t="s">
        <v>6288</v>
      </c>
      <c r="F5144" s="27" t="s">
        <v>686</v>
      </c>
      <c r="G5144" s="27" t="s">
        <v>6289</v>
      </c>
      <c r="H5144" s="16" t="s">
        <v>6290</v>
      </c>
      <c r="I5144" s="65">
        <v>125375.0</v>
      </c>
    </row>
    <row r="5145" ht="24.0" customHeight="1">
      <c r="A5145" s="19"/>
      <c r="B5145" s="19"/>
      <c r="C5145" s="19"/>
      <c r="D5145" s="19"/>
      <c r="E5145" s="19"/>
      <c r="F5145" s="19"/>
      <c r="G5145" s="19"/>
      <c r="H5145" s="19"/>
      <c r="I5145" s="70" t="s">
        <v>6291</v>
      </c>
    </row>
    <row r="5146" ht="12.75" customHeight="1">
      <c r="A5146" s="21"/>
      <c r="B5146" s="21"/>
      <c r="C5146" s="21"/>
      <c r="D5146" s="21"/>
      <c r="E5146" s="21"/>
      <c r="F5146" s="21"/>
      <c r="G5146" s="21"/>
      <c r="H5146" s="21"/>
      <c r="I5146" s="66" t="s">
        <v>6292</v>
      </c>
    </row>
  </sheetData>
  <mergeCells count="13248">
    <mergeCell ref="G4436:G4438"/>
    <mergeCell ref="G4439:G4441"/>
    <mergeCell ref="G4451:G4453"/>
    <mergeCell ref="G4454:G4456"/>
    <mergeCell ref="G4607:G4609"/>
    <mergeCell ref="G4610:G4612"/>
    <mergeCell ref="G4613:G4615"/>
    <mergeCell ref="G4460:G4462"/>
    <mergeCell ref="G4337:G4339"/>
    <mergeCell ref="G4340:G4345"/>
    <mergeCell ref="G4367:G4369"/>
    <mergeCell ref="G4370:G4372"/>
    <mergeCell ref="G4331:G4336"/>
    <mergeCell ref="G4325:G4330"/>
    <mergeCell ref="G4352:G4354"/>
    <mergeCell ref="G4346:G4351"/>
    <mergeCell ref="G4313:G4315"/>
    <mergeCell ref="G4310:G4312"/>
    <mergeCell ref="G4280:G4282"/>
    <mergeCell ref="G4286:G4288"/>
    <mergeCell ref="G4283:G4285"/>
    <mergeCell ref="G4304:G4306"/>
    <mergeCell ref="G4298:G4300"/>
    <mergeCell ref="F4238:F4240"/>
    <mergeCell ref="F4235:F4237"/>
    <mergeCell ref="F4232:F4234"/>
    <mergeCell ref="F4229:F4231"/>
    <mergeCell ref="F4253:F4255"/>
    <mergeCell ref="F4226:F4228"/>
    <mergeCell ref="F4223:F4225"/>
    <mergeCell ref="F4379:F4381"/>
    <mergeCell ref="F4376:F4378"/>
    <mergeCell ref="F4373:F4375"/>
    <mergeCell ref="F4367:F4369"/>
    <mergeCell ref="F4370:F4372"/>
    <mergeCell ref="G4364:G4366"/>
    <mergeCell ref="G4355:G4357"/>
    <mergeCell ref="G4361:G4363"/>
    <mergeCell ref="G4358:G4360"/>
    <mergeCell ref="F4364:F4366"/>
    <mergeCell ref="F4352:F4354"/>
    <mergeCell ref="F4346:F4351"/>
    <mergeCell ref="F4355:F4357"/>
    <mergeCell ref="F4358:F4360"/>
    <mergeCell ref="F4391:F4393"/>
    <mergeCell ref="F4382:F4384"/>
    <mergeCell ref="F4361:F4363"/>
    <mergeCell ref="H4586:H4588"/>
    <mergeCell ref="H4592:H4594"/>
    <mergeCell ref="H4595:H4597"/>
    <mergeCell ref="H4589:H4591"/>
    <mergeCell ref="H4502:H4504"/>
    <mergeCell ref="H4499:H4501"/>
    <mergeCell ref="H4229:H4231"/>
    <mergeCell ref="H4232:H4234"/>
    <mergeCell ref="H4238:H4240"/>
    <mergeCell ref="H4235:H4237"/>
    <mergeCell ref="F4241:F4243"/>
    <mergeCell ref="F4244:F4246"/>
    <mergeCell ref="G4250:G4252"/>
    <mergeCell ref="G4247:G4249"/>
    <mergeCell ref="H4253:H4255"/>
    <mergeCell ref="H4259:H4261"/>
    <mergeCell ref="H4256:H4258"/>
    <mergeCell ref="E3602:E3604"/>
    <mergeCell ref="F3602:F3604"/>
    <mergeCell ref="F3569:F3571"/>
    <mergeCell ref="F3566:F3568"/>
    <mergeCell ref="F3575:F3577"/>
    <mergeCell ref="E3599:E3601"/>
    <mergeCell ref="F3599:F3601"/>
    <mergeCell ref="F3608:F3610"/>
    <mergeCell ref="F3605:F3607"/>
    <mergeCell ref="E3773:E3775"/>
    <mergeCell ref="E3764:E3766"/>
    <mergeCell ref="E3767:E3769"/>
    <mergeCell ref="E4136:E4138"/>
    <mergeCell ref="E4139:E4141"/>
    <mergeCell ref="E3776:E3778"/>
    <mergeCell ref="E3785:E3787"/>
    <mergeCell ref="E3788:E3790"/>
    <mergeCell ref="E3791:E3793"/>
    <mergeCell ref="E3779:E3781"/>
    <mergeCell ref="E3782:E3784"/>
    <mergeCell ref="E3794:E3796"/>
    <mergeCell ref="F4088:F4090"/>
    <mergeCell ref="F4091:F4093"/>
    <mergeCell ref="F4067:F4069"/>
    <mergeCell ref="F4064:F4066"/>
    <mergeCell ref="F4055:F4057"/>
    <mergeCell ref="F4058:F4060"/>
    <mergeCell ref="F3908:F3910"/>
    <mergeCell ref="F3905:F3907"/>
    <mergeCell ref="F4070:F4072"/>
    <mergeCell ref="F4097:F4099"/>
    <mergeCell ref="F4079:F4081"/>
    <mergeCell ref="F4082:F4084"/>
    <mergeCell ref="F4085:F4087"/>
    <mergeCell ref="F4061:F4063"/>
    <mergeCell ref="F4175:F4177"/>
    <mergeCell ref="F4178:F4180"/>
    <mergeCell ref="F4202:F4204"/>
    <mergeCell ref="F4193:F4195"/>
    <mergeCell ref="F4196:F4198"/>
    <mergeCell ref="F4199:F4201"/>
    <mergeCell ref="F4217:F4219"/>
    <mergeCell ref="F4214:F4216"/>
    <mergeCell ref="F4208:F4210"/>
    <mergeCell ref="F4211:F4213"/>
    <mergeCell ref="F4250:F4252"/>
    <mergeCell ref="F4247:F4249"/>
    <mergeCell ref="F4205:F4207"/>
    <mergeCell ref="F4172:F4174"/>
    <mergeCell ref="F4169:F4171"/>
    <mergeCell ref="F4181:F4183"/>
    <mergeCell ref="F4220:F4222"/>
    <mergeCell ref="E3806:E3808"/>
    <mergeCell ref="F3809:F3811"/>
    <mergeCell ref="F3890:F3892"/>
    <mergeCell ref="F3839:F3841"/>
    <mergeCell ref="F3842:F3844"/>
    <mergeCell ref="F3833:F3835"/>
    <mergeCell ref="F3848:F3850"/>
    <mergeCell ref="F3836:F3838"/>
    <mergeCell ref="F3845:F3847"/>
    <mergeCell ref="F3536:F3538"/>
    <mergeCell ref="F3539:F3541"/>
    <mergeCell ref="E3530:E3535"/>
    <mergeCell ref="F3548:F3550"/>
    <mergeCell ref="F3551:F3553"/>
    <mergeCell ref="F3545:F3547"/>
    <mergeCell ref="E3548:E3550"/>
    <mergeCell ref="E3551:E3553"/>
    <mergeCell ref="E3605:E3607"/>
    <mergeCell ref="E3608:E3610"/>
    <mergeCell ref="E3824:E3826"/>
    <mergeCell ref="E3827:E3829"/>
    <mergeCell ref="E3845:E3847"/>
    <mergeCell ref="E3851:E3853"/>
    <mergeCell ref="E3848:E3850"/>
    <mergeCell ref="E3842:E3844"/>
    <mergeCell ref="E3854:E3856"/>
    <mergeCell ref="F4145:F4147"/>
    <mergeCell ref="F4148:F4150"/>
    <mergeCell ref="G4415:G4417"/>
    <mergeCell ref="G4412:G4414"/>
    <mergeCell ref="G4421:G4426"/>
    <mergeCell ref="G4418:G4420"/>
    <mergeCell ref="G4430:G4432"/>
    <mergeCell ref="G4433:G4435"/>
    <mergeCell ref="H4454:H4456"/>
    <mergeCell ref="H4451:H4453"/>
    <mergeCell ref="F4388:F4390"/>
    <mergeCell ref="F4385:F4387"/>
    <mergeCell ref="G4403:G4405"/>
    <mergeCell ref="G4406:G4408"/>
    <mergeCell ref="G4427:G4429"/>
    <mergeCell ref="G4442:G4444"/>
    <mergeCell ref="G4409:G4411"/>
    <mergeCell ref="G4394:G4396"/>
    <mergeCell ref="G4391:G4393"/>
    <mergeCell ref="G4388:G4390"/>
    <mergeCell ref="G4385:G4387"/>
    <mergeCell ref="H4391:H4393"/>
    <mergeCell ref="H4388:H4390"/>
    <mergeCell ref="H4382:H4384"/>
    <mergeCell ref="H4373:H4375"/>
    <mergeCell ref="H4397:H4399"/>
    <mergeCell ref="G4373:G4375"/>
    <mergeCell ref="F4304:F4306"/>
    <mergeCell ref="F4301:F4303"/>
    <mergeCell ref="F4340:F4345"/>
    <mergeCell ref="F4331:F4336"/>
    <mergeCell ref="F4313:F4315"/>
    <mergeCell ref="F4325:F4330"/>
    <mergeCell ref="F4322:F4324"/>
    <mergeCell ref="F4307:F4309"/>
    <mergeCell ref="F4310:F4312"/>
    <mergeCell ref="C4856:C4858"/>
    <mergeCell ref="C4853:C4855"/>
    <mergeCell ref="A4853:A4855"/>
    <mergeCell ref="A4856:A4858"/>
    <mergeCell ref="B4847:B4849"/>
    <mergeCell ref="C4847:C4849"/>
    <mergeCell ref="A4844:A4846"/>
    <mergeCell ref="A4850:A4852"/>
    <mergeCell ref="A4847:A4849"/>
    <mergeCell ref="A4841:A4843"/>
    <mergeCell ref="A4835:A4837"/>
    <mergeCell ref="A4838:A4840"/>
    <mergeCell ref="B4862:B4864"/>
    <mergeCell ref="A4868:A4870"/>
    <mergeCell ref="A4859:A4861"/>
    <mergeCell ref="A4862:A4864"/>
    <mergeCell ref="A4865:A4867"/>
    <mergeCell ref="B4850:B4852"/>
    <mergeCell ref="B4853:B4855"/>
    <mergeCell ref="B4856:B4858"/>
    <mergeCell ref="B4859:B4861"/>
    <mergeCell ref="C4859:C4861"/>
    <mergeCell ref="C4862:C4864"/>
    <mergeCell ref="C4850:C4852"/>
    <mergeCell ref="C4880:C4882"/>
    <mergeCell ref="B4880:B4882"/>
    <mergeCell ref="A4880:A4882"/>
    <mergeCell ref="B4892:B4894"/>
    <mergeCell ref="C4889:C4891"/>
    <mergeCell ref="C4892:C4894"/>
    <mergeCell ref="B4871:B4873"/>
    <mergeCell ref="B4874:B4876"/>
    <mergeCell ref="A4871:A4873"/>
    <mergeCell ref="A4874:A4876"/>
    <mergeCell ref="A4877:A4879"/>
    <mergeCell ref="C4877:C4879"/>
    <mergeCell ref="C4874:C4876"/>
    <mergeCell ref="C4886:C4888"/>
    <mergeCell ref="C4883:C4885"/>
    <mergeCell ref="A4883:A4885"/>
    <mergeCell ref="B4895:B4897"/>
    <mergeCell ref="C4871:C4873"/>
    <mergeCell ref="C4868:C4870"/>
    <mergeCell ref="B4868:B4870"/>
    <mergeCell ref="B4883:B4885"/>
    <mergeCell ref="C4895:C4897"/>
    <mergeCell ref="B4877:B4879"/>
    <mergeCell ref="C4799:C4801"/>
    <mergeCell ref="C4784:C4786"/>
    <mergeCell ref="C4781:C4783"/>
    <mergeCell ref="C4760:C4762"/>
    <mergeCell ref="C4763:C4768"/>
    <mergeCell ref="C4769:C4774"/>
    <mergeCell ref="C4739:C4741"/>
    <mergeCell ref="C4733:C4735"/>
    <mergeCell ref="C4736:C4738"/>
    <mergeCell ref="C4748:C4750"/>
    <mergeCell ref="C4745:C4747"/>
    <mergeCell ref="C4751:C4753"/>
    <mergeCell ref="C4754:C4756"/>
    <mergeCell ref="C4703:C4705"/>
    <mergeCell ref="C4700:C4702"/>
    <mergeCell ref="C4706:C4708"/>
    <mergeCell ref="C4721:C4723"/>
    <mergeCell ref="C4802:C4804"/>
    <mergeCell ref="C4805:C4807"/>
    <mergeCell ref="C4688:C4690"/>
    <mergeCell ref="C4694:C4696"/>
    <mergeCell ref="C4697:C4699"/>
    <mergeCell ref="C4757:C4759"/>
    <mergeCell ref="C4691:C4693"/>
    <mergeCell ref="C4682:C4684"/>
    <mergeCell ref="C4679:C4681"/>
    <mergeCell ref="C4667:C4669"/>
    <mergeCell ref="C4670:C4672"/>
    <mergeCell ref="B4673:B4675"/>
    <mergeCell ref="B4661:B4663"/>
    <mergeCell ref="B4655:B4657"/>
    <mergeCell ref="B4658:B4660"/>
    <mergeCell ref="C4673:C4675"/>
    <mergeCell ref="B4667:B4669"/>
    <mergeCell ref="B4670:B4672"/>
    <mergeCell ref="B4649:B4651"/>
    <mergeCell ref="B4652:B4654"/>
    <mergeCell ref="C4646:C4648"/>
    <mergeCell ref="C4649:C4651"/>
    <mergeCell ref="C4652:C4654"/>
    <mergeCell ref="B4646:B4648"/>
    <mergeCell ref="A4670:A4672"/>
    <mergeCell ref="A4673:A4675"/>
    <mergeCell ref="A4652:A4654"/>
    <mergeCell ref="A4649:A4651"/>
    <mergeCell ref="A4664:A4666"/>
    <mergeCell ref="B4664:B4666"/>
    <mergeCell ref="A4667:A4669"/>
    <mergeCell ref="A4679:A4681"/>
    <mergeCell ref="A4682:A4684"/>
    <mergeCell ref="A4646:A4648"/>
    <mergeCell ref="A4676:A4678"/>
    <mergeCell ref="A4655:A4657"/>
    <mergeCell ref="A4721:A4723"/>
    <mergeCell ref="A4724:A4726"/>
    <mergeCell ref="B4709:B4711"/>
    <mergeCell ref="A4712:A4714"/>
    <mergeCell ref="A4709:A4711"/>
    <mergeCell ref="A4715:A4717"/>
    <mergeCell ref="A4718:A4720"/>
    <mergeCell ref="C4709:C4711"/>
    <mergeCell ref="B4718:B4720"/>
    <mergeCell ref="C4979:C4981"/>
    <mergeCell ref="C4961:C4963"/>
    <mergeCell ref="C4964:C4966"/>
    <mergeCell ref="C4967:C4969"/>
    <mergeCell ref="C4970:C4972"/>
    <mergeCell ref="C4976:C4978"/>
    <mergeCell ref="C4973:C4975"/>
    <mergeCell ref="C4958:C4960"/>
    <mergeCell ref="C4955:C4957"/>
    <mergeCell ref="C4946:C4948"/>
    <mergeCell ref="C4949:C4951"/>
    <mergeCell ref="C4925:C4927"/>
    <mergeCell ref="C4931:C4933"/>
    <mergeCell ref="C4928:C4930"/>
    <mergeCell ref="C4934:C4936"/>
    <mergeCell ref="C4937:C4939"/>
    <mergeCell ref="C4940:C4942"/>
    <mergeCell ref="C4943:C4945"/>
    <mergeCell ref="B4928:B4930"/>
    <mergeCell ref="B4922:B4924"/>
    <mergeCell ref="B4925:B4927"/>
    <mergeCell ref="C4922:C4924"/>
    <mergeCell ref="C4985:C4987"/>
    <mergeCell ref="C4982:C4984"/>
    <mergeCell ref="C4952:C4954"/>
    <mergeCell ref="B4910:B4912"/>
    <mergeCell ref="B4907:B4909"/>
    <mergeCell ref="B4919:B4921"/>
    <mergeCell ref="B4916:B4918"/>
    <mergeCell ref="C4919:C4921"/>
    <mergeCell ref="C4916:C4918"/>
    <mergeCell ref="B4904:B4906"/>
    <mergeCell ref="B4913:B4915"/>
    <mergeCell ref="C4898:C4900"/>
    <mergeCell ref="C4910:C4912"/>
    <mergeCell ref="C4913:C4915"/>
    <mergeCell ref="C4907:C4909"/>
    <mergeCell ref="C4904:C4906"/>
    <mergeCell ref="C4901:C4903"/>
    <mergeCell ref="C4820:C4822"/>
    <mergeCell ref="C4817:C4819"/>
    <mergeCell ref="C4835:C4837"/>
    <mergeCell ref="B4835:B4837"/>
    <mergeCell ref="B4841:B4843"/>
    <mergeCell ref="B4844:B4846"/>
    <mergeCell ref="B4838:B4840"/>
    <mergeCell ref="C4844:C4846"/>
    <mergeCell ref="C4865:C4867"/>
    <mergeCell ref="C4838:C4840"/>
    <mergeCell ref="C4841:C4843"/>
    <mergeCell ref="B4988:B4990"/>
    <mergeCell ref="C4988:C4990"/>
    <mergeCell ref="C4991:C4993"/>
    <mergeCell ref="B4991:B4993"/>
    <mergeCell ref="B4886:B4888"/>
    <mergeCell ref="B4889:B4891"/>
    <mergeCell ref="B4901:B4903"/>
    <mergeCell ref="B4943:B4945"/>
    <mergeCell ref="B4898:B4900"/>
    <mergeCell ref="B4865:B4867"/>
    <mergeCell ref="D5087:D5089"/>
    <mergeCell ref="D5093:D5095"/>
    <mergeCell ref="D5090:D5092"/>
    <mergeCell ref="D5132:D5134"/>
    <mergeCell ref="D5135:D5137"/>
    <mergeCell ref="D5141:D5143"/>
    <mergeCell ref="D5144:D5146"/>
    <mergeCell ref="D5138:D5140"/>
    <mergeCell ref="D5120:D5122"/>
    <mergeCell ref="D5126:D5128"/>
    <mergeCell ref="D5123:D5125"/>
    <mergeCell ref="D5129:D5131"/>
    <mergeCell ref="D5084:D5086"/>
    <mergeCell ref="D5102:D5104"/>
    <mergeCell ref="D5105:D5107"/>
    <mergeCell ref="D5114:D5116"/>
    <mergeCell ref="D5108:D5110"/>
    <mergeCell ref="D5111:D5113"/>
    <mergeCell ref="D5117:D5119"/>
    <mergeCell ref="D5006:D5008"/>
    <mergeCell ref="D5015:D5017"/>
    <mergeCell ref="D5009:D5011"/>
    <mergeCell ref="D5012:D5014"/>
    <mergeCell ref="D4847:D4849"/>
    <mergeCell ref="D4844:D4846"/>
    <mergeCell ref="D4826:D4828"/>
    <mergeCell ref="D4838:D4840"/>
    <mergeCell ref="D4835:D4837"/>
    <mergeCell ref="D4841:D4843"/>
    <mergeCell ref="D4994:D4996"/>
    <mergeCell ref="D4853:D4855"/>
    <mergeCell ref="D4850:D4852"/>
    <mergeCell ref="D4883:D4885"/>
    <mergeCell ref="D4877:D4879"/>
    <mergeCell ref="D4868:D4870"/>
    <mergeCell ref="D4871:D4873"/>
    <mergeCell ref="D4865:D4867"/>
    <mergeCell ref="D5057:D5059"/>
    <mergeCell ref="D5060:D5062"/>
    <mergeCell ref="D5024:D5026"/>
    <mergeCell ref="D5027:D5029"/>
    <mergeCell ref="D5030:D5032"/>
    <mergeCell ref="D5036:D5038"/>
    <mergeCell ref="D5033:D5035"/>
    <mergeCell ref="D5039:D5041"/>
    <mergeCell ref="D5051:D5053"/>
    <mergeCell ref="D5054:D5056"/>
    <mergeCell ref="D5069:D5071"/>
    <mergeCell ref="D5072:D5074"/>
    <mergeCell ref="D5081:D5083"/>
    <mergeCell ref="D5066:D5068"/>
    <mergeCell ref="D5063:D5065"/>
    <mergeCell ref="D5078:D5080"/>
    <mergeCell ref="D5075:D5077"/>
    <mergeCell ref="D5096:D5098"/>
    <mergeCell ref="D5099:D5101"/>
    <mergeCell ref="B5123:B5125"/>
    <mergeCell ref="B5120:B5122"/>
    <mergeCell ref="A5114:A5116"/>
    <mergeCell ref="A5111:A5113"/>
    <mergeCell ref="A5120:A5122"/>
    <mergeCell ref="A5123:A5125"/>
    <mergeCell ref="A5117:A5119"/>
    <mergeCell ref="B5141:B5143"/>
    <mergeCell ref="B5144:B5146"/>
    <mergeCell ref="A5141:A5143"/>
    <mergeCell ref="A5144:A5146"/>
    <mergeCell ref="B5117:B5119"/>
    <mergeCell ref="B5114:B5116"/>
    <mergeCell ref="B5099:B5101"/>
    <mergeCell ref="B5102:B5104"/>
    <mergeCell ref="B5105:B5107"/>
    <mergeCell ref="B5108:B5110"/>
    <mergeCell ref="B5111:B5113"/>
    <mergeCell ref="B5087:B5089"/>
    <mergeCell ref="C5135:C5137"/>
    <mergeCell ref="C5138:C5140"/>
    <mergeCell ref="C5123:C5125"/>
    <mergeCell ref="C5120:C5122"/>
    <mergeCell ref="C5129:C5131"/>
    <mergeCell ref="C5126:C5128"/>
    <mergeCell ref="C5141:C5143"/>
    <mergeCell ref="C5144:C5146"/>
    <mergeCell ref="C5132:C5134"/>
    <mergeCell ref="C5108:C5110"/>
    <mergeCell ref="C5111:C5113"/>
    <mergeCell ref="C5114:C5116"/>
    <mergeCell ref="C5117:C5119"/>
    <mergeCell ref="C5093:C5095"/>
    <mergeCell ref="C5087:C5089"/>
    <mergeCell ref="C5090:C5092"/>
    <mergeCell ref="C5099:C5101"/>
    <mergeCell ref="C5096:C5098"/>
    <mergeCell ref="C5102:C5104"/>
    <mergeCell ref="C5105:C5107"/>
    <mergeCell ref="A5078:A5080"/>
    <mergeCell ref="A5081:A5083"/>
    <mergeCell ref="A5087:A5089"/>
    <mergeCell ref="A5090:A5092"/>
    <mergeCell ref="A5099:A5101"/>
    <mergeCell ref="A5102:A5104"/>
    <mergeCell ref="A5108:A5110"/>
    <mergeCell ref="A5105:A5107"/>
    <mergeCell ref="A5093:A5095"/>
    <mergeCell ref="A5096:A5098"/>
    <mergeCell ref="A5084:A5086"/>
    <mergeCell ref="A4901:A4903"/>
    <mergeCell ref="A4904:A4906"/>
    <mergeCell ref="A4916:A4918"/>
    <mergeCell ref="A4913:A4915"/>
    <mergeCell ref="A4988:A4990"/>
    <mergeCell ref="A4967:A4969"/>
    <mergeCell ref="A4976:A4978"/>
    <mergeCell ref="A4970:A4972"/>
    <mergeCell ref="A4931:A4933"/>
    <mergeCell ref="A4934:A4936"/>
    <mergeCell ref="A4940:A4942"/>
    <mergeCell ref="A4943:A4945"/>
    <mergeCell ref="A4952:A4954"/>
    <mergeCell ref="A4949:A4951"/>
    <mergeCell ref="A5003:A5005"/>
    <mergeCell ref="A4922:A4924"/>
    <mergeCell ref="A4925:A4927"/>
    <mergeCell ref="A4919:A4921"/>
    <mergeCell ref="A4892:A4894"/>
    <mergeCell ref="A4928:A4930"/>
    <mergeCell ref="A4937:A4939"/>
    <mergeCell ref="A4946:A4948"/>
    <mergeCell ref="A5036:A5038"/>
    <mergeCell ref="A5048:A5050"/>
    <mergeCell ref="A5045:A5047"/>
    <mergeCell ref="A5012:A5014"/>
    <mergeCell ref="A5015:A5017"/>
    <mergeCell ref="A5021:A5023"/>
    <mergeCell ref="A5018:A5020"/>
    <mergeCell ref="A5066:A5068"/>
    <mergeCell ref="A5069:A5071"/>
    <mergeCell ref="A5006:A5008"/>
    <mergeCell ref="A5033:A5035"/>
    <mergeCell ref="A5063:A5065"/>
    <mergeCell ref="A5057:A5059"/>
    <mergeCell ref="A5024:A5026"/>
    <mergeCell ref="A5009:A5011"/>
    <mergeCell ref="A4886:A4888"/>
    <mergeCell ref="A4889:A4891"/>
    <mergeCell ref="A4895:A4897"/>
    <mergeCell ref="A4898:A4900"/>
    <mergeCell ref="A4910:A4912"/>
    <mergeCell ref="A4907:A4909"/>
    <mergeCell ref="A5039:A5041"/>
    <mergeCell ref="A5042:A5044"/>
    <mergeCell ref="A5027:A5029"/>
    <mergeCell ref="A5030:A5032"/>
    <mergeCell ref="B5030:B5032"/>
    <mergeCell ref="B5027:B5029"/>
    <mergeCell ref="B5033:B5035"/>
    <mergeCell ref="B5051:B5053"/>
    <mergeCell ref="A5051:A5053"/>
    <mergeCell ref="B5057:B5059"/>
    <mergeCell ref="B5006:B5008"/>
    <mergeCell ref="B5003:B5005"/>
    <mergeCell ref="B5012:B5014"/>
    <mergeCell ref="B5015:B5017"/>
    <mergeCell ref="B5009:B5011"/>
    <mergeCell ref="B5021:B5023"/>
    <mergeCell ref="B5024:B5026"/>
    <mergeCell ref="B5018:B5020"/>
    <mergeCell ref="A5132:A5134"/>
    <mergeCell ref="A5129:A5131"/>
    <mergeCell ref="B5129:B5131"/>
    <mergeCell ref="B5132:B5134"/>
    <mergeCell ref="B5126:B5128"/>
    <mergeCell ref="B5135:B5137"/>
    <mergeCell ref="B5138:B5140"/>
    <mergeCell ref="A5138:A5140"/>
    <mergeCell ref="A5135:A5137"/>
    <mergeCell ref="A5126:A5128"/>
    <mergeCell ref="B5093:B5095"/>
    <mergeCell ref="B5096:B5098"/>
    <mergeCell ref="B5090:B5092"/>
    <mergeCell ref="B4976:B4978"/>
    <mergeCell ref="B4979:B4981"/>
    <mergeCell ref="A5054:A5056"/>
    <mergeCell ref="B5054:B5056"/>
    <mergeCell ref="B5084:B5086"/>
    <mergeCell ref="A5072:A5074"/>
    <mergeCell ref="A5075:A5077"/>
    <mergeCell ref="B5048:B5050"/>
    <mergeCell ref="B5075:B5077"/>
    <mergeCell ref="C5054:C5056"/>
    <mergeCell ref="C5051:C5053"/>
    <mergeCell ref="C5057:C5059"/>
    <mergeCell ref="C5060:C5062"/>
    <mergeCell ref="B5063:B5065"/>
    <mergeCell ref="B5066:B5068"/>
    <mergeCell ref="C5069:C5071"/>
    <mergeCell ref="C5084:C5086"/>
    <mergeCell ref="C5081:C5083"/>
    <mergeCell ref="C5066:C5068"/>
    <mergeCell ref="C5078:C5080"/>
    <mergeCell ref="C5063:C5065"/>
    <mergeCell ref="C5072:C5074"/>
    <mergeCell ref="C5075:C5077"/>
    <mergeCell ref="C5042:C5044"/>
    <mergeCell ref="C5039:C5041"/>
    <mergeCell ref="C5048:C5050"/>
    <mergeCell ref="C5045:C5047"/>
    <mergeCell ref="C5036:C5038"/>
    <mergeCell ref="C5018:C5020"/>
    <mergeCell ref="C5015:C5017"/>
    <mergeCell ref="C5003:C5005"/>
    <mergeCell ref="C5006:C5008"/>
    <mergeCell ref="C4994:C4996"/>
    <mergeCell ref="C4997:C4999"/>
    <mergeCell ref="C5000:C5002"/>
    <mergeCell ref="B5042:B5044"/>
    <mergeCell ref="B5045:B5047"/>
    <mergeCell ref="C5033:C5035"/>
    <mergeCell ref="C5030:C5032"/>
    <mergeCell ref="C5027:C5029"/>
    <mergeCell ref="C5021:C5023"/>
    <mergeCell ref="C5024:C5026"/>
    <mergeCell ref="B5036:B5038"/>
    <mergeCell ref="B5039:B5041"/>
    <mergeCell ref="B5081:B5083"/>
    <mergeCell ref="B5078:B5080"/>
    <mergeCell ref="B5069:B5071"/>
    <mergeCell ref="B5072:B5074"/>
    <mergeCell ref="A5060:A5062"/>
    <mergeCell ref="B5060:B5062"/>
    <mergeCell ref="H4088:H4090"/>
    <mergeCell ref="H4091:H4093"/>
    <mergeCell ref="H4106:H4108"/>
    <mergeCell ref="H4094:H4096"/>
    <mergeCell ref="H4046:H4048"/>
    <mergeCell ref="H4043:H4045"/>
    <mergeCell ref="F4049:F4051"/>
    <mergeCell ref="F4040:F4042"/>
    <mergeCell ref="F4043:F4045"/>
    <mergeCell ref="H4157:H4159"/>
    <mergeCell ref="H4082:H4084"/>
    <mergeCell ref="H4277:H4279"/>
    <mergeCell ref="H4280:H4282"/>
    <mergeCell ref="H4274:H4276"/>
    <mergeCell ref="H4286:H4288"/>
    <mergeCell ref="H4160:H4162"/>
    <mergeCell ref="H4271:H4273"/>
    <mergeCell ref="H4370:H4372"/>
    <mergeCell ref="H4307:H4309"/>
    <mergeCell ref="H4205:H4207"/>
    <mergeCell ref="H4241:H4243"/>
    <mergeCell ref="H4265:H4267"/>
    <mergeCell ref="H4682:H4684"/>
    <mergeCell ref="H4691:H4693"/>
    <mergeCell ref="H4685:H4687"/>
    <mergeCell ref="H4688:H4690"/>
    <mergeCell ref="H4694:H4696"/>
    <mergeCell ref="H4697:H4699"/>
    <mergeCell ref="H4700:H4702"/>
    <mergeCell ref="H4703:H4705"/>
    <mergeCell ref="F4703:F4705"/>
    <mergeCell ref="F4700:F4702"/>
    <mergeCell ref="G4661:G4663"/>
    <mergeCell ref="G4658:G4660"/>
    <mergeCell ref="G4664:G4666"/>
    <mergeCell ref="G4670:G4672"/>
    <mergeCell ref="G4667:G4669"/>
    <mergeCell ref="D4700:D4702"/>
    <mergeCell ref="D4703:D4705"/>
    <mergeCell ref="H4649:H4651"/>
    <mergeCell ref="H4652:H4654"/>
    <mergeCell ref="H4658:H4660"/>
    <mergeCell ref="H4655:H4657"/>
    <mergeCell ref="H4679:H4681"/>
    <mergeCell ref="H4622:H4624"/>
    <mergeCell ref="H4580:H4582"/>
    <mergeCell ref="H4664:H4666"/>
    <mergeCell ref="H4661:H4663"/>
    <mergeCell ref="H4628:H4630"/>
    <mergeCell ref="H4631:H4633"/>
    <mergeCell ref="H4625:H4627"/>
    <mergeCell ref="H4637:H4639"/>
    <mergeCell ref="H4634:H4636"/>
    <mergeCell ref="H4646:H4648"/>
    <mergeCell ref="H4712:H4714"/>
    <mergeCell ref="H4715:H4717"/>
    <mergeCell ref="H4706:H4708"/>
    <mergeCell ref="F4706:F4708"/>
    <mergeCell ref="F4718:F4720"/>
    <mergeCell ref="F4715:F4717"/>
    <mergeCell ref="F4724:F4726"/>
    <mergeCell ref="F4721:F4723"/>
    <mergeCell ref="H4709:H4711"/>
    <mergeCell ref="H4718:H4720"/>
    <mergeCell ref="H4721:H4723"/>
    <mergeCell ref="H4724:H4726"/>
    <mergeCell ref="F4736:F4738"/>
    <mergeCell ref="F4730:F4732"/>
    <mergeCell ref="F4733:F4735"/>
    <mergeCell ref="F4727:F4729"/>
    <mergeCell ref="H4736:H4738"/>
    <mergeCell ref="F4712:F4714"/>
    <mergeCell ref="F4709:F4711"/>
    <mergeCell ref="H4727:H4729"/>
    <mergeCell ref="G4745:G4747"/>
    <mergeCell ref="G4748:G4750"/>
    <mergeCell ref="H4742:H4744"/>
    <mergeCell ref="H4739:H4741"/>
    <mergeCell ref="F4742:F4744"/>
    <mergeCell ref="F4745:F4747"/>
    <mergeCell ref="F4748:F4750"/>
    <mergeCell ref="F4751:F4753"/>
    <mergeCell ref="F4643:F4645"/>
    <mergeCell ref="G4640:G4642"/>
    <mergeCell ref="H4745:H4747"/>
    <mergeCell ref="H4748:H4750"/>
    <mergeCell ref="H4751:H4753"/>
    <mergeCell ref="G4751:G4753"/>
    <mergeCell ref="F4739:F4741"/>
    <mergeCell ref="F4763:F4768"/>
    <mergeCell ref="F4769:F4774"/>
    <mergeCell ref="D4832:D4834"/>
    <mergeCell ref="D4829:D4831"/>
    <mergeCell ref="F4790:F4792"/>
    <mergeCell ref="F4787:F4789"/>
    <mergeCell ref="F4784:F4786"/>
    <mergeCell ref="F4754:F4756"/>
    <mergeCell ref="F4781:F4783"/>
    <mergeCell ref="F3962:F3964"/>
    <mergeCell ref="F3953:F3955"/>
    <mergeCell ref="F3959:F3961"/>
    <mergeCell ref="F3956:F3958"/>
    <mergeCell ref="F3947:F3949"/>
    <mergeCell ref="F3950:F3952"/>
    <mergeCell ref="F3929:F3931"/>
    <mergeCell ref="F3932:F3934"/>
    <mergeCell ref="E3929:E3931"/>
    <mergeCell ref="E3932:E3934"/>
    <mergeCell ref="F3935:F3937"/>
    <mergeCell ref="F3944:F3946"/>
    <mergeCell ref="F3941:F3943"/>
    <mergeCell ref="F3938:F3940"/>
    <mergeCell ref="F3971:F3973"/>
    <mergeCell ref="F3965:F3967"/>
    <mergeCell ref="F3968:F3970"/>
    <mergeCell ref="F3902:F3904"/>
    <mergeCell ref="E3947:E3949"/>
    <mergeCell ref="E3941:E3943"/>
    <mergeCell ref="E3971:E3973"/>
    <mergeCell ref="E3962:E3964"/>
    <mergeCell ref="E3935:E3937"/>
    <mergeCell ref="E3938:E3940"/>
    <mergeCell ref="B4829:B4831"/>
    <mergeCell ref="B4832:B4834"/>
    <mergeCell ref="C4823:C4825"/>
    <mergeCell ref="C4826:C4828"/>
    <mergeCell ref="C4832:C4834"/>
    <mergeCell ref="C4829:C4831"/>
    <mergeCell ref="C4808:C4810"/>
    <mergeCell ref="B4805:B4807"/>
    <mergeCell ref="F4805:F4807"/>
    <mergeCell ref="F4799:F4801"/>
    <mergeCell ref="F4808:F4810"/>
    <mergeCell ref="F4814:F4816"/>
    <mergeCell ref="F4829:F4831"/>
    <mergeCell ref="B4826:B4828"/>
    <mergeCell ref="B4802:B4804"/>
    <mergeCell ref="B4808:B4810"/>
    <mergeCell ref="B4823:B4825"/>
    <mergeCell ref="B4820:B4822"/>
    <mergeCell ref="B4811:B4813"/>
    <mergeCell ref="F4775:F4780"/>
    <mergeCell ref="D4184:D4186"/>
    <mergeCell ref="D4190:D4192"/>
    <mergeCell ref="E4205:E4207"/>
    <mergeCell ref="E4199:E4201"/>
    <mergeCell ref="E4202:E4204"/>
    <mergeCell ref="E4193:E4195"/>
    <mergeCell ref="E4190:E4192"/>
    <mergeCell ref="D4151:D4153"/>
    <mergeCell ref="D4181:D4183"/>
    <mergeCell ref="E4145:E4147"/>
    <mergeCell ref="E4172:E4174"/>
    <mergeCell ref="E4169:E4171"/>
    <mergeCell ref="E4160:E4162"/>
    <mergeCell ref="E4163:E4165"/>
    <mergeCell ref="D4298:D4300"/>
    <mergeCell ref="D4304:D4306"/>
    <mergeCell ref="D4301:D4303"/>
    <mergeCell ref="D4316:D4321"/>
    <mergeCell ref="D4310:D4312"/>
    <mergeCell ref="D4313:D4315"/>
    <mergeCell ref="D4307:D4309"/>
    <mergeCell ref="D4322:D4324"/>
    <mergeCell ref="E4346:E4351"/>
    <mergeCell ref="E4313:E4315"/>
    <mergeCell ref="E4310:E4312"/>
    <mergeCell ref="E4337:E4339"/>
    <mergeCell ref="E4307:E4309"/>
    <mergeCell ref="E4340:E4345"/>
    <mergeCell ref="B4394:B4396"/>
    <mergeCell ref="B4388:B4390"/>
    <mergeCell ref="B4391:B4393"/>
    <mergeCell ref="B4400:B4402"/>
    <mergeCell ref="B4403:B4405"/>
    <mergeCell ref="B4352:B4354"/>
    <mergeCell ref="B4364:B4366"/>
    <mergeCell ref="B4331:B4336"/>
    <mergeCell ref="B4337:B4339"/>
    <mergeCell ref="B4340:B4345"/>
    <mergeCell ref="B4346:B4351"/>
    <mergeCell ref="B4397:B4399"/>
    <mergeCell ref="C4622:C4624"/>
    <mergeCell ref="C4628:C4630"/>
    <mergeCell ref="C4631:C4633"/>
    <mergeCell ref="C4634:C4636"/>
    <mergeCell ref="C4607:C4609"/>
    <mergeCell ref="C4610:C4612"/>
    <mergeCell ref="C4613:C4615"/>
    <mergeCell ref="C4619:C4621"/>
    <mergeCell ref="C4640:C4642"/>
    <mergeCell ref="C4637:C4639"/>
    <mergeCell ref="C4616:C4618"/>
    <mergeCell ref="C4331:C4336"/>
    <mergeCell ref="C4337:C4339"/>
    <mergeCell ref="D4406:D4408"/>
    <mergeCell ref="C4415:C4417"/>
    <mergeCell ref="C4418:C4420"/>
    <mergeCell ref="C4421:C4426"/>
    <mergeCell ref="C4427:C4429"/>
    <mergeCell ref="C4412:C4414"/>
    <mergeCell ref="C4391:C4393"/>
    <mergeCell ref="C4394:C4396"/>
    <mergeCell ref="C4397:C4399"/>
    <mergeCell ref="C4400:C4402"/>
    <mergeCell ref="C4625:C4627"/>
    <mergeCell ref="C4598:C4600"/>
    <mergeCell ref="C4595:C4597"/>
    <mergeCell ref="D4403:D4405"/>
    <mergeCell ref="C4403:C4405"/>
    <mergeCell ref="C3965:C3967"/>
    <mergeCell ref="C3971:C3973"/>
    <mergeCell ref="C3968:C3970"/>
    <mergeCell ref="C3962:C3964"/>
    <mergeCell ref="C3959:C3961"/>
    <mergeCell ref="C3911:C3913"/>
    <mergeCell ref="C3920:C3922"/>
    <mergeCell ref="D3845:D3847"/>
    <mergeCell ref="C3938:C3940"/>
    <mergeCell ref="C3935:C3937"/>
    <mergeCell ref="C3950:C3952"/>
    <mergeCell ref="C3947:C3949"/>
    <mergeCell ref="C3941:C3943"/>
    <mergeCell ref="C3944:C3946"/>
    <mergeCell ref="H4004:H4006"/>
    <mergeCell ref="H4001:H4003"/>
    <mergeCell ref="H4007:H4009"/>
    <mergeCell ref="H4013:H4015"/>
    <mergeCell ref="H4208:H4210"/>
    <mergeCell ref="H4223:H4225"/>
    <mergeCell ref="H4220:H4222"/>
    <mergeCell ref="H4199:H4201"/>
    <mergeCell ref="H4202:H4204"/>
    <mergeCell ref="H4136:H4138"/>
    <mergeCell ref="H4121:H4123"/>
    <mergeCell ref="H4124:H4126"/>
    <mergeCell ref="H4109:H4111"/>
    <mergeCell ref="H4100:H4102"/>
    <mergeCell ref="H4097:H4099"/>
    <mergeCell ref="H4085:H4087"/>
    <mergeCell ref="H4337:H4339"/>
    <mergeCell ref="H4334:H4336"/>
    <mergeCell ref="H4289:H4291"/>
    <mergeCell ref="H4283:H4285"/>
    <mergeCell ref="H4346:H4348"/>
    <mergeCell ref="H4268:H4270"/>
    <mergeCell ref="H4262:H4264"/>
    <mergeCell ref="H4304:H4306"/>
    <mergeCell ref="H4292:H4294"/>
    <mergeCell ref="H4295:H4297"/>
    <mergeCell ref="H4331:H4333"/>
    <mergeCell ref="H4322:H4324"/>
    <mergeCell ref="H4364:H4366"/>
    <mergeCell ref="H4361:H4363"/>
    <mergeCell ref="H4343:H4345"/>
    <mergeCell ref="H4340:H4342"/>
    <mergeCell ref="H4349:H4351"/>
    <mergeCell ref="H4352:H4354"/>
    <mergeCell ref="H4367:H4369"/>
    <mergeCell ref="H4355:H4357"/>
    <mergeCell ref="H4358:H4360"/>
    <mergeCell ref="H3908:H3910"/>
    <mergeCell ref="H3827:H3829"/>
    <mergeCell ref="H3821:H3823"/>
    <mergeCell ref="H3824:H3826"/>
    <mergeCell ref="H3818:H3820"/>
    <mergeCell ref="H3848:H3850"/>
    <mergeCell ref="H3833:H3835"/>
    <mergeCell ref="H3977:H3979"/>
    <mergeCell ref="H3932:H3934"/>
    <mergeCell ref="H3926:H3928"/>
    <mergeCell ref="H3914:H3916"/>
    <mergeCell ref="H3911:H3913"/>
    <mergeCell ref="H3935:H3937"/>
    <mergeCell ref="H3923:H3925"/>
    <mergeCell ref="H4400:H4402"/>
    <mergeCell ref="H4403:H4405"/>
    <mergeCell ref="H4412:H4414"/>
    <mergeCell ref="H4409:H4411"/>
    <mergeCell ref="H4406:H4408"/>
    <mergeCell ref="H4127:H4129"/>
    <mergeCell ref="H4145:H4147"/>
    <mergeCell ref="H4061:H4063"/>
    <mergeCell ref="H4058:H4060"/>
    <mergeCell ref="H3980:H3982"/>
    <mergeCell ref="H3983:H3985"/>
    <mergeCell ref="H3986:H3988"/>
    <mergeCell ref="H4250:H4252"/>
    <mergeCell ref="H4244:H4246"/>
    <mergeCell ref="H4247:H4249"/>
    <mergeCell ref="D3470:D3475"/>
    <mergeCell ref="D3458:D3463"/>
    <mergeCell ref="D3464:D3469"/>
    <mergeCell ref="D3452:D3457"/>
    <mergeCell ref="D3449:D3451"/>
    <mergeCell ref="D3440:D3442"/>
    <mergeCell ref="D3446:D3448"/>
    <mergeCell ref="C3458:C3463"/>
    <mergeCell ref="C3443:C3445"/>
    <mergeCell ref="C3452:C3457"/>
    <mergeCell ref="C3440:C3442"/>
    <mergeCell ref="H3470:H3472"/>
    <mergeCell ref="H3467:H3469"/>
    <mergeCell ref="H3464:H3466"/>
    <mergeCell ref="D3491:D3493"/>
    <mergeCell ref="D3494:D3496"/>
    <mergeCell ref="D3479:D3484"/>
    <mergeCell ref="D3476:D3478"/>
    <mergeCell ref="C3485:C3490"/>
    <mergeCell ref="C3491:C3493"/>
    <mergeCell ref="C3470:C3475"/>
    <mergeCell ref="C3476:C3478"/>
    <mergeCell ref="C3464:C3469"/>
    <mergeCell ref="C3479:C3484"/>
    <mergeCell ref="D3485:D3490"/>
    <mergeCell ref="H3455:H3457"/>
    <mergeCell ref="H3452:H3454"/>
    <mergeCell ref="H3506:H3508"/>
    <mergeCell ref="H3503:H3505"/>
    <mergeCell ref="H3449:H3451"/>
    <mergeCell ref="H3440:H3442"/>
    <mergeCell ref="H3443:H3445"/>
    <mergeCell ref="H3446:H3448"/>
    <mergeCell ref="H3461:H3463"/>
    <mergeCell ref="H3458:H3460"/>
    <mergeCell ref="H4556:H4558"/>
    <mergeCell ref="H4559:H4561"/>
    <mergeCell ref="H4553:H4555"/>
    <mergeCell ref="H4547:H4549"/>
    <mergeCell ref="H4583:H4585"/>
    <mergeCell ref="H4571:H4573"/>
    <mergeCell ref="H4568:H4570"/>
    <mergeCell ref="H4565:H4567"/>
    <mergeCell ref="H4562:H4564"/>
    <mergeCell ref="G4271:G4273"/>
    <mergeCell ref="G4268:G4270"/>
    <mergeCell ref="G4238:G4240"/>
    <mergeCell ref="G4235:G4237"/>
    <mergeCell ref="G4244:G4246"/>
    <mergeCell ref="G4229:G4231"/>
    <mergeCell ref="G4259:G4261"/>
    <mergeCell ref="G4253:G4255"/>
    <mergeCell ref="G4316:G4321"/>
    <mergeCell ref="G4295:G4297"/>
    <mergeCell ref="G4289:G4291"/>
    <mergeCell ref="G4292:G4294"/>
    <mergeCell ref="G4322:G4324"/>
    <mergeCell ref="G4262:G4264"/>
    <mergeCell ref="H4019:H4021"/>
    <mergeCell ref="H4115:H4117"/>
    <mergeCell ref="H4112:H4114"/>
    <mergeCell ref="H4049:H4051"/>
    <mergeCell ref="H4055:H4057"/>
    <mergeCell ref="H4052:H4054"/>
    <mergeCell ref="H4028:H4030"/>
    <mergeCell ref="G4100:G4102"/>
    <mergeCell ref="G4097:G4099"/>
    <mergeCell ref="G4088:G4090"/>
    <mergeCell ref="G4085:G4087"/>
    <mergeCell ref="G4109:G4111"/>
    <mergeCell ref="G4103:G4108"/>
    <mergeCell ref="G4112:G4114"/>
    <mergeCell ref="G4115:G4117"/>
    <mergeCell ref="G4082:G4084"/>
    <mergeCell ref="H3992:H3994"/>
    <mergeCell ref="H3989:H3991"/>
    <mergeCell ref="H4394:H4396"/>
    <mergeCell ref="H4376:H4378"/>
    <mergeCell ref="H4379:H4381"/>
    <mergeCell ref="H4385:H4387"/>
    <mergeCell ref="H4064:H4066"/>
    <mergeCell ref="D4379:D4381"/>
    <mergeCell ref="D4376:D4378"/>
    <mergeCell ref="D4370:D4372"/>
    <mergeCell ref="D4373:D4375"/>
    <mergeCell ref="D4388:D4390"/>
    <mergeCell ref="D4391:D4393"/>
    <mergeCell ref="D4337:D4339"/>
    <mergeCell ref="D4331:D4336"/>
    <mergeCell ref="D4352:D4354"/>
    <mergeCell ref="D4355:D4357"/>
    <mergeCell ref="D4145:D4147"/>
    <mergeCell ref="D4148:D4150"/>
    <mergeCell ref="D4205:D4207"/>
    <mergeCell ref="D4202:D4204"/>
    <mergeCell ref="D4154:D4156"/>
    <mergeCell ref="D4259:D4261"/>
    <mergeCell ref="D4256:D4258"/>
    <mergeCell ref="D4139:D4141"/>
    <mergeCell ref="D4142:D4144"/>
    <mergeCell ref="D4271:D4273"/>
    <mergeCell ref="D4268:D4270"/>
    <mergeCell ref="D4295:D4297"/>
    <mergeCell ref="D4292:D4294"/>
    <mergeCell ref="E4304:E4306"/>
    <mergeCell ref="D4262:D4264"/>
    <mergeCell ref="D4265:D4267"/>
    <mergeCell ref="D4247:D4249"/>
    <mergeCell ref="D4244:D4246"/>
    <mergeCell ref="E4241:E4243"/>
    <mergeCell ref="E4238:E4240"/>
    <mergeCell ref="E4187:E4189"/>
    <mergeCell ref="E4184:E4186"/>
    <mergeCell ref="E4142:E4144"/>
    <mergeCell ref="E4133:E4135"/>
    <mergeCell ref="E4109:E4111"/>
    <mergeCell ref="E4100:E4102"/>
    <mergeCell ref="E4103:E4108"/>
    <mergeCell ref="E4097:E4099"/>
    <mergeCell ref="E4352:E4354"/>
    <mergeCell ref="E4358:E4360"/>
    <mergeCell ref="D3863:D3865"/>
    <mergeCell ref="D3872:D3874"/>
    <mergeCell ref="D3866:D3868"/>
    <mergeCell ref="D3869:D3871"/>
    <mergeCell ref="E3863:E3865"/>
    <mergeCell ref="F3863:F3865"/>
    <mergeCell ref="H3872:H3874"/>
    <mergeCell ref="D3860:D3862"/>
    <mergeCell ref="D3848:D3850"/>
    <mergeCell ref="D3851:D3853"/>
    <mergeCell ref="D3875:D3877"/>
    <mergeCell ref="D3902:D3904"/>
    <mergeCell ref="D3917:D3919"/>
    <mergeCell ref="D3905:D3907"/>
    <mergeCell ref="D3908:D3910"/>
    <mergeCell ref="D3878:D3880"/>
    <mergeCell ref="D3920:D3922"/>
    <mergeCell ref="H3929:H3931"/>
    <mergeCell ref="D3926:D3928"/>
    <mergeCell ref="D3929:D3931"/>
    <mergeCell ref="H3884:H3886"/>
    <mergeCell ref="H3887:H3889"/>
    <mergeCell ref="H3893:H3895"/>
    <mergeCell ref="H3878:H3880"/>
    <mergeCell ref="H3890:H3892"/>
    <mergeCell ref="H3854:H3856"/>
    <mergeCell ref="H3857:H3859"/>
    <mergeCell ref="H3863:H3865"/>
    <mergeCell ref="H3860:H3862"/>
    <mergeCell ref="E3866:E3868"/>
    <mergeCell ref="E3869:E3871"/>
    <mergeCell ref="C4586:C4588"/>
    <mergeCell ref="B4595:B4597"/>
    <mergeCell ref="B4592:B4594"/>
    <mergeCell ref="C4592:C4594"/>
    <mergeCell ref="C4604:C4606"/>
    <mergeCell ref="C4601:C4603"/>
    <mergeCell ref="D4412:D4414"/>
    <mergeCell ref="D4421:D4426"/>
    <mergeCell ref="D4418:D4420"/>
    <mergeCell ref="D4415:D4417"/>
    <mergeCell ref="B4625:B4627"/>
    <mergeCell ref="B4628:B4630"/>
    <mergeCell ref="B4598:B4600"/>
    <mergeCell ref="B4601:B4603"/>
    <mergeCell ref="D4364:D4366"/>
    <mergeCell ref="D4346:D4351"/>
    <mergeCell ref="D4409:D4411"/>
    <mergeCell ref="D4439:D4441"/>
    <mergeCell ref="D4496:D4498"/>
    <mergeCell ref="D4502:D4504"/>
    <mergeCell ref="D4427:D4429"/>
    <mergeCell ref="B4607:B4609"/>
    <mergeCell ref="B4604:B4606"/>
    <mergeCell ref="C4643:C4645"/>
    <mergeCell ref="C4658:C4660"/>
    <mergeCell ref="C4655:C4657"/>
    <mergeCell ref="C4661:C4663"/>
    <mergeCell ref="C4664:C4666"/>
    <mergeCell ref="C4589:C4591"/>
    <mergeCell ref="B4589:B4591"/>
    <mergeCell ref="B4583:B4585"/>
    <mergeCell ref="B4586:B4588"/>
    <mergeCell ref="B4637:B4639"/>
    <mergeCell ref="B4631:B4633"/>
    <mergeCell ref="B4634:B4636"/>
    <mergeCell ref="B4622:B4624"/>
    <mergeCell ref="B4610:B4612"/>
    <mergeCell ref="B4619:B4621"/>
    <mergeCell ref="B4613:B4615"/>
    <mergeCell ref="B4643:B4645"/>
    <mergeCell ref="B4640:B4642"/>
    <mergeCell ref="B4616:B4618"/>
    <mergeCell ref="D4241:D4243"/>
    <mergeCell ref="D4208:D4210"/>
    <mergeCell ref="D4214:D4216"/>
    <mergeCell ref="D4226:D4228"/>
    <mergeCell ref="D4229:D4231"/>
    <mergeCell ref="D4220:D4222"/>
    <mergeCell ref="D4232:D4234"/>
    <mergeCell ref="C3953:C3955"/>
    <mergeCell ref="C3956:C3958"/>
    <mergeCell ref="C3977:C3979"/>
    <mergeCell ref="C3980:C3982"/>
    <mergeCell ref="D3842:D3844"/>
    <mergeCell ref="C3842:C3844"/>
    <mergeCell ref="D4400:D4402"/>
    <mergeCell ref="D4286:D4288"/>
    <mergeCell ref="D4283:D4285"/>
    <mergeCell ref="C4340:C4345"/>
    <mergeCell ref="C4388:C4390"/>
    <mergeCell ref="C3974:C3976"/>
    <mergeCell ref="C3848:C3850"/>
    <mergeCell ref="C3845:C3847"/>
    <mergeCell ref="C3914:C3916"/>
    <mergeCell ref="C3917:C3919"/>
    <mergeCell ref="C3902:C3904"/>
    <mergeCell ref="C3899:C3901"/>
    <mergeCell ref="C3884:C3886"/>
    <mergeCell ref="C3887:C3889"/>
    <mergeCell ref="C3932:C3934"/>
    <mergeCell ref="C3923:C3925"/>
    <mergeCell ref="C3929:C3931"/>
    <mergeCell ref="C3926:C3928"/>
    <mergeCell ref="C3896:C3898"/>
    <mergeCell ref="C3890:C3892"/>
    <mergeCell ref="C3893:C3895"/>
    <mergeCell ref="C3878:C3880"/>
    <mergeCell ref="C3881:C3883"/>
    <mergeCell ref="B4751:B4753"/>
    <mergeCell ref="B4754:B4756"/>
    <mergeCell ref="A4751:A4753"/>
    <mergeCell ref="A4763:A4768"/>
    <mergeCell ref="A4757:A4759"/>
    <mergeCell ref="A4760:A4762"/>
    <mergeCell ref="A4754:A4756"/>
    <mergeCell ref="B4727:B4729"/>
    <mergeCell ref="A4727:A4729"/>
    <mergeCell ref="A4742:A4744"/>
    <mergeCell ref="A4739:A4741"/>
    <mergeCell ref="B4757:B4759"/>
    <mergeCell ref="B4760:B4762"/>
    <mergeCell ref="B4730:B4732"/>
    <mergeCell ref="A4748:A4750"/>
    <mergeCell ref="B4748:B4750"/>
    <mergeCell ref="B4769:B4774"/>
    <mergeCell ref="A4769:A4774"/>
    <mergeCell ref="A4775:A4780"/>
    <mergeCell ref="A4745:A4747"/>
    <mergeCell ref="B4763:B4768"/>
    <mergeCell ref="B4316:B4321"/>
    <mergeCell ref="B4298:B4300"/>
    <mergeCell ref="B4322:B4324"/>
    <mergeCell ref="B4295:B4297"/>
    <mergeCell ref="B4274:B4276"/>
    <mergeCell ref="B4286:B4288"/>
    <mergeCell ref="B4277:B4279"/>
    <mergeCell ref="B4325:B4330"/>
    <mergeCell ref="A4409:A4411"/>
    <mergeCell ref="A4412:A4414"/>
    <mergeCell ref="A4379:A4381"/>
    <mergeCell ref="A4382:A4384"/>
    <mergeCell ref="A4367:A4369"/>
    <mergeCell ref="A4370:A4372"/>
    <mergeCell ref="A4364:A4366"/>
    <mergeCell ref="A4361:A4363"/>
    <mergeCell ref="A4433:A4435"/>
    <mergeCell ref="A4430:A4432"/>
    <mergeCell ref="A4388:A4390"/>
    <mergeCell ref="A4397:A4399"/>
    <mergeCell ref="A4391:A4393"/>
    <mergeCell ref="A4394:A4396"/>
    <mergeCell ref="A4403:A4405"/>
    <mergeCell ref="A4406:A4408"/>
    <mergeCell ref="B4817:B4819"/>
    <mergeCell ref="B4814:B4816"/>
    <mergeCell ref="A4805:A4807"/>
    <mergeCell ref="A4808:A4810"/>
    <mergeCell ref="A4817:A4819"/>
    <mergeCell ref="A4811:A4813"/>
    <mergeCell ref="A4802:A4804"/>
    <mergeCell ref="A4814:A4816"/>
    <mergeCell ref="C4814:C4816"/>
    <mergeCell ref="C4811:C4813"/>
    <mergeCell ref="C4796:C4798"/>
    <mergeCell ref="C4790:C4792"/>
    <mergeCell ref="C4793:C4795"/>
    <mergeCell ref="A4703:A4705"/>
    <mergeCell ref="A4706:A4708"/>
    <mergeCell ref="A4700:A4702"/>
    <mergeCell ref="C4676:C4678"/>
    <mergeCell ref="C4685:C4687"/>
    <mergeCell ref="A4688:A4690"/>
    <mergeCell ref="A4685:A4687"/>
    <mergeCell ref="A4694:A4696"/>
    <mergeCell ref="A4691:A4693"/>
    <mergeCell ref="A4697:A4699"/>
    <mergeCell ref="A4832:A4834"/>
    <mergeCell ref="A4820:A4822"/>
    <mergeCell ref="A4823:A4825"/>
    <mergeCell ref="A4829:A4831"/>
    <mergeCell ref="A4826:A4828"/>
    <mergeCell ref="B4787:B4789"/>
    <mergeCell ref="B4775:B4780"/>
    <mergeCell ref="C4775:C4780"/>
    <mergeCell ref="C4787:C4789"/>
    <mergeCell ref="C4718:C4720"/>
    <mergeCell ref="C4715:C4717"/>
    <mergeCell ref="C4730:C4732"/>
    <mergeCell ref="C4727:C4729"/>
    <mergeCell ref="C4724:C4726"/>
    <mergeCell ref="B4724:B4726"/>
    <mergeCell ref="B4715:B4717"/>
    <mergeCell ref="B4712:B4714"/>
    <mergeCell ref="C4742:C4744"/>
    <mergeCell ref="C4712:C4714"/>
    <mergeCell ref="A4439:A4441"/>
    <mergeCell ref="B4439:B4441"/>
    <mergeCell ref="B4442:B4444"/>
    <mergeCell ref="B4445:B4450"/>
    <mergeCell ref="B4451:B4453"/>
    <mergeCell ref="A4451:A4453"/>
    <mergeCell ref="A4502:A4504"/>
    <mergeCell ref="A4505:A4507"/>
    <mergeCell ref="A4472:A4474"/>
    <mergeCell ref="A4481:A4483"/>
    <mergeCell ref="A4442:A4444"/>
    <mergeCell ref="A4463:A4465"/>
    <mergeCell ref="A4445:A4450"/>
    <mergeCell ref="A4115:A4117"/>
    <mergeCell ref="B4118:B4123"/>
    <mergeCell ref="B4127:B4129"/>
    <mergeCell ref="B4124:B4126"/>
    <mergeCell ref="B4109:B4111"/>
    <mergeCell ref="B4112:B4114"/>
    <mergeCell ref="B4091:B4093"/>
    <mergeCell ref="B4088:B4090"/>
    <mergeCell ref="B4073:B4075"/>
    <mergeCell ref="A4076:A4078"/>
    <mergeCell ref="A4073:A4075"/>
    <mergeCell ref="A4061:A4063"/>
    <mergeCell ref="A4064:A4066"/>
    <mergeCell ref="A4103:A4108"/>
    <mergeCell ref="C4058:C4060"/>
    <mergeCell ref="C4061:C4063"/>
    <mergeCell ref="A4109:A4111"/>
    <mergeCell ref="B4070:B4072"/>
    <mergeCell ref="A4070:A4072"/>
    <mergeCell ref="A4067:A4069"/>
    <mergeCell ref="C4190:C4192"/>
    <mergeCell ref="C4187:C4189"/>
    <mergeCell ref="C4181:C4183"/>
    <mergeCell ref="C4184:C4186"/>
    <mergeCell ref="C4199:C4201"/>
    <mergeCell ref="C4202:C4204"/>
    <mergeCell ref="C4196:C4198"/>
    <mergeCell ref="C4193:C4195"/>
    <mergeCell ref="C4166:C4168"/>
    <mergeCell ref="C4169:C4171"/>
    <mergeCell ref="C4220:C4222"/>
    <mergeCell ref="C4223:C4225"/>
    <mergeCell ref="C4217:C4219"/>
    <mergeCell ref="C4211:C4213"/>
    <mergeCell ref="C4214:C4216"/>
    <mergeCell ref="B4175:B4177"/>
    <mergeCell ref="C4178:C4180"/>
    <mergeCell ref="C4175:C4177"/>
    <mergeCell ref="B4178:B4180"/>
    <mergeCell ref="B4139:B4141"/>
    <mergeCell ref="B4145:B4147"/>
    <mergeCell ref="B4142:B4144"/>
    <mergeCell ref="C4145:C4147"/>
    <mergeCell ref="C4148:C4150"/>
    <mergeCell ref="B4148:B4150"/>
    <mergeCell ref="C4151:C4153"/>
    <mergeCell ref="B4151:B4153"/>
    <mergeCell ref="B4154:B4156"/>
    <mergeCell ref="B4157:B4159"/>
    <mergeCell ref="C4154:C4156"/>
    <mergeCell ref="C4163:C4165"/>
    <mergeCell ref="B4163:B4165"/>
    <mergeCell ref="B4166:B4168"/>
    <mergeCell ref="B4169:B4171"/>
    <mergeCell ref="B4172:B4174"/>
    <mergeCell ref="C4160:C4162"/>
    <mergeCell ref="C4172:C4174"/>
    <mergeCell ref="B4160:B4162"/>
    <mergeCell ref="C4286:C4288"/>
    <mergeCell ref="C4325:C4330"/>
    <mergeCell ref="C4229:C4231"/>
    <mergeCell ref="C4226:C4228"/>
    <mergeCell ref="C4208:C4210"/>
    <mergeCell ref="C4205:C4207"/>
    <mergeCell ref="B4214:B4216"/>
    <mergeCell ref="B4235:B4237"/>
    <mergeCell ref="B4238:B4240"/>
    <mergeCell ref="B4244:B4246"/>
    <mergeCell ref="B4241:B4243"/>
    <mergeCell ref="C4244:C4246"/>
    <mergeCell ref="A4385:A4387"/>
    <mergeCell ref="A4400:A4402"/>
    <mergeCell ref="B4307:B4309"/>
    <mergeCell ref="B4304:B4306"/>
    <mergeCell ref="A4421:A4426"/>
    <mergeCell ref="A4427:A4429"/>
    <mergeCell ref="A4418:A4420"/>
    <mergeCell ref="A4415:A4417"/>
    <mergeCell ref="A4436:A4438"/>
    <mergeCell ref="A3998:A4000"/>
    <mergeCell ref="A3995:A3997"/>
    <mergeCell ref="A3956:A3958"/>
    <mergeCell ref="A4007:A4009"/>
    <mergeCell ref="A4004:A4006"/>
    <mergeCell ref="A3983:A3985"/>
    <mergeCell ref="A4001:A4003"/>
    <mergeCell ref="A3980:A3982"/>
    <mergeCell ref="A3977:A3979"/>
    <mergeCell ref="F4529:F4531"/>
    <mergeCell ref="F4532:F4534"/>
    <mergeCell ref="F4517:F4519"/>
    <mergeCell ref="F4520:F4522"/>
    <mergeCell ref="F4523:F4525"/>
    <mergeCell ref="F4526:F4528"/>
    <mergeCell ref="F4538:F4540"/>
    <mergeCell ref="F4535:F4537"/>
    <mergeCell ref="F4589:F4591"/>
    <mergeCell ref="F4427:F4429"/>
    <mergeCell ref="F4430:F4432"/>
    <mergeCell ref="F4460:F4462"/>
    <mergeCell ref="F4454:F4456"/>
    <mergeCell ref="F4457:F4459"/>
    <mergeCell ref="F4472:F4474"/>
    <mergeCell ref="F4469:F4471"/>
    <mergeCell ref="F4505:F4507"/>
    <mergeCell ref="F4511:F4513"/>
    <mergeCell ref="F4493:F4495"/>
    <mergeCell ref="F4496:F4498"/>
    <mergeCell ref="F4475:F4477"/>
    <mergeCell ref="F4484:F4486"/>
    <mergeCell ref="F4436:F4438"/>
    <mergeCell ref="F4433:F4435"/>
    <mergeCell ref="F4421:F4426"/>
    <mergeCell ref="F4445:F4450"/>
    <mergeCell ref="F4442:F4444"/>
    <mergeCell ref="F4439:F4441"/>
    <mergeCell ref="F4418:F4420"/>
    <mergeCell ref="F4463:F4465"/>
    <mergeCell ref="F4466:F4468"/>
    <mergeCell ref="F4451:F4453"/>
    <mergeCell ref="F4601:F4603"/>
    <mergeCell ref="F4604:F4606"/>
    <mergeCell ref="F4598:F4600"/>
    <mergeCell ref="F4595:F4597"/>
    <mergeCell ref="H4523:H4525"/>
    <mergeCell ref="H4520:H4522"/>
    <mergeCell ref="H4529:H4531"/>
    <mergeCell ref="H4526:H4528"/>
    <mergeCell ref="H4508:H4510"/>
    <mergeCell ref="H4511:H4513"/>
    <mergeCell ref="H4532:H4534"/>
    <mergeCell ref="H4487:H4489"/>
    <mergeCell ref="H4490:H4492"/>
    <mergeCell ref="H4493:H4495"/>
    <mergeCell ref="H4505:H4507"/>
    <mergeCell ref="H4496:H4498"/>
    <mergeCell ref="H4517:H4519"/>
    <mergeCell ref="H4535:H4537"/>
    <mergeCell ref="H4514:H4516"/>
    <mergeCell ref="H4301:H4303"/>
    <mergeCell ref="H4298:H4300"/>
    <mergeCell ref="H4544:H4546"/>
    <mergeCell ref="H4577:H4579"/>
    <mergeCell ref="H4574:H4576"/>
    <mergeCell ref="H4550:H4552"/>
    <mergeCell ref="H4484:H4486"/>
    <mergeCell ref="H4481:H4483"/>
    <mergeCell ref="H4754:H4756"/>
    <mergeCell ref="H4730:H4732"/>
    <mergeCell ref="H4733:H4735"/>
    <mergeCell ref="H4541:H4543"/>
    <mergeCell ref="H4667:H4669"/>
    <mergeCell ref="H4670:H4672"/>
    <mergeCell ref="H4673:H4675"/>
    <mergeCell ref="H4676:H4678"/>
    <mergeCell ref="H4640:H4642"/>
    <mergeCell ref="H4643:H4645"/>
    <mergeCell ref="E4226:E4228"/>
    <mergeCell ref="E4208:E4210"/>
    <mergeCell ref="E4211:E4213"/>
    <mergeCell ref="E4214:E4216"/>
    <mergeCell ref="E4217:E4219"/>
    <mergeCell ref="E4223:E4225"/>
    <mergeCell ref="E4220:E4222"/>
    <mergeCell ref="E4331:E4336"/>
    <mergeCell ref="E4325:E4330"/>
    <mergeCell ref="E4322:E4324"/>
    <mergeCell ref="E4316:E4321"/>
    <mergeCell ref="E4301:E4303"/>
    <mergeCell ref="E4295:E4297"/>
    <mergeCell ref="D4340:D4345"/>
    <mergeCell ref="D4130:D4132"/>
    <mergeCell ref="E4262:E4264"/>
    <mergeCell ref="E4247:E4249"/>
    <mergeCell ref="E4364:E4366"/>
    <mergeCell ref="E4256:E4258"/>
    <mergeCell ref="E4130:E4132"/>
    <mergeCell ref="E4292:E4294"/>
    <mergeCell ref="E4361:E4363"/>
    <mergeCell ref="E4355:E4357"/>
    <mergeCell ref="E4244:E4246"/>
    <mergeCell ref="E4229:E4231"/>
    <mergeCell ref="E4235:E4237"/>
    <mergeCell ref="E4298:E4300"/>
    <mergeCell ref="E4286:E4288"/>
    <mergeCell ref="E4283:E4285"/>
    <mergeCell ref="E4277:E4279"/>
    <mergeCell ref="E4280:E4282"/>
    <mergeCell ref="E4271:E4273"/>
    <mergeCell ref="E4274:E4276"/>
    <mergeCell ref="E4268:E4270"/>
    <mergeCell ref="E4265:E4267"/>
    <mergeCell ref="E4253:E4255"/>
    <mergeCell ref="E4250:E4252"/>
    <mergeCell ref="E4412:E4414"/>
    <mergeCell ref="E4409:E4411"/>
    <mergeCell ref="E4406:E4408"/>
    <mergeCell ref="E4433:E4435"/>
    <mergeCell ref="E4415:E4417"/>
    <mergeCell ref="E4430:E4432"/>
    <mergeCell ref="E4421:E4426"/>
    <mergeCell ref="E4427:E4429"/>
    <mergeCell ref="E4418:E4420"/>
    <mergeCell ref="E4436:E4438"/>
    <mergeCell ref="E4442:E4444"/>
    <mergeCell ref="E4439:E4441"/>
    <mergeCell ref="D4433:D4435"/>
    <mergeCell ref="D4430:D4432"/>
    <mergeCell ref="D4436:D4438"/>
    <mergeCell ref="D4442:D4444"/>
    <mergeCell ref="D4463:D4465"/>
    <mergeCell ref="D4466:D4468"/>
    <mergeCell ref="D4457:D4459"/>
    <mergeCell ref="D4454:D4456"/>
    <mergeCell ref="D4451:D4453"/>
    <mergeCell ref="D4445:D4450"/>
    <mergeCell ref="D4460:D4462"/>
    <mergeCell ref="D4472:D4474"/>
    <mergeCell ref="D4475:D4477"/>
    <mergeCell ref="D4478:D4480"/>
    <mergeCell ref="D4469:D4471"/>
    <mergeCell ref="F4481:F4483"/>
    <mergeCell ref="F4478:F4480"/>
    <mergeCell ref="F4499:F4501"/>
    <mergeCell ref="F4502:F4504"/>
    <mergeCell ref="H4538:H4540"/>
    <mergeCell ref="G4469:G4471"/>
    <mergeCell ref="G4472:G4474"/>
    <mergeCell ref="F4487:F4489"/>
    <mergeCell ref="F4490:F4492"/>
    <mergeCell ref="F4514:F4516"/>
    <mergeCell ref="F4508:F4510"/>
    <mergeCell ref="G4820:G4822"/>
    <mergeCell ref="G4823:G4825"/>
    <mergeCell ref="G4808:G4810"/>
    <mergeCell ref="G4811:G4813"/>
    <mergeCell ref="D4808:D4810"/>
    <mergeCell ref="D4811:D4813"/>
    <mergeCell ref="D4805:D4807"/>
    <mergeCell ref="D4802:D4804"/>
    <mergeCell ref="G4814:G4816"/>
    <mergeCell ref="H4811:H4813"/>
    <mergeCell ref="H4814:H4816"/>
    <mergeCell ref="H4769:H4771"/>
    <mergeCell ref="H4766:H4768"/>
    <mergeCell ref="H4829:H4831"/>
    <mergeCell ref="H4826:H4828"/>
    <mergeCell ref="H4832:H4834"/>
    <mergeCell ref="H4763:H4765"/>
    <mergeCell ref="G4754:G4756"/>
    <mergeCell ref="H4817:H4819"/>
    <mergeCell ref="H4772:H4774"/>
    <mergeCell ref="H4778:H4780"/>
    <mergeCell ref="H4775:H4777"/>
    <mergeCell ref="A4781:A4783"/>
    <mergeCell ref="B4781:B4783"/>
    <mergeCell ref="G4775:G4780"/>
    <mergeCell ref="G4769:G4774"/>
    <mergeCell ref="G4763:G4768"/>
    <mergeCell ref="H4760:H4762"/>
    <mergeCell ref="H4757:H4759"/>
    <mergeCell ref="A4784:A4786"/>
    <mergeCell ref="B4784:B4786"/>
    <mergeCell ref="A4790:A4792"/>
    <mergeCell ref="B4790:B4792"/>
    <mergeCell ref="B4799:B4801"/>
    <mergeCell ref="A4793:A4795"/>
    <mergeCell ref="A4796:A4798"/>
    <mergeCell ref="A4787:A4789"/>
    <mergeCell ref="A4799:A4801"/>
    <mergeCell ref="B4796:B4798"/>
    <mergeCell ref="B4793:B4795"/>
    <mergeCell ref="G4787:G4789"/>
    <mergeCell ref="H4787:H4789"/>
    <mergeCell ref="G4781:G4783"/>
    <mergeCell ref="H4781:H4783"/>
    <mergeCell ref="H4793:H4795"/>
    <mergeCell ref="H4790:H4792"/>
    <mergeCell ref="G4802:G4804"/>
    <mergeCell ref="G4805:G4807"/>
    <mergeCell ref="D4064:D4066"/>
    <mergeCell ref="C4133:C4135"/>
    <mergeCell ref="C4124:C4126"/>
    <mergeCell ref="C4130:C4132"/>
    <mergeCell ref="C4103:C4108"/>
    <mergeCell ref="C4136:C4138"/>
    <mergeCell ref="D4058:D4060"/>
    <mergeCell ref="D4061:D4063"/>
    <mergeCell ref="C3821:C3823"/>
    <mergeCell ref="C3830:C3832"/>
    <mergeCell ref="D3830:D3832"/>
    <mergeCell ref="D3833:D3835"/>
    <mergeCell ref="F4259:F4261"/>
    <mergeCell ref="F4256:F4258"/>
    <mergeCell ref="F4280:F4282"/>
    <mergeCell ref="C3797:C3799"/>
    <mergeCell ref="C3800:C3802"/>
    <mergeCell ref="E3758:E3760"/>
    <mergeCell ref="E3761:E3763"/>
    <mergeCell ref="C3809:C3811"/>
    <mergeCell ref="C3812:C3814"/>
    <mergeCell ref="C3818:C3820"/>
    <mergeCell ref="C3806:C3808"/>
    <mergeCell ref="C3782:C3784"/>
    <mergeCell ref="C3779:C3781"/>
    <mergeCell ref="C3794:C3796"/>
    <mergeCell ref="C3803:C3805"/>
    <mergeCell ref="C3815:C3817"/>
    <mergeCell ref="F4283:F4285"/>
    <mergeCell ref="F4292:F4294"/>
    <mergeCell ref="F4295:F4297"/>
    <mergeCell ref="F4337:F4339"/>
    <mergeCell ref="F4316:F4321"/>
    <mergeCell ref="G4397:G4399"/>
    <mergeCell ref="F4403:F4405"/>
    <mergeCell ref="F4394:F4396"/>
    <mergeCell ref="F4397:F4399"/>
    <mergeCell ref="G4379:G4381"/>
    <mergeCell ref="G4376:G4378"/>
    <mergeCell ref="G4382:G4384"/>
    <mergeCell ref="G4400:G4402"/>
    <mergeCell ref="C4472:C4474"/>
    <mergeCell ref="C4481:C4483"/>
    <mergeCell ref="C4478:C4480"/>
    <mergeCell ref="C4484:C4486"/>
    <mergeCell ref="C4487:C4489"/>
    <mergeCell ref="C4475:C4477"/>
    <mergeCell ref="C4442:C4444"/>
    <mergeCell ref="C4376:C4378"/>
    <mergeCell ref="C4382:C4384"/>
    <mergeCell ref="C4379:C4381"/>
    <mergeCell ref="C4373:C4375"/>
    <mergeCell ref="C4370:C4372"/>
    <mergeCell ref="C4445:C4450"/>
    <mergeCell ref="C4451:C4453"/>
    <mergeCell ref="C4463:C4465"/>
    <mergeCell ref="C4460:C4462"/>
    <mergeCell ref="C4469:C4471"/>
    <mergeCell ref="C4457:C4459"/>
    <mergeCell ref="C4466:C4468"/>
    <mergeCell ref="A4478:A4480"/>
    <mergeCell ref="A4475:A4477"/>
    <mergeCell ref="A4508:A4510"/>
    <mergeCell ref="A4511:A4513"/>
    <mergeCell ref="A4484:A4486"/>
    <mergeCell ref="A4487:A4489"/>
    <mergeCell ref="A4460:A4462"/>
    <mergeCell ref="A4457:A4459"/>
    <mergeCell ref="A4454:A4456"/>
    <mergeCell ref="B4496:B4498"/>
    <mergeCell ref="B4505:B4507"/>
    <mergeCell ref="B4502:B4504"/>
    <mergeCell ref="B4499:B4501"/>
    <mergeCell ref="B4454:B4456"/>
    <mergeCell ref="C4505:C4507"/>
    <mergeCell ref="C4514:C4516"/>
    <mergeCell ref="C4511:C4513"/>
    <mergeCell ref="C4508:C4510"/>
    <mergeCell ref="C4454:C4456"/>
    <mergeCell ref="C4493:C4495"/>
    <mergeCell ref="C4490:C4492"/>
    <mergeCell ref="A4514:A4516"/>
    <mergeCell ref="B4514:B4516"/>
    <mergeCell ref="B4508:B4510"/>
    <mergeCell ref="B4511:B4513"/>
    <mergeCell ref="B4562:B4567"/>
    <mergeCell ref="B4556:B4558"/>
    <mergeCell ref="B4559:B4561"/>
    <mergeCell ref="A4559:A4561"/>
    <mergeCell ref="A4562:A4567"/>
    <mergeCell ref="B4553:B4555"/>
    <mergeCell ref="C4550:C4552"/>
    <mergeCell ref="A4466:A4468"/>
    <mergeCell ref="A4469:A4471"/>
    <mergeCell ref="C4502:C4504"/>
    <mergeCell ref="B4547:B4549"/>
    <mergeCell ref="B4544:B4546"/>
    <mergeCell ref="B4529:B4531"/>
    <mergeCell ref="B4538:B4540"/>
    <mergeCell ref="B4526:B4528"/>
    <mergeCell ref="B4520:B4522"/>
    <mergeCell ref="B4523:B4525"/>
    <mergeCell ref="A4604:A4606"/>
    <mergeCell ref="A4607:A4609"/>
    <mergeCell ref="A4643:A4645"/>
    <mergeCell ref="A4640:A4642"/>
    <mergeCell ref="A4637:A4639"/>
    <mergeCell ref="A4610:A4612"/>
    <mergeCell ref="A4613:A4615"/>
    <mergeCell ref="A4619:A4621"/>
    <mergeCell ref="A4616:A4618"/>
    <mergeCell ref="A4634:A4636"/>
    <mergeCell ref="A4730:A4732"/>
    <mergeCell ref="A4658:A4660"/>
    <mergeCell ref="A4661:A4663"/>
    <mergeCell ref="A4583:A4585"/>
    <mergeCell ref="A4580:A4582"/>
    <mergeCell ref="A4595:A4597"/>
    <mergeCell ref="A4601:A4603"/>
    <mergeCell ref="A4736:A4738"/>
    <mergeCell ref="A4733:A4735"/>
    <mergeCell ref="A4496:A4498"/>
    <mergeCell ref="A4499:A4501"/>
    <mergeCell ref="C4496:C4498"/>
    <mergeCell ref="C4499:C4501"/>
    <mergeCell ref="A4574:A4579"/>
    <mergeCell ref="A4550:A4552"/>
    <mergeCell ref="A4547:A4549"/>
    <mergeCell ref="A4541:A4543"/>
    <mergeCell ref="A4544:A4546"/>
    <mergeCell ref="A4556:A4558"/>
    <mergeCell ref="A4568:A4573"/>
    <mergeCell ref="A4631:A4633"/>
    <mergeCell ref="A4628:A4630"/>
    <mergeCell ref="A4598:A4600"/>
    <mergeCell ref="A4589:A4591"/>
    <mergeCell ref="A4592:A4594"/>
    <mergeCell ref="A4586:A4588"/>
    <mergeCell ref="A4553:A4555"/>
    <mergeCell ref="A4625:A4627"/>
    <mergeCell ref="A4622:A4624"/>
    <mergeCell ref="B4358:B4360"/>
    <mergeCell ref="B4361:B4363"/>
    <mergeCell ref="B4406:B4408"/>
    <mergeCell ref="B4379:B4381"/>
    <mergeCell ref="B4376:B4378"/>
    <mergeCell ref="B4373:B4375"/>
    <mergeCell ref="B4370:B4372"/>
    <mergeCell ref="B4367:B4369"/>
    <mergeCell ref="B4355:B4357"/>
    <mergeCell ref="B4418:B4420"/>
    <mergeCell ref="B4430:B4432"/>
    <mergeCell ref="B4190:B4192"/>
    <mergeCell ref="B4196:B4198"/>
    <mergeCell ref="B4193:B4195"/>
    <mergeCell ref="B4181:B4183"/>
    <mergeCell ref="B4067:B4069"/>
    <mergeCell ref="B4064:B4066"/>
    <mergeCell ref="B4133:B4135"/>
    <mergeCell ref="B4115:B4117"/>
    <mergeCell ref="B4130:B4132"/>
    <mergeCell ref="B4136:B4138"/>
    <mergeCell ref="B4208:B4210"/>
    <mergeCell ref="B4211:B4213"/>
    <mergeCell ref="B4205:B4207"/>
    <mergeCell ref="B4202:B4204"/>
    <mergeCell ref="B4187:B4189"/>
    <mergeCell ref="B4184:B4186"/>
    <mergeCell ref="B4199:B4201"/>
    <mergeCell ref="B4550:B4552"/>
    <mergeCell ref="B4580:B4582"/>
    <mergeCell ref="B4574:B4579"/>
    <mergeCell ref="B4568:B4573"/>
    <mergeCell ref="B4541:B4543"/>
    <mergeCell ref="B4532:B4534"/>
    <mergeCell ref="B4535:B4537"/>
    <mergeCell ref="B4745:B4747"/>
    <mergeCell ref="B4739:B4741"/>
    <mergeCell ref="B4742:B4744"/>
    <mergeCell ref="B4409:B4411"/>
    <mergeCell ref="B4415:B4417"/>
    <mergeCell ref="B4412:B4414"/>
    <mergeCell ref="B4517:B4519"/>
    <mergeCell ref="A4100:A4102"/>
    <mergeCell ref="A4112:A4114"/>
    <mergeCell ref="A4205:A4207"/>
    <mergeCell ref="A4094:A4096"/>
    <mergeCell ref="A4079:A4081"/>
    <mergeCell ref="A4091:A4093"/>
    <mergeCell ref="A4139:A4141"/>
    <mergeCell ref="A4058:A4060"/>
    <mergeCell ref="A4097:A4099"/>
    <mergeCell ref="A4145:A4147"/>
    <mergeCell ref="A4148:A4150"/>
    <mergeCell ref="A4154:A4156"/>
    <mergeCell ref="A4151:A4153"/>
    <mergeCell ref="A4220:A4222"/>
    <mergeCell ref="A4232:A4234"/>
    <mergeCell ref="A4235:A4237"/>
    <mergeCell ref="A4238:A4240"/>
    <mergeCell ref="A4241:A4243"/>
    <mergeCell ref="A4247:A4249"/>
    <mergeCell ref="A4244:A4246"/>
    <mergeCell ref="A4208:A4210"/>
    <mergeCell ref="A4316:A4321"/>
    <mergeCell ref="A4322:A4324"/>
    <mergeCell ref="A4325:A4330"/>
    <mergeCell ref="A4310:A4312"/>
    <mergeCell ref="A4307:A4309"/>
    <mergeCell ref="A4313:A4315"/>
    <mergeCell ref="A4250:A4252"/>
    <mergeCell ref="A3950:A3952"/>
    <mergeCell ref="A3941:A3943"/>
    <mergeCell ref="A3944:A3946"/>
    <mergeCell ref="A3938:A3940"/>
    <mergeCell ref="A3947:A3949"/>
    <mergeCell ref="A3845:A3847"/>
    <mergeCell ref="A3863:A3865"/>
    <mergeCell ref="H5027:H5029"/>
    <mergeCell ref="H5030:H5032"/>
    <mergeCell ref="G5030:G5032"/>
    <mergeCell ref="G5033:G5035"/>
    <mergeCell ref="G5027:G5029"/>
    <mergeCell ref="H5009:H5011"/>
    <mergeCell ref="H5012:H5014"/>
    <mergeCell ref="G4967:G4969"/>
    <mergeCell ref="G4964:G4966"/>
    <mergeCell ref="H4964:H4966"/>
    <mergeCell ref="H4967:H4969"/>
    <mergeCell ref="H4958:H4960"/>
    <mergeCell ref="G4961:G4963"/>
    <mergeCell ref="G4958:G4960"/>
    <mergeCell ref="H4955:H4957"/>
    <mergeCell ref="G5009:G5011"/>
    <mergeCell ref="G5012:G5014"/>
    <mergeCell ref="G5015:G5017"/>
    <mergeCell ref="G5021:G5023"/>
    <mergeCell ref="G5018:G5020"/>
    <mergeCell ref="G5024:G5026"/>
    <mergeCell ref="G5003:G5005"/>
    <mergeCell ref="G5006:G5008"/>
    <mergeCell ref="G4982:G4984"/>
    <mergeCell ref="G4985:G4987"/>
    <mergeCell ref="H4985:H4987"/>
    <mergeCell ref="H4991:H4993"/>
    <mergeCell ref="H4994:H4996"/>
    <mergeCell ref="H4979:H4981"/>
    <mergeCell ref="H4982:H4984"/>
    <mergeCell ref="G4943:G4945"/>
    <mergeCell ref="G4940:G4942"/>
    <mergeCell ref="G4925:G4927"/>
    <mergeCell ref="G4931:G4933"/>
    <mergeCell ref="H4940:H4942"/>
    <mergeCell ref="H4943:H4945"/>
    <mergeCell ref="H4946:H4948"/>
    <mergeCell ref="G4946:G4948"/>
    <mergeCell ref="G4949:G4951"/>
    <mergeCell ref="G4952:G4954"/>
    <mergeCell ref="H4997:H4999"/>
    <mergeCell ref="H4988:H4990"/>
    <mergeCell ref="H5021:H5023"/>
    <mergeCell ref="H5018:H5020"/>
    <mergeCell ref="H5033:H5035"/>
    <mergeCell ref="H5003:H5005"/>
    <mergeCell ref="H5006:H5008"/>
    <mergeCell ref="H5015:H5017"/>
    <mergeCell ref="H5000:H5002"/>
    <mergeCell ref="H4886:H4888"/>
    <mergeCell ref="H4889:H4891"/>
    <mergeCell ref="H4913:H4915"/>
    <mergeCell ref="G4913:G4915"/>
    <mergeCell ref="H4898:H4900"/>
    <mergeCell ref="H4895:H4897"/>
    <mergeCell ref="H4892:H4894"/>
    <mergeCell ref="H4901:H4903"/>
    <mergeCell ref="H4907:H4909"/>
    <mergeCell ref="G4901:G4903"/>
    <mergeCell ref="E5018:E5020"/>
    <mergeCell ref="E5021:E5023"/>
    <mergeCell ref="E5012:E5014"/>
    <mergeCell ref="F5012:F5014"/>
    <mergeCell ref="E5015:E5017"/>
    <mergeCell ref="E5009:E5011"/>
    <mergeCell ref="F5000:F5002"/>
    <mergeCell ref="F5003:F5005"/>
    <mergeCell ref="F5009:F5011"/>
    <mergeCell ref="F5006:F5008"/>
    <mergeCell ref="E5003:E5005"/>
    <mergeCell ref="E5000:E5002"/>
    <mergeCell ref="E4994:E4996"/>
    <mergeCell ref="E4997:E4999"/>
    <mergeCell ref="E4991:E4993"/>
    <mergeCell ref="F4994:F4996"/>
    <mergeCell ref="F4997:F4999"/>
    <mergeCell ref="F5015:F5017"/>
    <mergeCell ref="E5024:E5026"/>
    <mergeCell ref="E5027:E5029"/>
    <mergeCell ref="E5006:E5008"/>
    <mergeCell ref="F4991:F4993"/>
    <mergeCell ref="G4877:G4879"/>
    <mergeCell ref="E4877:E4879"/>
    <mergeCell ref="E4886:E4888"/>
    <mergeCell ref="E4883:E4885"/>
    <mergeCell ref="E4892:E4894"/>
    <mergeCell ref="F4892:F4894"/>
    <mergeCell ref="F4901:F4903"/>
    <mergeCell ref="F4898:F4900"/>
    <mergeCell ref="F4883:F4885"/>
    <mergeCell ref="F4886:F4888"/>
    <mergeCell ref="H4883:H4885"/>
    <mergeCell ref="G4880:G4882"/>
    <mergeCell ref="H4880:H4882"/>
    <mergeCell ref="E4901:E4903"/>
    <mergeCell ref="E4880:E4882"/>
    <mergeCell ref="F4895:F4897"/>
    <mergeCell ref="E4973:E4975"/>
    <mergeCell ref="E4976:E4978"/>
    <mergeCell ref="E4982:E4984"/>
    <mergeCell ref="E4979:E4981"/>
    <mergeCell ref="F4970:F4972"/>
    <mergeCell ref="F4979:F4981"/>
    <mergeCell ref="F4973:F4975"/>
    <mergeCell ref="F4976:F4978"/>
    <mergeCell ref="F4982:F4984"/>
    <mergeCell ref="F4985:F4987"/>
    <mergeCell ref="G4973:G4975"/>
    <mergeCell ref="G4970:G4972"/>
    <mergeCell ref="H4976:H4978"/>
    <mergeCell ref="H4973:H4975"/>
    <mergeCell ref="H4970:H4972"/>
    <mergeCell ref="E4970:E4972"/>
    <mergeCell ref="E4985:E4987"/>
    <mergeCell ref="E4862:E4864"/>
    <mergeCell ref="F4862:F4864"/>
    <mergeCell ref="H4874:H4876"/>
    <mergeCell ref="H4871:H4873"/>
    <mergeCell ref="E4871:E4873"/>
    <mergeCell ref="E4868:E4870"/>
    <mergeCell ref="E4865:E4867"/>
    <mergeCell ref="E4874:E4876"/>
    <mergeCell ref="E4859:E4861"/>
    <mergeCell ref="A4964:A4966"/>
    <mergeCell ref="A4979:A4981"/>
    <mergeCell ref="A4973:A4975"/>
    <mergeCell ref="A4991:A4993"/>
    <mergeCell ref="A4994:A4996"/>
    <mergeCell ref="B4994:B4996"/>
    <mergeCell ref="B4997:B4999"/>
    <mergeCell ref="B4937:B4939"/>
    <mergeCell ref="B4940:B4942"/>
    <mergeCell ref="A4958:A4960"/>
    <mergeCell ref="B4958:B4960"/>
    <mergeCell ref="B4934:B4936"/>
    <mergeCell ref="B4931:B4933"/>
    <mergeCell ref="A4961:A4963"/>
    <mergeCell ref="B4964:B4966"/>
    <mergeCell ref="A5000:A5002"/>
    <mergeCell ref="A4997:A4999"/>
    <mergeCell ref="B4946:B4948"/>
    <mergeCell ref="B4952:B4954"/>
    <mergeCell ref="B4949:B4951"/>
    <mergeCell ref="B5000:B5002"/>
    <mergeCell ref="B4982:B4984"/>
    <mergeCell ref="B4955:B4957"/>
    <mergeCell ref="A4955:A4957"/>
    <mergeCell ref="B4973:B4975"/>
    <mergeCell ref="B4970:B4972"/>
    <mergeCell ref="A4985:A4987"/>
    <mergeCell ref="B4985:B4987"/>
    <mergeCell ref="A4982:A4984"/>
    <mergeCell ref="D5042:D5044"/>
    <mergeCell ref="D5048:D5050"/>
    <mergeCell ref="D5045:D5047"/>
    <mergeCell ref="D4982:D4984"/>
    <mergeCell ref="D4979:D4981"/>
    <mergeCell ref="D4976:D4978"/>
    <mergeCell ref="D4970:D4972"/>
    <mergeCell ref="D4973:D4975"/>
    <mergeCell ref="D4967:D4969"/>
    <mergeCell ref="D4964:D4966"/>
    <mergeCell ref="D4958:D4960"/>
    <mergeCell ref="D4961:D4963"/>
    <mergeCell ref="D4904:D4906"/>
    <mergeCell ref="D4859:D4861"/>
    <mergeCell ref="D4862:D4864"/>
    <mergeCell ref="D4898:D4900"/>
    <mergeCell ref="C5012:C5014"/>
    <mergeCell ref="C5009:C5011"/>
    <mergeCell ref="B4967:B4969"/>
    <mergeCell ref="B4961:B4963"/>
    <mergeCell ref="D4955:D4957"/>
    <mergeCell ref="D4952:D4954"/>
    <mergeCell ref="D4988:D4990"/>
    <mergeCell ref="D4991:D4993"/>
    <mergeCell ref="D4985:D4987"/>
    <mergeCell ref="H5045:H5047"/>
    <mergeCell ref="H5051:H5053"/>
    <mergeCell ref="H5048:H5050"/>
    <mergeCell ref="H5057:H5059"/>
    <mergeCell ref="H5054:H5056"/>
    <mergeCell ref="H5132:H5134"/>
    <mergeCell ref="H5138:H5140"/>
    <mergeCell ref="H5135:H5137"/>
    <mergeCell ref="H5141:H5143"/>
    <mergeCell ref="H5144:H5146"/>
    <mergeCell ref="H5123:H5125"/>
    <mergeCell ref="H5126:H5128"/>
    <mergeCell ref="H5105:H5107"/>
    <mergeCell ref="H5108:H5110"/>
    <mergeCell ref="H5087:H5089"/>
    <mergeCell ref="H5090:H5092"/>
    <mergeCell ref="H5060:H5062"/>
    <mergeCell ref="H5063:H5065"/>
    <mergeCell ref="H5042:H5044"/>
    <mergeCell ref="H5039:H5041"/>
    <mergeCell ref="H5078:H5080"/>
    <mergeCell ref="H5036:H5038"/>
    <mergeCell ref="H5072:H5074"/>
    <mergeCell ref="H5069:H5071"/>
    <mergeCell ref="H5075:H5077"/>
    <mergeCell ref="H5066:H5068"/>
    <mergeCell ref="G4907:G4909"/>
    <mergeCell ref="G4910:G4912"/>
    <mergeCell ref="F4880:F4882"/>
    <mergeCell ref="F4871:F4873"/>
    <mergeCell ref="F4874:F4876"/>
    <mergeCell ref="F4877:F4879"/>
    <mergeCell ref="F4868:F4870"/>
    <mergeCell ref="F4865:F4867"/>
    <mergeCell ref="H4919:H4921"/>
    <mergeCell ref="G4919:G4921"/>
    <mergeCell ref="H4916:H4918"/>
    <mergeCell ref="H4904:H4906"/>
    <mergeCell ref="H4910:H4912"/>
    <mergeCell ref="F4889:F4891"/>
    <mergeCell ref="F4919:F4921"/>
    <mergeCell ref="G4922:G4924"/>
    <mergeCell ref="G4955:G4957"/>
    <mergeCell ref="G5036:G5038"/>
    <mergeCell ref="G5039:G5041"/>
    <mergeCell ref="F5036:F5038"/>
    <mergeCell ref="F5039:F5041"/>
    <mergeCell ref="F5030:F5032"/>
    <mergeCell ref="F5027:F5029"/>
    <mergeCell ref="H4922:H4924"/>
    <mergeCell ref="H4925:H4927"/>
    <mergeCell ref="H4928:H4930"/>
    <mergeCell ref="H4931:H4933"/>
    <mergeCell ref="H5024:H5026"/>
    <mergeCell ref="F4964:F4966"/>
    <mergeCell ref="F5048:F5050"/>
    <mergeCell ref="F5051:F5053"/>
    <mergeCell ref="E5033:E5035"/>
    <mergeCell ref="E5030:E5032"/>
    <mergeCell ref="E5069:E5071"/>
    <mergeCell ref="F5069:F5071"/>
    <mergeCell ref="F5072:F5074"/>
    <mergeCell ref="E5072:E5074"/>
    <mergeCell ref="E5036:E5038"/>
    <mergeCell ref="F5132:F5134"/>
    <mergeCell ref="E5132:E5134"/>
    <mergeCell ref="E5126:E5128"/>
    <mergeCell ref="E5120:E5122"/>
    <mergeCell ref="E5123:E5125"/>
    <mergeCell ref="F5120:F5122"/>
    <mergeCell ref="F5123:F5125"/>
    <mergeCell ref="F5129:F5131"/>
    <mergeCell ref="E5129:E5131"/>
    <mergeCell ref="F5135:F5137"/>
    <mergeCell ref="G5132:G5134"/>
    <mergeCell ref="G5135:G5137"/>
    <mergeCell ref="G5129:G5131"/>
    <mergeCell ref="G5126:G5128"/>
    <mergeCell ref="F5138:F5140"/>
    <mergeCell ref="G5138:G5140"/>
    <mergeCell ref="G5105:G5107"/>
    <mergeCell ref="G5108:G5110"/>
    <mergeCell ref="G5102:G5104"/>
    <mergeCell ref="F5126:F5128"/>
    <mergeCell ref="E5138:E5140"/>
    <mergeCell ref="E5135:E5137"/>
    <mergeCell ref="G5123:G5125"/>
    <mergeCell ref="G5120:G5122"/>
    <mergeCell ref="H5117:H5119"/>
    <mergeCell ref="H5111:H5113"/>
    <mergeCell ref="H5114:H5116"/>
    <mergeCell ref="G5111:G5113"/>
    <mergeCell ref="G5114:G5116"/>
    <mergeCell ref="G5117:G5119"/>
    <mergeCell ref="H5081:H5083"/>
    <mergeCell ref="H5084:H5086"/>
    <mergeCell ref="H5099:H5101"/>
    <mergeCell ref="H5102:H5104"/>
    <mergeCell ref="H5129:H5131"/>
    <mergeCell ref="H5120:H5122"/>
    <mergeCell ref="H5096:H5098"/>
    <mergeCell ref="H5093:H5095"/>
    <mergeCell ref="G5090:G5092"/>
    <mergeCell ref="G5087:G5089"/>
    <mergeCell ref="G5084:G5086"/>
    <mergeCell ref="G5096:G5098"/>
    <mergeCell ref="G5099:G5101"/>
    <mergeCell ref="G5093:G5095"/>
    <mergeCell ref="G5060:G5062"/>
    <mergeCell ref="G5063:G5065"/>
    <mergeCell ref="G5069:G5071"/>
    <mergeCell ref="G5075:G5077"/>
    <mergeCell ref="G5072:G5074"/>
    <mergeCell ref="G5078:G5080"/>
    <mergeCell ref="G5081:G5083"/>
    <mergeCell ref="G5051:G5053"/>
    <mergeCell ref="G5048:G5050"/>
    <mergeCell ref="G5057:G5059"/>
    <mergeCell ref="G5045:G5047"/>
    <mergeCell ref="G5054:G5056"/>
    <mergeCell ref="G5042:G5044"/>
    <mergeCell ref="G5066:G5068"/>
    <mergeCell ref="F5141:F5143"/>
    <mergeCell ref="E5141:E5143"/>
    <mergeCell ref="E5144:E5146"/>
    <mergeCell ref="F5144:F5146"/>
    <mergeCell ref="G5141:G5143"/>
    <mergeCell ref="G5144:G5146"/>
    <mergeCell ref="D4325:D4330"/>
    <mergeCell ref="D4385:D4387"/>
    <mergeCell ref="D4361:D4363"/>
    <mergeCell ref="D4358:D4360"/>
    <mergeCell ref="D4112:D4114"/>
    <mergeCell ref="D4103:D4108"/>
    <mergeCell ref="D4109:D4111"/>
    <mergeCell ref="D4088:D4090"/>
    <mergeCell ref="D4085:D4087"/>
    <mergeCell ref="D4100:D4102"/>
    <mergeCell ref="D4091:D4093"/>
    <mergeCell ref="D4094:D4096"/>
    <mergeCell ref="D4097:D4099"/>
    <mergeCell ref="D4082:D4084"/>
    <mergeCell ref="D4277:D4279"/>
    <mergeCell ref="D4274:D4276"/>
    <mergeCell ref="D4250:D4252"/>
    <mergeCell ref="D4253:D4255"/>
    <mergeCell ref="D4730:D4732"/>
    <mergeCell ref="D4049:D4051"/>
    <mergeCell ref="D4052:D4054"/>
    <mergeCell ref="D4028:D4030"/>
    <mergeCell ref="D4025:D4027"/>
    <mergeCell ref="D4031:D4033"/>
    <mergeCell ref="D4046:D4048"/>
    <mergeCell ref="D4076:D4078"/>
    <mergeCell ref="D4067:D4069"/>
    <mergeCell ref="D4073:D4075"/>
    <mergeCell ref="D4070:D4072"/>
    <mergeCell ref="D4079:D4081"/>
    <mergeCell ref="D4136:D4138"/>
    <mergeCell ref="D4133:D4135"/>
    <mergeCell ref="D4118:D4123"/>
    <mergeCell ref="D4115:D4117"/>
    <mergeCell ref="D4127:D4129"/>
    <mergeCell ref="D4124:D4126"/>
    <mergeCell ref="D4160:D4162"/>
    <mergeCell ref="D4163:D4165"/>
    <mergeCell ref="D4157:D4159"/>
    <mergeCell ref="D4175:D4177"/>
    <mergeCell ref="D4178:D4180"/>
    <mergeCell ref="D4223:D4225"/>
    <mergeCell ref="D4211:D4213"/>
    <mergeCell ref="D4217:D4219"/>
    <mergeCell ref="D4238:D4240"/>
    <mergeCell ref="D4280:D4282"/>
    <mergeCell ref="D4394:D4396"/>
    <mergeCell ref="D4397:D4399"/>
    <mergeCell ref="D4367:D4369"/>
    <mergeCell ref="D4289:D4291"/>
    <mergeCell ref="D4037:D4039"/>
    <mergeCell ref="D4034:D4036"/>
    <mergeCell ref="D4382:D4384"/>
    <mergeCell ref="D4187:D4189"/>
    <mergeCell ref="D4169:D4171"/>
    <mergeCell ref="D4166:D4168"/>
    <mergeCell ref="D4172:D4174"/>
    <mergeCell ref="D4745:D4747"/>
    <mergeCell ref="D4742:D4744"/>
    <mergeCell ref="D4754:D4756"/>
    <mergeCell ref="D4736:D4738"/>
    <mergeCell ref="D4748:D4750"/>
    <mergeCell ref="D4751:D4753"/>
    <mergeCell ref="D4733:D4735"/>
    <mergeCell ref="D4757:D4759"/>
    <mergeCell ref="D4739:D4741"/>
    <mergeCell ref="D4001:D4003"/>
    <mergeCell ref="D3998:D4000"/>
    <mergeCell ref="D3938:D3940"/>
    <mergeCell ref="D3941:D3943"/>
    <mergeCell ref="D3944:D3946"/>
    <mergeCell ref="D3947:D3949"/>
    <mergeCell ref="D3953:D3955"/>
    <mergeCell ref="D3911:D3913"/>
    <mergeCell ref="D3887:D3889"/>
    <mergeCell ref="D3881:D3883"/>
    <mergeCell ref="D3884:D3886"/>
    <mergeCell ref="D3899:D3901"/>
    <mergeCell ref="D3890:D3892"/>
    <mergeCell ref="D3893:D3895"/>
    <mergeCell ref="D3896:D3898"/>
    <mergeCell ref="D4193:D4195"/>
    <mergeCell ref="D4235:D4237"/>
    <mergeCell ref="D4199:D4201"/>
    <mergeCell ref="D4196:D4198"/>
    <mergeCell ref="H4142:H4144"/>
    <mergeCell ref="H4169:H4171"/>
    <mergeCell ref="H4148:H4150"/>
    <mergeCell ref="H4190:H4192"/>
    <mergeCell ref="H4163:H4165"/>
    <mergeCell ref="H4175:H4177"/>
    <mergeCell ref="H4172:H4174"/>
    <mergeCell ref="H4022:H4024"/>
    <mergeCell ref="H3995:H3997"/>
    <mergeCell ref="G3989:G3991"/>
    <mergeCell ref="H3971:H3973"/>
    <mergeCell ref="H3974:H3976"/>
    <mergeCell ref="G3980:G3982"/>
    <mergeCell ref="H4025:H4027"/>
    <mergeCell ref="F4133:F4135"/>
    <mergeCell ref="F4154:F4156"/>
    <mergeCell ref="F4151:F4153"/>
    <mergeCell ref="F4136:F4138"/>
    <mergeCell ref="F4139:F4141"/>
    <mergeCell ref="F4142:F4144"/>
    <mergeCell ref="F4157:F4159"/>
    <mergeCell ref="F4163:F4165"/>
    <mergeCell ref="F4160:F4162"/>
    <mergeCell ref="F4190:F4192"/>
    <mergeCell ref="F4115:F4117"/>
    <mergeCell ref="F4118:F4123"/>
    <mergeCell ref="F4100:F4102"/>
    <mergeCell ref="F4109:F4111"/>
    <mergeCell ref="F4124:F4126"/>
    <mergeCell ref="F4130:F4132"/>
    <mergeCell ref="F4166:F4168"/>
    <mergeCell ref="H4187:H4189"/>
    <mergeCell ref="H4184:H4186"/>
    <mergeCell ref="H4181:H4183"/>
    <mergeCell ref="H4178:H4180"/>
    <mergeCell ref="H3959:H3961"/>
    <mergeCell ref="H3962:H3964"/>
    <mergeCell ref="H3953:H3955"/>
    <mergeCell ref="H3947:H3949"/>
    <mergeCell ref="H3950:H3952"/>
    <mergeCell ref="H3965:H3967"/>
    <mergeCell ref="H3956:H3958"/>
    <mergeCell ref="G3941:G3943"/>
    <mergeCell ref="G3938:G3940"/>
    <mergeCell ref="G3953:G3955"/>
    <mergeCell ref="G3956:G3958"/>
    <mergeCell ref="H3941:H3943"/>
    <mergeCell ref="H3944:H3946"/>
    <mergeCell ref="H4016:H4018"/>
    <mergeCell ref="H4010:H4012"/>
    <mergeCell ref="H4079:H4081"/>
    <mergeCell ref="H4073:H4075"/>
    <mergeCell ref="H3851:H3853"/>
    <mergeCell ref="H3938:H3940"/>
    <mergeCell ref="H3869:H3871"/>
    <mergeCell ref="H3866:H3868"/>
    <mergeCell ref="H3881:H3883"/>
    <mergeCell ref="H3875:H3877"/>
    <mergeCell ref="H3920:H3922"/>
    <mergeCell ref="H3917:H3919"/>
    <mergeCell ref="H4226:H4228"/>
    <mergeCell ref="H4217:H4219"/>
    <mergeCell ref="H4214:H4216"/>
    <mergeCell ref="H4211:H4213"/>
    <mergeCell ref="H3836:H3838"/>
    <mergeCell ref="H3842:H3844"/>
    <mergeCell ref="H3839:H3841"/>
    <mergeCell ref="H3845:H3847"/>
    <mergeCell ref="H4196:H4198"/>
    <mergeCell ref="H4067:H4069"/>
    <mergeCell ref="H4193:H4195"/>
    <mergeCell ref="E4175:E4177"/>
    <mergeCell ref="E4151:E4153"/>
    <mergeCell ref="E4157:E4159"/>
    <mergeCell ref="E4154:E4156"/>
    <mergeCell ref="E4166:E4168"/>
    <mergeCell ref="F4271:F4273"/>
    <mergeCell ref="F4268:F4270"/>
    <mergeCell ref="F4265:F4267"/>
    <mergeCell ref="F4262:F4264"/>
    <mergeCell ref="E4181:E4183"/>
    <mergeCell ref="E4196:E4198"/>
    <mergeCell ref="E4178:E4180"/>
    <mergeCell ref="E4232:E4234"/>
    <mergeCell ref="F3860:F3862"/>
    <mergeCell ref="F3857:F3859"/>
    <mergeCell ref="E3860:E3862"/>
    <mergeCell ref="E3875:E3877"/>
    <mergeCell ref="E3923:E3925"/>
    <mergeCell ref="E3917:E3919"/>
    <mergeCell ref="E3926:E3928"/>
    <mergeCell ref="E3887:E3889"/>
    <mergeCell ref="G3899:G3901"/>
    <mergeCell ref="E3896:E3898"/>
    <mergeCell ref="G3908:G3910"/>
    <mergeCell ref="E4580:E4582"/>
    <mergeCell ref="G4580:G4582"/>
    <mergeCell ref="G4553:G4555"/>
    <mergeCell ref="G4556:G4558"/>
    <mergeCell ref="G4559:G4561"/>
    <mergeCell ref="F4583:F4585"/>
    <mergeCell ref="F4586:F4588"/>
    <mergeCell ref="E4583:E4585"/>
    <mergeCell ref="F4562:F4567"/>
    <mergeCell ref="H3968:H3970"/>
    <mergeCell ref="E3974:E3976"/>
    <mergeCell ref="H4076:H4078"/>
    <mergeCell ref="H4070:H4072"/>
    <mergeCell ref="F4574:F4579"/>
    <mergeCell ref="F4580:F4582"/>
    <mergeCell ref="G4481:G4483"/>
    <mergeCell ref="F4286:F4288"/>
    <mergeCell ref="F4289:F4291"/>
    <mergeCell ref="F4274:F4276"/>
    <mergeCell ref="F4277:F4279"/>
    <mergeCell ref="F4298:F4300"/>
    <mergeCell ref="E4073:E4075"/>
    <mergeCell ref="E4148:E4150"/>
    <mergeCell ref="F4022:F4024"/>
    <mergeCell ref="E4070:E4072"/>
    <mergeCell ref="E4049:E4051"/>
    <mergeCell ref="E4067:E4069"/>
    <mergeCell ref="E4064:E4066"/>
    <mergeCell ref="E4052:E4054"/>
    <mergeCell ref="E4055:E4057"/>
    <mergeCell ref="E4259:E4261"/>
    <mergeCell ref="E4289:E4291"/>
    <mergeCell ref="E4367:E4369"/>
    <mergeCell ref="E4370:E4372"/>
    <mergeCell ref="E4091:E4093"/>
    <mergeCell ref="E4094:E4096"/>
    <mergeCell ref="E4118:E4123"/>
    <mergeCell ref="E4127:E4129"/>
    <mergeCell ref="E4124:E4126"/>
    <mergeCell ref="E4115:E4117"/>
    <mergeCell ref="E4112:E4114"/>
    <mergeCell ref="E4082:E4084"/>
    <mergeCell ref="E4088:E4090"/>
    <mergeCell ref="E4085:E4087"/>
    <mergeCell ref="E4382:E4384"/>
    <mergeCell ref="E4373:E4375"/>
    <mergeCell ref="E4379:E4381"/>
    <mergeCell ref="E4376:E4378"/>
    <mergeCell ref="E4502:E4504"/>
    <mergeCell ref="E4508:E4510"/>
    <mergeCell ref="E4529:E4531"/>
    <mergeCell ref="E4526:E4528"/>
    <mergeCell ref="E4454:E4456"/>
    <mergeCell ref="E4457:E4459"/>
    <mergeCell ref="E4523:E4525"/>
    <mergeCell ref="E4520:E4522"/>
    <mergeCell ref="E4517:E4519"/>
    <mergeCell ref="E4538:E4540"/>
    <mergeCell ref="E4532:E4534"/>
    <mergeCell ref="G4487:G4489"/>
    <mergeCell ref="G4484:G4486"/>
    <mergeCell ref="G4490:G4492"/>
    <mergeCell ref="G4493:G4495"/>
    <mergeCell ref="G4532:G4534"/>
    <mergeCell ref="G4535:G4537"/>
    <mergeCell ref="G4538:G4540"/>
    <mergeCell ref="G4541:G4543"/>
    <mergeCell ref="G4544:G4546"/>
    <mergeCell ref="G4547:G4549"/>
    <mergeCell ref="G4550:G4552"/>
    <mergeCell ref="G4502:G4504"/>
    <mergeCell ref="G4499:G4501"/>
    <mergeCell ref="G4496:G4498"/>
    <mergeCell ref="G4526:G4528"/>
    <mergeCell ref="G4529:G4531"/>
    <mergeCell ref="G4523:G4525"/>
    <mergeCell ref="G4511:G4513"/>
    <mergeCell ref="G4517:G4519"/>
    <mergeCell ref="G4520:G4522"/>
    <mergeCell ref="G4514:G4516"/>
    <mergeCell ref="G4508:G4510"/>
    <mergeCell ref="G4505:G4507"/>
    <mergeCell ref="G4118:G4123"/>
    <mergeCell ref="G4124:G4126"/>
    <mergeCell ref="F4076:F4078"/>
    <mergeCell ref="F4073:F4075"/>
    <mergeCell ref="F4052:F4054"/>
    <mergeCell ref="F4103:F4108"/>
    <mergeCell ref="F4112:F4114"/>
    <mergeCell ref="F4127:F4129"/>
    <mergeCell ref="G4133:G4135"/>
    <mergeCell ref="G4187:G4189"/>
    <mergeCell ref="F4187:F4189"/>
    <mergeCell ref="F4184:F4186"/>
    <mergeCell ref="G4184:G4186"/>
    <mergeCell ref="G4127:G4129"/>
    <mergeCell ref="G4130:G4132"/>
    <mergeCell ref="G4136:G4138"/>
    <mergeCell ref="G4154:G4156"/>
    <mergeCell ref="G4160:G4162"/>
    <mergeCell ref="G4139:G4141"/>
    <mergeCell ref="G4151:G4153"/>
    <mergeCell ref="E4034:E4036"/>
    <mergeCell ref="E4037:E4039"/>
    <mergeCell ref="F4019:F4021"/>
    <mergeCell ref="E4046:E4048"/>
    <mergeCell ref="E4007:E4009"/>
    <mergeCell ref="E4025:E4027"/>
    <mergeCell ref="E4022:E4024"/>
    <mergeCell ref="F4046:F4048"/>
    <mergeCell ref="E4010:E4012"/>
    <mergeCell ref="H4031:H4033"/>
    <mergeCell ref="H4040:H4042"/>
    <mergeCell ref="F4037:F4039"/>
    <mergeCell ref="F4034:F4036"/>
    <mergeCell ref="F4007:F4009"/>
    <mergeCell ref="F4010:F4012"/>
    <mergeCell ref="F4001:F4003"/>
    <mergeCell ref="F3998:F4000"/>
    <mergeCell ref="F4025:F4027"/>
    <mergeCell ref="F4013:F4015"/>
    <mergeCell ref="F4028:F4030"/>
    <mergeCell ref="F4031:F4033"/>
    <mergeCell ref="H3998:H4000"/>
    <mergeCell ref="F4016:F4018"/>
    <mergeCell ref="E4016:E4018"/>
    <mergeCell ref="E4019:E4021"/>
    <mergeCell ref="E4013:E4015"/>
    <mergeCell ref="E3998:E4000"/>
    <mergeCell ref="E4028:E4030"/>
    <mergeCell ref="E4031:E4033"/>
    <mergeCell ref="H3677:H3679"/>
    <mergeCell ref="H3662:H3664"/>
    <mergeCell ref="H3668:H3670"/>
    <mergeCell ref="H3665:H3667"/>
    <mergeCell ref="H3674:H3676"/>
    <mergeCell ref="H3671:H3673"/>
    <mergeCell ref="H3557:H3559"/>
    <mergeCell ref="H3560:H3562"/>
    <mergeCell ref="H3581:H3583"/>
    <mergeCell ref="H3584:H3586"/>
    <mergeCell ref="H3602:H3604"/>
    <mergeCell ref="H3593:H3595"/>
    <mergeCell ref="H3647:H3649"/>
    <mergeCell ref="H3644:H3646"/>
    <mergeCell ref="H3653:H3655"/>
    <mergeCell ref="H3659:H3661"/>
    <mergeCell ref="H3656:H3658"/>
    <mergeCell ref="H3548:H3550"/>
    <mergeCell ref="H3554:H3556"/>
    <mergeCell ref="H3551:H3553"/>
    <mergeCell ref="H3698:H3700"/>
    <mergeCell ref="H3638:H3640"/>
    <mergeCell ref="H3566:H3568"/>
    <mergeCell ref="H3605:H3607"/>
    <mergeCell ref="H3695:H3697"/>
    <mergeCell ref="H3680:H3682"/>
    <mergeCell ref="H3692:H3694"/>
    <mergeCell ref="H3689:H3691"/>
    <mergeCell ref="H3620:H3622"/>
    <mergeCell ref="H3623:H3625"/>
    <mergeCell ref="H3629:H3631"/>
    <mergeCell ref="H3626:H3628"/>
    <mergeCell ref="H3611:H3613"/>
    <mergeCell ref="H3614:H3616"/>
    <mergeCell ref="H3608:H3610"/>
    <mergeCell ref="H3617:H3619"/>
    <mergeCell ref="H3650:H3652"/>
    <mergeCell ref="H3641:H3643"/>
    <mergeCell ref="H3578:H3580"/>
    <mergeCell ref="H3569:H3571"/>
    <mergeCell ref="H3572:H3574"/>
    <mergeCell ref="H3563:H3565"/>
    <mergeCell ref="H3599:H3601"/>
    <mergeCell ref="H3596:H3598"/>
    <mergeCell ref="H3632:H3634"/>
    <mergeCell ref="H3635:H3637"/>
    <mergeCell ref="H3587:H3589"/>
    <mergeCell ref="H3590:H3592"/>
    <mergeCell ref="H3575:H3577"/>
    <mergeCell ref="H3497:H3499"/>
    <mergeCell ref="H3494:H3496"/>
    <mergeCell ref="H3482:H3484"/>
    <mergeCell ref="H3485:H3487"/>
    <mergeCell ref="H3488:H3490"/>
    <mergeCell ref="H3491:H3493"/>
    <mergeCell ref="H3473:H3475"/>
    <mergeCell ref="H3476:H3478"/>
    <mergeCell ref="H3479:H3481"/>
    <mergeCell ref="H3515:H3517"/>
    <mergeCell ref="H3500:H3502"/>
    <mergeCell ref="H3512:H3514"/>
    <mergeCell ref="H3509:H3511"/>
    <mergeCell ref="H3518:H3520"/>
    <mergeCell ref="H3533:H3535"/>
    <mergeCell ref="H3536:H3538"/>
    <mergeCell ref="H3701:H3703"/>
    <mergeCell ref="H3710:H3712"/>
    <mergeCell ref="H3713:H3715"/>
    <mergeCell ref="H3719:H3721"/>
    <mergeCell ref="H3716:H3718"/>
    <mergeCell ref="H3704:H3706"/>
    <mergeCell ref="H3707:H3709"/>
    <mergeCell ref="H3521:H3523"/>
    <mergeCell ref="H3524:H3526"/>
    <mergeCell ref="H3527:H3529"/>
    <mergeCell ref="H3530:H3532"/>
    <mergeCell ref="H3545:H3547"/>
    <mergeCell ref="H3542:H3544"/>
    <mergeCell ref="H3539:H3541"/>
    <mergeCell ref="C4406:C4408"/>
    <mergeCell ref="C4409:C4411"/>
    <mergeCell ref="F4415:F4417"/>
    <mergeCell ref="F4412:F4414"/>
    <mergeCell ref="F4406:F4408"/>
    <mergeCell ref="C4430:C4432"/>
    <mergeCell ref="C4433:C4435"/>
    <mergeCell ref="C4439:C4441"/>
    <mergeCell ref="C4436:C4438"/>
    <mergeCell ref="H4436:H4438"/>
    <mergeCell ref="H4439:H4441"/>
    <mergeCell ref="H4325:H4327"/>
    <mergeCell ref="H4328:H4330"/>
    <mergeCell ref="H4319:H4321"/>
    <mergeCell ref="H4316:H4318"/>
    <mergeCell ref="H4313:H4315"/>
    <mergeCell ref="H4310:H4312"/>
    <mergeCell ref="H4433:H4435"/>
    <mergeCell ref="H4415:H4417"/>
    <mergeCell ref="H4430:H4432"/>
    <mergeCell ref="H4424:H4426"/>
    <mergeCell ref="H4427:H4429"/>
    <mergeCell ref="H4418:H4420"/>
    <mergeCell ref="H4421:H4423"/>
    <mergeCell ref="D4520:D4522"/>
    <mergeCell ref="D4523:D4525"/>
    <mergeCell ref="D4526:D4528"/>
    <mergeCell ref="C4517:C4519"/>
    <mergeCell ref="C4520:C4522"/>
    <mergeCell ref="D4517:D4519"/>
    <mergeCell ref="D4511:D4513"/>
    <mergeCell ref="D4514:D4516"/>
    <mergeCell ref="D4508:D4510"/>
    <mergeCell ref="D4505:D4507"/>
    <mergeCell ref="C4241:C4243"/>
    <mergeCell ref="C4238:C4240"/>
    <mergeCell ref="C4235:C4237"/>
    <mergeCell ref="C4232:C4234"/>
    <mergeCell ref="C4250:C4252"/>
    <mergeCell ref="C4253:C4255"/>
    <mergeCell ref="C4256:C4258"/>
    <mergeCell ref="C4259:C4261"/>
    <mergeCell ref="C4265:C4267"/>
    <mergeCell ref="C4262:C4264"/>
    <mergeCell ref="C4268:C4270"/>
    <mergeCell ref="C4247:C4249"/>
    <mergeCell ref="C4574:C4579"/>
    <mergeCell ref="C4568:C4573"/>
    <mergeCell ref="E4613:E4615"/>
    <mergeCell ref="E4637:E4639"/>
    <mergeCell ref="E4586:E4588"/>
    <mergeCell ref="E4574:E4579"/>
    <mergeCell ref="D4610:D4612"/>
    <mergeCell ref="D4634:D4636"/>
    <mergeCell ref="D4646:D4648"/>
    <mergeCell ref="D4643:D4645"/>
    <mergeCell ref="D4592:D4594"/>
    <mergeCell ref="D4595:D4597"/>
    <mergeCell ref="D4601:D4603"/>
    <mergeCell ref="D4598:D4600"/>
    <mergeCell ref="D4655:D4657"/>
    <mergeCell ref="D4649:D4651"/>
    <mergeCell ref="D4652:D4654"/>
    <mergeCell ref="E4589:E4591"/>
    <mergeCell ref="E4592:E4594"/>
    <mergeCell ref="D4586:D4588"/>
    <mergeCell ref="D4589:D4591"/>
    <mergeCell ref="D4604:D4606"/>
    <mergeCell ref="D4613:D4615"/>
    <mergeCell ref="D4607:D4609"/>
    <mergeCell ref="E4628:E4630"/>
    <mergeCell ref="D4631:D4633"/>
    <mergeCell ref="D4628:D4630"/>
    <mergeCell ref="D4622:D4624"/>
    <mergeCell ref="D4625:D4627"/>
    <mergeCell ref="D4616:D4618"/>
    <mergeCell ref="D4619:D4621"/>
    <mergeCell ref="D4640:D4642"/>
    <mergeCell ref="D4637:D4639"/>
    <mergeCell ref="D3956:D3958"/>
    <mergeCell ref="D3968:D3970"/>
    <mergeCell ref="D3962:D3964"/>
    <mergeCell ref="D3965:D3967"/>
    <mergeCell ref="D3959:D3961"/>
    <mergeCell ref="E3959:E3961"/>
    <mergeCell ref="E3956:E3958"/>
    <mergeCell ref="E3983:E3985"/>
    <mergeCell ref="E3977:E3979"/>
    <mergeCell ref="E3980:E3982"/>
    <mergeCell ref="E4079:E4081"/>
    <mergeCell ref="E4076:E4078"/>
    <mergeCell ref="E4001:E4003"/>
    <mergeCell ref="E4004:E4006"/>
    <mergeCell ref="E3953:E3955"/>
    <mergeCell ref="E3950:E3952"/>
    <mergeCell ref="E3944:E3946"/>
    <mergeCell ref="E3995:E3997"/>
    <mergeCell ref="E3986:E3988"/>
    <mergeCell ref="E3989:E3991"/>
    <mergeCell ref="E3992:E3994"/>
    <mergeCell ref="H4151:H4153"/>
    <mergeCell ref="H4154:H4156"/>
    <mergeCell ref="H3800:H3802"/>
    <mergeCell ref="H3803:H3805"/>
    <mergeCell ref="G3743:G3745"/>
    <mergeCell ref="G3746:G3748"/>
    <mergeCell ref="H3722:H3724"/>
    <mergeCell ref="H4118:H4120"/>
    <mergeCell ref="H4133:H4135"/>
    <mergeCell ref="H4130:H4132"/>
    <mergeCell ref="H4103:H4105"/>
    <mergeCell ref="H4139:H4141"/>
    <mergeCell ref="H4166:H4168"/>
    <mergeCell ref="D3731:D3733"/>
    <mergeCell ref="D3734:D3736"/>
    <mergeCell ref="D3728:D3730"/>
    <mergeCell ref="D3725:D3727"/>
    <mergeCell ref="E3725:E3727"/>
    <mergeCell ref="F3725:F3727"/>
    <mergeCell ref="F3737:F3739"/>
    <mergeCell ref="F3734:F3736"/>
    <mergeCell ref="D3722:D3724"/>
    <mergeCell ref="E3722:E3724"/>
    <mergeCell ref="E3728:E3730"/>
    <mergeCell ref="F3740:F3742"/>
    <mergeCell ref="D3737:D3739"/>
    <mergeCell ref="D3740:D3742"/>
    <mergeCell ref="F3728:F3730"/>
    <mergeCell ref="F3722:F3724"/>
    <mergeCell ref="D3983:D3985"/>
    <mergeCell ref="D3974:D3976"/>
    <mergeCell ref="D3980:D3982"/>
    <mergeCell ref="D3977:D3979"/>
    <mergeCell ref="D3971:D3973"/>
    <mergeCell ref="D3992:D3994"/>
    <mergeCell ref="D3986:D3988"/>
    <mergeCell ref="D3989:D3991"/>
    <mergeCell ref="D4010:D4012"/>
    <mergeCell ref="D4007:D4009"/>
    <mergeCell ref="D4004:D4006"/>
    <mergeCell ref="D3995:D3997"/>
    <mergeCell ref="C4004:C4006"/>
    <mergeCell ref="C3995:C3997"/>
    <mergeCell ref="C4082:C4084"/>
    <mergeCell ref="C4085:C4087"/>
    <mergeCell ref="C4079:C4081"/>
    <mergeCell ref="D4016:D4018"/>
    <mergeCell ref="D4013:D4015"/>
    <mergeCell ref="C4076:C4078"/>
    <mergeCell ref="C4067:C4069"/>
    <mergeCell ref="C4070:C4072"/>
    <mergeCell ref="C4064:C4066"/>
    <mergeCell ref="C4073:C4075"/>
    <mergeCell ref="D4022:D4024"/>
    <mergeCell ref="D3932:D3934"/>
    <mergeCell ref="D3935:D3937"/>
    <mergeCell ref="D3923:D3925"/>
    <mergeCell ref="D3914:D3916"/>
    <mergeCell ref="D3950:D3952"/>
    <mergeCell ref="D4019:D4021"/>
    <mergeCell ref="D3788:D3790"/>
    <mergeCell ref="F3788:F3790"/>
    <mergeCell ref="D3767:D3769"/>
    <mergeCell ref="D3770:D3772"/>
    <mergeCell ref="D3785:D3787"/>
    <mergeCell ref="D3782:D3784"/>
    <mergeCell ref="D3776:D3778"/>
    <mergeCell ref="F3785:F3787"/>
    <mergeCell ref="D3752:D3754"/>
    <mergeCell ref="D3755:D3757"/>
    <mergeCell ref="D3761:D3763"/>
    <mergeCell ref="D3758:D3760"/>
    <mergeCell ref="D3794:D3796"/>
    <mergeCell ref="D3791:D3793"/>
    <mergeCell ref="D3803:D3805"/>
    <mergeCell ref="D3800:D3802"/>
    <mergeCell ref="D3797:D3799"/>
    <mergeCell ref="D3743:D3745"/>
    <mergeCell ref="D3749:D3751"/>
    <mergeCell ref="D3746:D3748"/>
    <mergeCell ref="D3764:D3766"/>
    <mergeCell ref="F3830:F3832"/>
    <mergeCell ref="F3827:F3829"/>
    <mergeCell ref="F3824:F3826"/>
    <mergeCell ref="F3821:F3823"/>
    <mergeCell ref="F3803:F3805"/>
    <mergeCell ref="F3806:F3808"/>
    <mergeCell ref="E3704:E3706"/>
    <mergeCell ref="E3701:E3703"/>
    <mergeCell ref="D3710:D3712"/>
    <mergeCell ref="E3710:E3712"/>
    <mergeCell ref="D3701:D3703"/>
    <mergeCell ref="D3713:D3715"/>
    <mergeCell ref="D3704:D3706"/>
    <mergeCell ref="D3716:D3718"/>
    <mergeCell ref="D3719:D3721"/>
    <mergeCell ref="E3719:E3721"/>
    <mergeCell ref="E3716:E3718"/>
    <mergeCell ref="E3713:E3715"/>
    <mergeCell ref="F3701:F3703"/>
    <mergeCell ref="F3704:F3706"/>
    <mergeCell ref="F3695:F3697"/>
    <mergeCell ref="F3692:F3694"/>
    <mergeCell ref="D3707:D3709"/>
    <mergeCell ref="E3707:E3709"/>
    <mergeCell ref="E3695:E3697"/>
    <mergeCell ref="E3692:E3694"/>
    <mergeCell ref="E3698:E3700"/>
    <mergeCell ref="F3698:F3700"/>
    <mergeCell ref="F3713:F3715"/>
    <mergeCell ref="E3521:E3523"/>
    <mergeCell ref="E3518:E3520"/>
    <mergeCell ref="E3509:E3511"/>
    <mergeCell ref="D3509:D3511"/>
    <mergeCell ref="F3518:F3520"/>
    <mergeCell ref="E3524:E3529"/>
    <mergeCell ref="F3512:F3514"/>
    <mergeCell ref="F3515:F3517"/>
    <mergeCell ref="E3512:E3514"/>
    <mergeCell ref="E3515:E3517"/>
    <mergeCell ref="F3779:F3781"/>
    <mergeCell ref="F3782:F3784"/>
    <mergeCell ref="F3593:F3595"/>
    <mergeCell ref="F3596:F3598"/>
    <mergeCell ref="E3617:E3619"/>
    <mergeCell ref="E3611:E3613"/>
    <mergeCell ref="D3590:D3592"/>
    <mergeCell ref="D3593:D3595"/>
    <mergeCell ref="D3596:D3598"/>
    <mergeCell ref="D3515:D3517"/>
    <mergeCell ref="D3512:D3514"/>
    <mergeCell ref="D3518:D3520"/>
    <mergeCell ref="D3497:D3499"/>
    <mergeCell ref="E3686:E3688"/>
    <mergeCell ref="E3689:E3691"/>
    <mergeCell ref="F3686:F3688"/>
    <mergeCell ref="F3689:F3691"/>
    <mergeCell ref="F3716:F3718"/>
    <mergeCell ref="F3719:F3721"/>
    <mergeCell ref="F3776:F3778"/>
    <mergeCell ref="F3743:F3745"/>
    <mergeCell ref="F3746:F3748"/>
    <mergeCell ref="F3791:F3793"/>
    <mergeCell ref="F3800:F3802"/>
    <mergeCell ref="F3797:F3799"/>
    <mergeCell ref="F3794:F3796"/>
    <mergeCell ref="F3635:F3637"/>
    <mergeCell ref="F3638:F3643"/>
    <mergeCell ref="F3671:F3673"/>
    <mergeCell ref="F3674:F3676"/>
    <mergeCell ref="F3659:F3661"/>
    <mergeCell ref="F3662:F3664"/>
    <mergeCell ref="F3653:F3655"/>
    <mergeCell ref="F3650:F3652"/>
    <mergeCell ref="F3647:F3649"/>
    <mergeCell ref="F3644:F3646"/>
    <mergeCell ref="F3665:F3667"/>
    <mergeCell ref="F3668:F3670"/>
    <mergeCell ref="F3677:F3679"/>
    <mergeCell ref="F3680:F3682"/>
    <mergeCell ref="F3683:F3685"/>
    <mergeCell ref="F3632:F3634"/>
    <mergeCell ref="F3629:F3631"/>
    <mergeCell ref="F3656:F3658"/>
    <mergeCell ref="E3665:E3667"/>
    <mergeCell ref="E3656:E3658"/>
    <mergeCell ref="E3662:E3664"/>
    <mergeCell ref="E3659:E3661"/>
    <mergeCell ref="E3653:E3655"/>
    <mergeCell ref="E3647:E3649"/>
    <mergeCell ref="E3650:E3652"/>
    <mergeCell ref="E3632:E3634"/>
    <mergeCell ref="E3614:E3616"/>
    <mergeCell ref="E3620:E3622"/>
    <mergeCell ref="E3626:E3628"/>
    <mergeCell ref="E3623:E3625"/>
    <mergeCell ref="E3629:E3631"/>
    <mergeCell ref="E3593:E3595"/>
    <mergeCell ref="E3596:E3598"/>
    <mergeCell ref="E3590:E3592"/>
    <mergeCell ref="E3587:E3589"/>
    <mergeCell ref="E3671:E3673"/>
    <mergeCell ref="E3668:E3670"/>
    <mergeCell ref="E3677:E3679"/>
    <mergeCell ref="E3674:E3676"/>
    <mergeCell ref="E3644:E3646"/>
    <mergeCell ref="D3614:D3616"/>
    <mergeCell ref="D3611:D3613"/>
    <mergeCell ref="F3611:F3613"/>
    <mergeCell ref="F3614:F3616"/>
    <mergeCell ref="F3620:F3622"/>
    <mergeCell ref="F3626:F3628"/>
    <mergeCell ref="F3623:F3625"/>
    <mergeCell ref="E3638:E3643"/>
    <mergeCell ref="D3638:D3643"/>
    <mergeCell ref="D3632:D3634"/>
    <mergeCell ref="D3635:D3637"/>
    <mergeCell ref="E3635:E3637"/>
    <mergeCell ref="D3617:D3619"/>
    <mergeCell ref="D3623:D3625"/>
    <mergeCell ref="D3626:D3628"/>
    <mergeCell ref="D3620:D3622"/>
    <mergeCell ref="F3617:F3619"/>
    <mergeCell ref="D3629:D3631"/>
    <mergeCell ref="D3659:D3661"/>
    <mergeCell ref="D3662:D3664"/>
    <mergeCell ref="D3656:D3658"/>
    <mergeCell ref="D3653:D3655"/>
    <mergeCell ref="D3674:D3676"/>
    <mergeCell ref="D3671:D3673"/>
    <mergeCell ref="D3665:D3667"/>
    <mergeCell ref="D3668:D3670"/>
    <mergeCell ref="D3677:D3679"/>
    <mergeCell ref="D3644:D3646"/>
    <mergeCell ref="D3647:D3649"/>
    <mergeCell ref="D3650:D3652"/>
    <mergeCell ref="E3485:E3490"/>
    <mergeCell ref="E3479:E3484"/>
    <mergeCell ref="E3500:E3502"/>
    <mergeCell ref="E3503:E3508"/>
    <mergeCell ref="F3479:F3484"/>
    <mergeCell ref="F3485:F3490"/>
    <mergeCell ref="E3494:E3496"/>
    <mergeCell ref="F3494:F3496"/>
    <mergeCell ref="F3509:F3511"/>
    <mergeCell ref="F3503:F3508"/>
    <mergeCell ref="F3500:F3502"/>
    <mergeCell ref="E3476:E3478"/>
    <mergeCell ref="E3497:E3499"/>
    <mergeCell ref="E3491:E3493"/>
    <mergeCell ref="F3476:F3478"/>
    <mergeCell ref="F3491:F3493"/>
    <mergeCell ref="F3521:F3523"/>
    <mergeCell ref="F3524:F3529"/>
    <mergeCell ref="F3584:F3586"/>
    <mergeCell ref="F3581:F3583"/>
    <mergeCell ref="F3578:F3580"/>
    <mergeCell ref="F3587:F3589"/>
    <mergeCell ref="F3590:F3592"/>
    <mergeCell ref="C3542:C3544"/>
    <mergeCell ref="C3545:C3547"/>
    <mergeCell ref="C3569:C3571"/>
    <mergeCell ref="C3551:C3553"/>
    <mergeCell ref="C3554:C3556"/>
    <mergeCell ref="C3557:C3559"/>
    <mergeCell ref="E3581:E3583"/>
    <mergeCell ref="E3584:E3586"/>
    <mergeCell ref="D3524:D3529"/>
    <mergeCell ref="D3530:D3535"/>
    <mergeCell ref="D3521:D3523"/>
    <mergeCell ref="E3578:E3580"/>
    <mergeCell ref="D3587:D3589"/>
    <mergeCell ref="D3686:D3688"/>
    <mergeCell ref="D3689:D3691"/>
    <mergeCell ref="E3683:E3685"/>
    <mergeCell ref="E3680:E3682"/>
    <mergeCell ref="D3695:D3697"/>
    <mergeCell ref="D3692:D3694"/>
    <mergeCell ref="D3698:D3700"/>
    <mergeCell ref="D3683:D3685"/>
    <mergeCell ref="D3680:D3682"/>
    <mergeCell ref="B3977:B3979"/>
    <mergeCell ref="B3974:B3976"/>
    <mergeCell ref="B3989:B3991"/>
    <mergeCell ref="B3992:B3994"/>
    <mergeCell ref="B4004:B4006"/>
    <mergeCell ref="B4001:B4003"/>
    <mergeCell ref="B3935:B3937"/>
    <mergeCell ref="B3938:B3940"/>
    <mergeCell ref="B3983:B3985"/>
    <mergeCell ref="B3986:B3988"/>
    <mergeCell ref="B3980:B3982"/>
    <mergeCell ref="B4007:B4009"/>
    <mergeCell ref="B3995:B3997"/>
    <mergeCell ref="B3998:B4000"/>
    <mergeCell ref="B3953:B3955"/>
    <mergeCell ref="B3929:B3931"/>
    <mergeCell ref="B3932:B3934"/>
    <mergeCell ref="B3944:B3946"/>
    <mergeCell ref="B3947:B3949"/>
    <mergeCell ref="B3950:B3952"/>
    <mergeCell ref="B3941:B3943"/>
    <mergeCell ref="C3905:C3907"/>
    <mergeCell ref="B3968:B3970"/>
    <mergeCell ref="B3971:B3973"/>
    <mergeCell ref="B3773:B3775"/>
    <mergeCell ref="B3776:B3778"/>
    <mergeCell ref="B3857:B3859"/>
    <mergeCell ref="B3854:B3856"/>
    <mergeCell ref="B3866:B3868"/>
    <mergeCell ref="B3878:B3880"/>
    <mergeCell ref="B3860:B3862"/>
    <mergeCell ref="B3863:B3865"/>
    <mergeCell ref="B3965:B3967"/>
    <mergeCell ref="B3962:B3964"/>
    <mergeCell ref="B3959:B3961"/>
    <mergeCell ref="B3956:B3958"/>
    <mergeCell ref="B3926:B3928"/>
    <mergeCell ref="B3911:B3913"/>
    <mergeCell ref="B3914:B3916"/>
    <mergeCell ref="B3917:B3919"/>
    <mergeCell ref="B3902:B3904"/>
    <mergeCell ref="B3899:B3901"/>
    <mergeCell ref="B3884:B3886"/>
    <mergeCell ref="B3890:B3892"/>
    <mergeCell ref="B3725:B3727"/>
    <mergeCell ref="B3731:B3733"/>
    <mergeCell ref="B3584:B3586"/>
    <mergeCell ref="B3581:B3583"/>
    <mergeCell ref="B3824:B3826"/>
    <mergeCell ref="B3827:B3829"/>
    <mergeCell ref="B3476:B3478"/>
    <mergeCell ref="B3479:B3484"/>
    <mergeCell ref="B3485:B3490"/>
    <mergeCell ref="B3491:B3493"/>
    <mergeCell ref="B3722:B3724"/>
    <mergeCell ref="B3851:B3853"/>
    <mergeCell ref="B3848:B3850"/>
    <mergeCell ref="C3857:C3859"/>
    <mergeCell ref="C3869:C3871"/>
    <mergeCell ref="C3866:C3868"/>
    <mergeCell ref="B3842:B3844"/>
    <mergeCell ref="B3845:B3847"/>
    <mergeCell ref="B3839:B3841"/>
    <mergeCell ref="B3836:B3838"/>
    <mergeCell ref="C4025:C4027"/>
    <mergeCell ref="C4022:C4024"/>
    <mergeCell ref="B4022:B4024"/>
    <mergeCell ref="B4025:B4027"/>
    <mergeCell ref="B4010:B4012"/>
    <mergeCell ref="B4013:B4015"/>
    <mergeCell ref="B4019:B4021"/>
    <mergeCell ref="B4016:B4018"/>
    <mergeCell ref="C3986:C3988"/>
    <mergeCell ref="C3992:C3994"/>
    <mergeCell ref="C3989:C3991"/>
    <mergeCell ref="B3908:B3910"/>
    <mergeCell ref="B3923:B3925"/>
    <mergeCell ref="B3920:B3922"/>
    <mergeCell ref="B3875:B3877"/>
    <mergeCell ref="B3869:B3871"/>
    <mergeCell ref="B3872:B3874"/>
    <mergeCell ref="B3887:B3889"/>
    <mergeCell ref="B3893:B3895"/>
    <mergeCell ref="B3896:B3898"/>
    <mergeCell ref="B3905:B3907"/>
    <mergeCell ref="B3881:B3883"/>
    <mergeCell ref="F4688:F4690"/>
    <mergeCell ref="F4676:F4678"/>
    <mergeCell ref="F4685:F4687"/>
    <mergeCell ref="F4679:F4681"/>
    <mergeCell ref="F4682:F4684"/>
    <mergeCell ref="F4793:F4795"/>
    <mergeCell ref="F4760:F4762"/>
    <mergeCell ref="F4697:F4699"/>
    <mergeCell ref="F4691:F4693"/>
    <mergeCell ref="F4694:F4696"/>
    <mergeCell ref="F4796:F4798"/>
    <mergeCell ref="F4619:F4621"/>
    <mergeCell ref="F4616:F4618"/>
    <mergeCell ref="F4610:F4612"/>
    <mergeCell ref="F4607:F4609"/>
    <mergeCell ref="F4592:F4594"/>
    <mergeCell ref="F4757:F4759"/>
    <mergeCell ref="F4622:F4624"/>
    <mergeCell ref="F4625:F4627"/>
    <mergeCell ref="F4628:F4630"/>
    <mergeCell ref="F4631:F4633"/>
    <mergeCell ref="F4634:F4636"/>
    <mergeCell ref="F4640:F4642"/>
    <mergeCell ref="F4664:F4666"/>
    <mergeCell ref="F4667:F4669"/>
    <mergeCell ref="F4670:F4672"/>
    <mergeCell ref="F4673:F4675"/>
    <mergeCell ref="F4649:F4651"/>
    <mergeCell ref="F4646:F4648"/>
    <mergeCell ref="F4652:F4654"/>
    <mergeCell ref="F4655:F4657"/>
    <mergeCell ref="E4751:E4753"/>
    <mergeCell ref="E4748:E4750"/>
    <mergeCell ref="D4727:D4729"/>
    <mergeCell ref="E4730:E4732"/>
    <mergeCell ref="E4733:E4735"/>
    <mergeCell ref="E4745:E4747"/>
    <mergeCell ref="E4736:E4738"/>
    <mergeCell ref="E4739:E4741"/>
    <mergeCell ref="E4742:E4744"/>
    <mergeCell ref="E4727:E4729"/>
    <mergeCell ref="E4715:E4717"/>
    <mergeCell ref="E4700:E4702"/>
    <mergeCell ref="E4706:E4708"/>
    <mergeCell ref="E4703:E4705"/>
    <mergeCell ref="E4709:E4711"/>
    <mergeCell ref="E4721:E4723"/>
    <mergeCell ref="E4724:E4726"/>
    <mergeCell ref="D4721:D4723"/>
    <mergeCell ref="D4724:D4726"/>
    <mergeCell ref="D4709:D4711"/>
    <mergeCell ref="D4706:D4708"/>
    <mergeCell ref="D4718:D4720"/>
    <mergeCell ref="D4715:D4717"/>
    <mergeCell ref="E4718:E4720"/>
    <mergeCell ref="G4712:G4714"/>
    <mergeCell ref="G4715:G4717"/>
    <mergeCell ref="G4709:G4711"/>
    <mergeCell ref="D4712:D4714"/>
    <mergeCell ref="E4712:E4714"/>
    <mergeCell ref="G4730:G4732"/>
    <mergeCell ref="G4739:G4741"/>
    <mergeCell ref="G4736:G4738"/>
    <mergeCell ref="G4733:G4735"/>
    <mergeCell ref="G4724:G4726"/>
    <mergeCell ref="G4727:G4729"/>
    <mergeCell ref="D4658:D4660"/>
    <mergeCell ref="D4670:D4672"/>
    <mergeCell ref="D4661:D4663"/>
    <mergeCell ref="D4664:D4666"/>
    <mergeCell ref="D4667:D4669"/>
    <mergeCell ref="D4676:D4678"/>
    <mergeCell ref="D4679:D4681"/>
    <mergeCell ref="D4688:D4690"/>
    <mergeCell ref="D4691:D4693"/>
    <mergeCell ref="F4658:F4660"/>
    <mergeCell ref="F4661:F4663"/>
    <mergeCell ref="E4661:E4663"/>
    <mergeCell ref="E4664:E4666"/>
    <mergeCell ref="D4673:D4675"/>
    <mergeCell ref="E4676:E4678"/>
    <mergeCell ref="E4673:E4675"/>
    <mergeCell ref="E4670:E4672"/>
    <mergeCell ref="E4667:E4669"/>
    <mergeCell ref="E4679:E4681"/>
    <mergeCell ref="E4682:E4684"/>
    <mergeCell ref="G4682:G4684"/>
    <mergeCell ref="G4679:G4681"/>
    <mergeCell ref="G4676:G4678"/>
    <mergeCell ref="G4673:G4675"/>
    <mergeCell ref="D4694:D4696"/>
    <mergeCell ref="D4697:D4699"/>
    <mergeCell ref="E4694:E4696"/>
    <mergeCell ref="E4697:E4699"/>
    <mergeCell ref="E4685:E4687"/>
    <mergeCell ref="G4697:G4699"/>
    <mergeCell ref="G4703:G4705"/>
    <mergeCell ref="G4700:G4702"/>
    <mergeCell ref="E4691:E4693"/>
    <mergeCell ref="G4691:G4693"/>
    <mergeCell ref="G4694:G4696"/>
    <mergeCell ref="G4706:G4708"/>
    <mergeCell ref="D4685:D4687"/>
    <mergeCell ref="D4682:D4684"/>
    <mergeCell ref="H4796:H4798"/>
    <mergeCell ref="H4802:H4804"/>
    <mergeCell ref="H4799:H4801"/>
    <mergeCell ref="H4823:H4825"/>
    <mergeCell ref="H4820:H4822"/>
    <mergeCell ref="H4805:H4807"/>
    <mergeCell ref="H4808:H4810"/>
    <mergeCell ref="G4799:G4801"/>
    <mergeCell ref="G4793:G4795"/>
    <mergeCell ref="G4790:G4792"/>
    <mergeCell ref="G4796:G4798"/>
    <mergeCell ref="G4784:G4786"/>
    <mergeCell ref="H4784:H4786"/>
    <mergeCell ref="G4817:G4819"/>
    <mergeCell ref="D4820:D4822"/>
    <mergeCell ref="D4814:D4816"/>
    <mergeCell ref="D4817:D4819"/>
    <mergeCell ref="E4823:E4825"/>
    <mergeCell ref="E4820:E4822"/>
    <mergeCell ref="E4814:E4816"/>
    <mergeCell ref="E4817:E4819"/>
    <mergeCell ref="D4784:D4786"/>
    <mergeCell ref="D4787:D4789"/>
    <mergeCell ref="D4790:D4792"/>
    <mergeCell ref="D4793:D4795"/>
    <mergeCell ref="D4796:D4798"/>
    <mergeCell ref="D4823:D4825"/>
    <mergeCell ref="D4799:D4801"/>
    <mergeCell ref="D4781:D4783"/>
    <mergeCell ref="G4721:G4723"/>
    <mergeCell ref="G4718:G4720"/>
    <mergeCell ref="G4757:G4759"/>
    <mergeCell ref="G4760:G4762"/>
    <mergeCell ref="G4742:G4744"/>
    <mergeCell ref="E4757:E4759"/>
    <mergeCell ref="E4754:E4756"/>
    <mergeCell ref="D4763:D4768"/>
    <mergeCell ref="D4769:D4774"/>
    <mergeCell ref="D4760:D4762"/>
    <mergeCell ref="D4775:D4780"/>
    <mergeCell ref="E4760:E4762"/>
    <mergeCell ref="E4763:E4768"/>
    <mergeCell ref="E4769:E4774"/>
    <mergeCell ref="F4802:F4804"/>
    <mergeCell ref="F4811:F4813"/>
    <mergeCell ref="F4817:F4819"/>
    <mergeCell ref="F4820:F4822"/>
    <mergeCell ref="F4823:F4825"/>
    <mergeCell ref="E4805:E4807"/>
    <mergeCell ref="E4808:E4810"/>
    <mergeCell ref="E4811:E4813"/>
    <mergeCell ref="E4802:E4804"/>
    <mergeCell ref="E4775:E4780"/>
    <mergeCell ref="E4784:E4786"/>
    <mergeCell ref="E4781:E4783"/>
    <mergeCell ref="E4796:E4798"/>
    <mergeCell ref="E4793:E4795"/>
    <mergeCell ref="E4790:E4792"/>
    <mergeCell ref="E4787:E4789"/>
    <mergeCell ref="E4799:E4801"/>
    <mergeCell ref="H4472:H4474"/>
    <mergeCell ref="H4469:H4471"/>
    <mergeCell ref="H4460:H4462"/>
    <mergeCell ref="H4457:H4459"/>
    <mergeCell ref="H4475:H4477"/>
    <mergeCell ref="H4463:H4465"/>
    <mergeCell ref="H4466:H4468"/>
    <mergeCell ref="G4457:G4459"/>
    <mergeCell ref="G4463:G4465"/>
    <mergeCell ref="H4478:H4480"/>
    <mergeCell ref="G4478:G4480"/>
    <mergeCell ref="G4475:G4477"/>
    <mergeCell ref="F4400:F4402"/>
    <mergeCell ref="F4409:F4411"/>
    <mergeCell ref="H4442:H4444"/>
    <mergeCell ref="H4448:H4450"/>
    <mergeCell ref="H4445:H4447"/>
    <mergeCell ref="G4445:G4450"/>
    <mergeCell ref="G4466:G4468"/>
    <mergeCell ref="H4598:H4600"/>
    <mergeCell ref="H4601:H4603"/>
    <mergeCell ref="E4595:E4597"/>
    <mergeCell ref="E4598:E4600"/>
    <mergeCell ref="E4601:E4603"/>
    <mergeCell ref="G4595:G4597"/>
    <mergeCell ref="H4604:H4606"/>
    <mergeCell ref="H4607:H4609"/>
    <mergeCell ref="E4619:E4621"/>
    <mergeCell ref="E4616:E4618"/>
    <mergeCell ref="E4610:E4612"/>
    <mergeCell ref="E4607:E4609"/>
    <mergeCell ref="E4604:E4606"/>
    <mergeCell ref="G4616:G4618"/>
    <mergeCell ref="G4619:G4621"/>
    <mergeCell ref="F4613:F4615"/>
    <mergeCell ref="H4613:H4615"/>
    <mergeCell ref="H4619:H4621"/>
    <mergeCell ref="H4616:H4618"/>
    <mergeCell ref="H4610:H4612"/>
    <mergeCell ref="G4601:G4603"/>
    <mergeCell ref="G4598:G4600"/>
    <mergeCell ref="G4604:G4606"/>
    <mergeCell ref="F4556:F4558"/>
    <mergeCell ref="F4553:F4555"/>
    <mergeCell ref="E4556:E4558"/>
    <mergeCell ref="E4553:E4555"/>
    <mergeCell ref="E4550:E4552"/>
    <mergeCell ref="E4547:E4549"/>
    <mergeCell ref="E4544:E4546"/>
    <mergeCell ref="E4541:E4543"/>
    <mergeCell ref="F4559:F4561"/>
    <mergeCell ref="F4568:F4573"/>
    <mergeCell ref="F4541:F4543"/>
    <mergeCell ref="F4544:F4546"/>
    <mergeCell ref="F4550:F4552"/>
    <mergeCell ref="F4547:F4549"/>
    <mergeCell ref="E4559:E4561"/>
    <mergeCell ref="G4634:G4636"/>
    <mergeCell ref="G4631:G4633"/>
    <mergeCell ref="G4685:G4687"/>
    <mergeCell ref="G4688:G4690"/>
    <mergeCell ref="G4637:G4639"/>
    <mergeCell ref="G4643:G4645"/>
    <mergeCell ref="G4646:G4648"/>
    <mergeCell ref="G4649:G4651"/>
    <mergeCell ref="G4655:G4657"/>
    <mergeCell ref="G4652:G4654"/>
    <mergeCell ref="G4625:G4627"/>
    <mergeCell ref="G4622:G4624"/>
    <mergeCell ref="G4589:G4591"/>
    <mergeCell ref="G4586:G4588"/>
    <mergeCell ref="G4583:G4585"/>
    <mergeCell ref="G4562:G4567"/>
    <mergeCell ref="G4568:G4573"/>
    <mergeCell ref="G4628:G4630"/>
    <mergeCell ref="G4574:G4579"/>
    <mergeCell ref="G4592:G4594"/>
    <mergeCell ref="E4493:E4495"/>
    <mergeCell ref="E4499:E4501"/>
    <mergeCell ref="E4496:E4498"/>
    <mergeCell ref="E4466:E4468"/>
    <mergeCell ref="E4469:E4471"/>
    <mergeCell ref="E4478:E4480"/>
    <mergeCell ref="E4481:E4483"/>
    <mergeCell ref="E4514:E4516"/>
    <mergeCell ref="E4505:E4507"/>
    <mergeCell ref="E4511:E4513"/>
    <mergeCell ref="E4475:E4477"/>
    <mergeCell ref="E4472:E4474"/>
    <mergeCell ref="E4463:E4465"/>
    <mergeCell ref="E4460:E4462"/>
    <mergeCell ref="E4490:E4492"/>
    <mergeCell ref="E4487:E4489"/>
    <mergeCell ref="E4484:E4486"/>
    <mergeCell ref="E4445:E4450"/>
    <mergeCell ref="E4451:E4453"/>
    <mergeCell ref="E4385:E4387"/>
    <mergeCell ref="E4394:E4396"/>
    <mergeCell ref="E4400:E4402"/>
    <mergeCell ref="E4397:E4399"/>
    <mergeCell ref="E4391:E4393"/>
    <mergeCell ref="E4388:E4390"/>
    <mergeCell ref="E4403:E4405"/>
    <mergeCell ref="E4625:E4627"/>
    <mergeCell ref="E4622:E4624"/>
    <mergeCell ref="E4631:E4633"/>
    <mergeCell ref="E4634:E4636"/>
    <mergeCell ref="E4658:E4660"/>
    <mergeCell ref="E4655:E4657"/>
    <mergeCell ref="F4637:F4639"/>
    <mergeCell ref="E4643:E4645"/>
    <mergeCell ref="E4652:E4654"/>
    <mergeCell ref="E4646:E4648"/>
    <mergeCell ref="E4688:E4690"/>
    <mergeCell ref="E4640:E4642"/>
    <mergeCell ref="E4649:E4651"/>
    <mergeCell ref="B4421:B4426"/>
    <mergeCell ref="B4427:B4429"/>
    <mergeCell ref="B4460:B4462"/>
    <mergeCell ref="B4457:B4459"/>
    <mergeCell ref="B4472:B4474"/>
    <mergeCell ref="B4463:B4465"/>
    <mergeCell ref="B4466:B4468"/>
    <mergeCell ref="B4469:B4471"/>
    <mergeCell ref="B4484:B4486"/>
    <mergeCell ref="B4481:B4483"/>
    <mergeCell ref="B4478:B4480"/>
    <mergeCell ref="B4475:B4477"/>
    <mergeCell ref="B4433:B4435"/>
    <mergeCell ref="B4436:B4438"/>
    <mergeCell ref="C4562:C4567"/>
    <mergeCell ref="C4559:C4561"/>
    <mergeCell ref="C4553:C4555"/>
    <mergeCell ref="C4556:C4558"/>
    <mergeCell ref="D4550:D4552"/>
    <mergeCell ref="D4547:D4549"/>
    <mergeCell ref="D4553:D4555"/>
    <mergeCell ref="D4559:D4561"/>
    <mergeCell ref="D4556:D4558"/>
    <mergeCell ref="C4541:C4543"/>
    <mergeCell ref="C4544:C4546"/>
    <mergeCell ref="D4544:D4546"/>
    <mergeCell ref="D4538:D4540"/>
    <mergeCell ref="D4541:D4543"/>
    <mergeCell ref="C4535:C4537"/>
    <mergeCell ref="C4532:C4534"/>
    <mergeCell ref="E4535:E4537"/>
    <mergeCell ref="D4532:D4534"/>
    <mergeCell ref="D4535:D4537"/>
    <mergeCell ref="C4529:C4531"/>
    <mergeCell ref="C4526:C4528"/>
    <mergeCell ref="D4529:D4531"/>
    <mergeCell ref="B4493:B4495"/>
    <mergeCell ref="B4487:B4489"/>
    <mergeCell ref="B4490:B4492"/>
    <mergeCell ref="C4547:C4549"/>
    <mergeCell ref="C4580:C4582"/>
    <mergeCell ref="C4538:C4540"/>
    <mergeCell ref="C4583:C4585"/>
    <mergeCell ref="C4523:C4525"/>
    <mergeCell ref="D4490:D4492"/>
    <mergeCell ref="D4493:D4495"/>
    <mergeCell ref="D4481:D4483"/>
    <mergeCell ref="D4487:D4489"/>
    <mergeCell ref="D4484:D4486"/>
    <mergeCell ref="D4499:D4501"/>
    <mergeCell ref="E4568:E4573"/>
    <mergeCell ref="E4562:E4567"/>
    <mergeCell ref="D4574:D4579"/>
    <mergeCell ref="D4580:D4582"/>
    <mergeCell ref="D4583:D4585"/>
    <mergeCell ref="D4568:D4573"/>
    <mergeCell ref="D4562:D4567"/>
    <mergeCell ref="C4016:C4018"/>
    <mergeCell ref="C3983:C3985"/>
    <mergeCell ref="C3908:C3910"/>
    <mergeCell ref="C4040:C4042"/>
    <mergeCell ref="C4034:C4036"/>
    <mergeCell ref="C4037:C4039"/>
    <mergeCell ref="C4031:C4033"/>
    <mergeCell ref="C4028:C4030"/>
    <mergeCell ref="C4019:C4021"/>
    <mergeCell ref="B4271:B4273"/>
    <mergeCell ref="B4280:B4282"/>
    <mergeCell ref="C4280:C4282"/>
    <mergeCell ref="C4283:C4285"/>
    <mergeCell ref="C4271:C4273"/>
    <mergeCell ref="C4274:C4276"/>
    <mergeCell ref="C4277:C4279"/>
    <mergeCell ref="C4322:C4324"/>
    <mergeCell ref="C4316:C4321"/>
    <mergeCell ref="C4313:C4315"/>
    <mergeCell ref="C4346:C4351"/>
    <mergeCell ref="C4307:C4309"/>
    <mergeCell ref="C4301:C4303"/>
    <mergeCell ref="C4304:C4306"/>
    <mergeCell ref="C4298:C4300"/>
    <mergeCell ref="C4295:C4297"/>
    <mergeCell ref="C4292:C4294"/>
    <mergeCell ref="C4289:C4291"/>
    <mergeCell ref="C4310:C4312"/>
    <mergeCell ref="B4313:B4315"/>
    <mergeCell ref="B4382:B4384"/>
    <mergeCell ref="B4043:B4045"/>
    <mergeCell ref="B4046:B4048"/>
    <mergeCell ref="B4079:B4081"/>
    <mergeCell ref="B4082:B4084"/>
    <mergeCell ref="B4085:B4087"/>
    <mergeCell ref="C4043:C4045"/>
    <mergeCell ref="C4052:C4054"/>
    <mergeCell ref="B4034:B4036"/>
    <mergeCell ref="B4037:B4039"/>
    <mergeCell ref="B4040:B4042"/>
    <mergeCell ref="B4055:B4057"/>
    <mergeCell ref="B4058:B4060"/>
    <mergeCell ref="B4049:B4051"/>
    <mergeCell ref="B4061:B4063"/>
    <mergeCell ref="B4076:B4078"/>
    <mergeCell ref="B4031:B4033"/>
    <mergeCell ref="B4028:B4030"/>
    <mergeCell ref="B4310:B4312"/>
    <mergeCell ref="B4301:B4303"/>
    <mergeCell ref="B4268:B4270"/>
    <mergeCell ref="B4283:B4285"/>
    <mergeCell ref="B4247:B4249"/>
    <mergeCell ref="B4289:B4291"/>
    <mergeCell ref="B4292:B4294"/>
    <mergeCell ref="B4220:B4222"/>
    <mergeCell ref="B4217:B4219"/>
    <mergeCell ref="B4226:B4228"/>
    <mergeCell ref="B4223:B4225"/>
    <mergeCell ref="B4229:B4231"/>
    <mergeCell ref="B4232:B4234"/>
    <mergeCell ref="B4256:B4258"/>
    <mergeCell ref="B4259:B4261"/>
    <mergeCell ref="B4250:B4252"/>
    <mergeCell ref="B4253:B4255"/>
    <mergeCell ref="B4265:B4267"/>
    <mergeCell ref="B4262:B4264"/>
    <mergeCell ref="B3542:B3544"/>
    <mergeCell ref="B3539:B3541"/>
    <mergeCell ref="B3557:B3559"/>
    <mergeCell ref="B3554:B3556"/>
    <mergeCell ref="B3548:B3550"/>
    <mergeCell ref="B3551:B3553"/>
    <mergeCell ref="B3560:B3562"/>
    <mergeCell ref="B3593:B3595"/>
    <mergeCell ref="B3590:B3592"/>
    <mergeCell ref="B3587:B3589"/>
    <mergeCell ref="B3578:B3580"/>
    <mergeCell ref="B3563:B3565"/>
    <mergeCell ref="B3566:B3568"/>
    <mergeCell ref="B3572:B3574"/>
    <mergeCell ref="B3569:B3571"/>
    <mergeCell ref="B3602:B3604"/>
    <mergeCell ref="B3599:B3601"/>
    <mergeCell ref="B3596:B3598"/>
    <mergeCell ref="B3611:B3613"/>
    <mergeCell ref="B3608:B3610"/>
    <mergeCell ref="B3605:B3607"/>
    <mergeCell ref="B3575:B3577"/>
    <mergeCell ref="D3566:D3568"/>
    <mergeCell ref="D3569:D3571"/>
    <mergeCell ref="D3584:D3586"/>
    <mergeCell ref="D3575:D3577"/>
    <mergeCell ref="D3599:D3601"/>
    <mergeCell ref="D3605:D3607"/>
    <mergeCell ref="D3608:D3610"/>
    <mergeCell ref="D3548:D3550"/>
    <mergeCell ref="D3545:D3547"/>
    <mergeCell ref="D3602:D3604"/>
    <mergeCell ref="D3563:D3565"/>
    <mergeCell ref="D3572:D3574"/>
    <mergeCell ref="E3557:E3559"/>
    <mergeCell ref="E3554:E3556"/>
    <mergeCell ref="D3554:D3556"/>
    <mergeCell ref="D3557:D3559"/>
    <mergeCell ref="E3560:E3562"/>
    <mergeCell ref="E3563:E3565"/>
    <mergeCell ref="E3566:E3568"/>
    <mergeCell ref="E3572:E3574"/>
    <mergeCell ref="E3575:E3577"/>
    <mergeCell ref="E3569:E3571"/>
    <mergeCell ref="B3677:B3679"/>
    <mergeCell ref="B3674:B3676"/>
    <mergeCell ref="B3620:B3622"/>
    <mergeCell ref="B3623:B3625"/>
    <mergeCell ref="B3614:B3616"/>
    <mergeCell ref="B3617:B3619"/>
    <mergeCell ref="B3626:B3628"/>
    <mergeCell ref="B3629:B3631"/>
    <mergeCell ref="B3632:B3634"/>
    <mergeCell ref="C3497:C3499"/>
    <mergeCell ref="C3494:C3496"/>
    <mergeCell ref="B3494:B3496"/>
    <mergeCell ref="B3497:B3499"/>
    <mergeCell ref="C3518:C3520"/>
    <mergeCell ref="C3515:C3517"/>
    <mergeCell ref="C3503:C3508"/>
    <mergeCell ref="C3500:C3502"/>
    <mergeCell ref="C3512:C3514"/>
    <mergeCell ref="C3509:C3511"/>
    <mergeCell ref="C3521:C3523"/>
    <mergeCell ref="B3503:B3508"/>
    <mergeCell ref="B3500:B3502"/>
    <mergeCell ref="B3524:B3529"/>
    <mergeCell ref="B3521:B3523"/>
    <mergeCell ref="B3530:B3535"/>
    <mergeCell ref="B3518:B3520"/>
    <mergeCell ref="B3515:B3517"/>
    <mergeCell ref="B3512:B3514"/>
    <mergeCell ref="B3509:B3511"/>
    <mergeCell ref="D3536:D3538"/>
    <mergeCell ref="B3536:B3538"/>
    <mergeCell ref="D3539:D3541"/>
    <mergeCell ref="D3542:D3544"/>
    <mergeCell ref="E3539:E3541"/>
    <mergeCell ref="E3536:E3538"/>
    <mergeCell ref="E3545:E3547"/>
    <mergeCell ref="E3542:E3544"/>
    <mergeCell ref="B3545:B3547"/>
    <mergeCell ref="B3794:B3796"/>
    <mergeCell ref="B3779:B3781"/>
    <mergeCell ref="B3785:B3787"/>
    <mergeCell ref="B3782:B3784"/>
    <mergeCell ref="B3788:B3790"/>
    <mergeCell ref="B3791:B3793"/>
    <mergeCell ref="B3803:B3805"/>
    <mergeCell ref="B3800:B3802"/>
    <mergeCell ref="B3830:B3832"/>
    <mergeCell ref="B3821:B3823"/>
    <mergeCell ref="B3806:B3808"/>
    <mergeCell ref="B3818:B3820"/>
    <mergeCell ref="B3809:B3811"/>
    <mergeCell ref="B3812:B3814"/>
    <mergeCell ref="B3815:B3817"/>
    <mergeCell ref="B3833:B3835"/>
    <mergeCell ref="B3761:B3763"/>
    <mergeCell ref="B3758:B3760"/>
    <mergeCell ref="B3764:B3766"/>
    <mergeCell ref="B3755:B3757"/>
    <mergeCell ref="B3752:B3754"/>
    <mergeCell ref="B3797:B3799"/>
    <mergeCell ref="C3776:C3778"/>
    <mergeCell ref="C3773:C3775"/>
    <mergeCell ref="C3764:C3766"/>
    <mergeCell ref="C3761:C3763"/>
    <mergeCell ref="B3767:B3769"/>
    <mergeCell ref="B3770:B3772"/>
    <mergeCell ref="C3767:C3769"/>
    <mergeCell ref="C3791:C3793"/>
    <mergeCell ref="C3785:C3787"/>
    <mergeCell ref="C3788:C3790"/>
    <mergeCell ref="C3770:C3772"/>
    <mergeCell ref="B3650:B3652"/>
    <mergeCell ref="B3653:B3655"/>
    <mergeCell ref="B3638:B3643"/>
    <mergeCell ref="B3644:B3646"/>
    <mergeCell ref="B3635:B3637"/>
    <mergeCell ref="B3656:B3658"/>
    <mergeCell ref="B3659:B3661"/>
    <mergeCell ref="B3662:B3664"/>
    <mergeCell ref="B3665:B3667"/>
    <mergeCell ref="B3668:B3670"/>
    <mergeCell ref="B3671:B3673"/>
    <mergeCell ref="B3647:B3649"/>
    <mergeCell ref="B3719:B3721"/>
    <mergeCell ref="B3716:B3718"/>
    <mergeCell ref="B3713:B3715"/>
    <mergeCell ref="B3686:B3688"/>
    <mergeCell ref="B3689:B3691"/>
    <mergeCell ref="B3707:B3709"/>
    <mergeCell ref="B3710:B3712"/>
    <mergeCell ref="B3704:B3706"/>
    <mergeCell ref="B3683:B3685"/>
    <mergeCell ref="B3680:B3682"/>
    <mergeCell ref="B3692:B3694"/>
    <mergeCell ref="B3701:B3703"/>
    <mergeCell ref="B3698:B3700"/>
    <mergeCell ref="B3695:B3697"/>
    <mergeCell ref="B3734:B3736"/>
    <mergeCell ref="B3728:B3730"/>
    <mergeCell ref="B3749:B3751"/>
    <mergeCell ref="C3752:C3754"/>
    <mergeCell ref="C3755:C3757"/>
    <mergeCell ref="B3746:B3748"/>
    <mergeCell ref="B3743:B3745"/>
    <mergeCell ref="B3737:B3739"/>
    <mergeCell ref="B3740:B3742"/>
    <mergeCell ref="C4001:C4003"/>
    <mergeCell ref="C3998:C4000"/>
    <mergeCell ref="C4007:C4009"/>
    <mergeCell ref="C4013:C4015"/>
    <mergeCell ref="C4010:C4012"/>
    <mergeCell ref="F3989:F3991"/>
    <mergeCell ref="F3992:F3994"/>
    <mergeCell ref="A4028:A4030"/>
    <mergeCell ref="A4010:A4012"/>
    <mergeCell ref="A4025:A4027"/>
    <mergeCell ref="A4022:A4024"/>
    <mergeCell ref="A4019:A4021"/>
    <mergeCell ref="A4016:A4018"/>
    <mergeCell ref="A4013:A4015"/>
    <mergeCell ref="A4031:A4033"/>
    <mergeCell ref="A4040:A4042"/>
    <mergeCell ref="A4034:A4036"/>
    <mergeCell ref="A4037:A4039"/>
    <mergeCell ref="A4049:A4051"/>
    <mergeCell ref="A3959:A3961"/>
    <mergeCell ref="A3962:A3964"/>
    <mergeCell ref="A3953:A3955"/>
    <mergeCell ref="A3992:A3994"/>
    <mergeCell ref="A3986:A3988"/>
    <mergeCell ref="A3989:A3991"/>
    <mergeCell ref="A3971:A3973"/>
    <mergeCell ref="A3974:A3976"/>
    <mergeCell ref="A3965:A3967"/>
    <mergeCell ref="A3968:A3970"/>
    <mergeCell ref="G3974:G3976"/>
    <mergeCell ref="G3968:G3970"/>
    <mergeCell ref="E3965:E3967"/>
    <mergeCell ref="E3968:E3970"/>
    <mergeCell ref="F3974:F3976"/>
    <mergeCell ref="F3980:F3982"/>
    <mergeCell ref="F3977:F3979"/>
    <mergeCell ref="F3995:F3997"/>
    <mergeCell ref="F4004:F4006"/>
    <mergeCell ref="E4061:E4063"/>
    <mergeCell ref="E4058:E4060"/>
    <mergeCell ref="E4040:E4042"/>
    <mergeCell ref="E4043:E4045"/>
    <mergeCell ref="D4043:D4045"/>
    <mergeCell ref="D4040:D4042"/>
    <mergeCell ref="G4211:G4213"/>
    <mergeCell ref="G4214:G4216"/>
    <mergeCell ref="G4265:G4267"/>
    <mergeCell ref="G4256:G4258"/>
    <mergeCell ref="G4226:G4228"/>
    <mergeCell ref="G4301:G4303"/>
    <mergeCell ref="G4307:G4309"/>
    <mergeCell ref="A4256:A4258"/>
    <mergeCell ref="A4259:A4261"/>
    <mergeCell ref="G4232:G4234"/>
    <mergeCell ref="G4241:G4243"/>
    <mergeCell ref="A4229:A4231"/>
    <mergeCell ref="A4223:A4225"/>
    <mergeCell ref="A4226:A4228"/>
    <mergeCell ref="A4262:A4264"/>
    <mergeCell ref="A4253:A4255"/>
    <mergeCell ref="G4169:G4171"/>
    <mergeCell ref="G4157:G4159"/>
    <mergeCell ref="G4094:G4096"/>
    <mergeCell ref="F4094:F4096"/>
    <mergeCell ref="F3983:F3985"/>
    <mergeCell ref="G4181:G4183"/>
    <mergeCell ref="G4178:G4180"/>
    <mergeCell ref="G4223:G4225"/>
    <mergeCell ref="G4208:G4210"/>
    <mergeCell ref="G3992:G3994"/>
    <mergeCell ref="G4076:G4078"/>
    <mergeCell ref="G4199:G4201"/>
    <mergeCell ref="G4205:G4207"/>
    <mergeCell ref="G4202:G4204"/>
    <mergeCell ref="G4145:G4147"/>
    <mergeCell ref="G4148:G4150"/>
    <mergeCell ref="G4175:G4177"/>
    <mergeCell ref="G4172:G4174"/>
    <mergeCell ref="G4163:G4165"/>
    <mergeCell ref="G4166:G4168"/>
    <mergeCell ref="G4277:G4279"/>
    <mergeCell ref="G4274:G4276"/>
    <mergeCell ref="G4196:G4198"/>
    <mergeCell ref="G4190:G4192"/>
    <mergeCell ref="G4193:G4195"/>
    <mergeCell ref="F3986:F3988"/>
    <mergeCell ref="G3986:G3988"/>
    <mergeCell ref="G4034:G4036"/>
    <mergeCell ref="G4037:G4039"/>
    <mergeCell ref="H4037:H4039"/>
    <mergeCell ref="H4034:H4036"/>
    <mergeCell ref="G4025:G4027"/>
    <mergeCell ref="G4091:G4093"/>
    <mergeCell ref="G4073:G4075"/>
    <mergeCell ref="G4067:G4069"/>
    <mergeCell ref="G4070:G4072"/>
    <mergeCell ref="G4031:G4033"/>
    <mergeCell ref="G4028:G4030"/>
    <mergeCell ref="G4016:G4018"/>
    <mergeCell ref="G4019:G4021"/>
    <mergeCell ref="G4010:G4012"/>
    <mergeCell ref="G4007:G4009"/>
    <mergeCell ref="G3983:G3985"/>
    <mergeCell ref="G3995:G3997"/>
    <mergeCell ref="G3998:G4000"/>
    <mergeCell ref="G4001:G4003"/>
    <mergeCell ref="G4061:G4063"/>
    <mergeCell ref="G4058:G4060"/>
    <mergeCell ref="G4049:G4051"/>
    <mergeCell ref="G4046:G4048"/>
    <mergeCell ref="G3959:G3961"/>
    <mergeCell ref="G3944:G3946"/>
    <mergeCell ref="G3950:G3952"/>
    <mergeCell ref="G3947:G3949"/>
    <mergeCell ref="G3965:G3967"/>
    <mergeCell ref="G3962:G3964"/>
    <mergeCell ref="G3971:G3973"/>
    <mergeCell ref="G4013:G4015"/>
    <mergeCell ref="G4022:G4024"/>
    <mergeCell ref="G3977:G3979"/>
    <mergeCell ref="G4004:G4006"/>
    <mergeCell ref="G4040:G4042"/>
    <mergeCell ref="G4043:G4045"/>
    <mergeCell ref="G4220:G4222"/>
    <mergeCell ref="G4217:G4219"/>
    <mergeCell ref="G4142:G4144"/>
    <mergeCell ref="G4064:G4066"/>
    <mergeCell ref="G4079:G4081"/>
    <mergeCell ref="G4055:G4057"/>
    <mergeCell ref="G4052:G4054"/>
    <mergeCell ref="A4046:A4048"/>
    <mergeCell ref="A4043:A4045"/>
    <mergeCell ref="A4052:A4054"/>
    <mergeCell ref="A4055:A4057"/>
    <mergeCell ref="B4052:B4054"/>
    <mergeCell ref="C4055:C4057"/>
    <mergeCell ref="C4049:C4051"/>
    <mergeCell ref="C4046:C4048"/>
    <mergeCell ref="D4055:D4057"/>
    <mergeCell ref="C3629:C3631"/>
    <mergeCell ref="C3626:C3628"/>
    <mergeCell ref="C3644:C3646"/>
    <mergeCell ref="C3638:C3643"/>
    <mergeCell ref="C3614:C3616"/>
    <mergeCell ref="C3611:C3613"/>
    <mergeCell ref="C3623:C3625"/>
    <mergeCell ref="C3620:C3622"/>
    <mergeCell ref="C3617:C3619"/>
    <mergeCell ref="B3452:B3457"/>
    <mergeCell ref="A3452:A3457"/>
    <mergeCell ref="C3449:C3451"/>
    <mergeCell ref="A3458:A3463"/>
    <mergeCell ref="A3464:A3469"/>
    <mergeCell ref="B3470:B3475"/>
    <mergeCell ref="A3470:A3475"/>
    <mergeCell ref="A3476:A3478"/>
    <mergeCell ref="B3458:B3463"/>
    <mergeCell ref="B3449:B3451"/>
    <mergeCell ref="B3464:B3469"/>
    <mergeCell ref="A3479:A3484"/>
    <mergeCell ref="A3449:A3451"/>
    <mergeCell ref="A3560:A3562"/>
    <mergeCell ref="A3545:A3547"/>
    <mergeCell ref="A3557:A3559"/>
    <mergeCell ref="A3551:A3553"/>
    <mergeCell ref="A3554:A3556"/>
    <mergeCell ref="A3548:A3550"/>
    <mergeCell ref="C3530:C3535"/>
    <mergeCell ref="C3536:C3538"/>
    <mergeCell ref="C3539:C3541"/>
    <mergeCell ref="C3548:C3550"/>
    <mergeCell ref="A3563:A3565"/>
    <mergeCell ref="A3566:A3568"/>
    <mergeCell ref="A3542:A3544"/>
    <mergeCell ref="A3530:A3535"/>
    <mergeCell ref="A3617:A3619"/>
    <mergeCell ref="A3620:A3622"/>
    <mergeCell ref="A3614:A3616"/>
    <mergeCell ref="A3629:A3631"/>
    <mergeCell ref="A3626:A3628"/>
    <mergeCell ref="A3632:A3634"/>
    <mergeCell ref="A3635:A3637"/>
    <mergeCell ref="A3644:A3646"/>
    <mergeCell ref="A3638:A3643"/>
    <mergeCell ref="A3623:A3625"/>
    <mergeCell ref="C3608:C3610"/>
    <mergeCell ref="C3578:C3580"/>
    <mergeCell ref="C3590:C3592"/>
    <mergeCell ref="C3572:C3574"/>
    <mergeCell ref="C3563:C3565"/>
    <mergeCell ref="C3560:C3562"/>
    <mergeCell ref="C3566:C3568"/>
    <mergeCell ref="A3497:A3499"/>
    <mergeCell ref="A3491:A3493"/>
    <mergeCell ref="A3494:A3496"/>
    <mergeCell ref="A3485:A3490"/>
    <mergeCell ref="A3503:A3508"/>
    <mergeCell ref="A3500:A3502"/>
    <mergeCell ref="A3539:A3541"/>
    <mergeCell ref="A3515:A3517"/>
    <mergeCell ref="A3521:A3523"/>
    <mergeCell ref="A3518:A3520"/>
    <mergeCell ref="A3536:A3538"/>
    <mergeCell ref="A3509:A3511"/>
    <mergeCell ref="A3512:A3514"/>
    <mergeCell ref="C3524:C3529"/>
    <mergeCell ref="A3524:A3529"/>
    <mergeCell ref="A3602:A3604"/>
    <mergeCell ref="A3611:A3613"/>
    <mergeCell ref="A3599:A3601"/>
    <mergeCell ref="A3608:A3610"/>
    <mergeCell ref="A3605:A3607"/>
    <mergeCell ref="A3593:A3595"/>
    <mergeCell ref="A3590:A3592"/>
    <mergeCell ref="A3569:A3571"/>
    <mergeCell ref="A3584:A3586"/>
    <mergeCell ref="A3581:A3583"/>
    <mergeCell ref="A3575:A3577"/>
    <mergeCell ref="A3578:A3580"/>
    <mergeCell ref="A3572:A3574"/>
    <mergeCell ref="A3596:A3598"/>
    <mergeCell ref="A3587:A3589"/>
    <mergeCell ref="A3737:A3739"/>
    <mergeCell ref="A3728:A3730"/>
    <mergeCell ref="C3713:C3715"/>
    <mergeCell ref="A3713:A3715"/>
    <mergeCell ref="A3761:A3763"/>
    <mergeCell ref="A3773:A3775"/>
    <mergeCell ref="A3764:A3766"/>
    <mergeCell ref="A3770:A3772"/>
    <mergeCell ref="A3767:A3769"/>
    <mergeCell ref="A3716:A3718"/>
    <mergeCell ref="C3692:C3694"/>
    <mergeCell ref="C3695:C3697"/>
    <mergeCell ref="A3689:A3691"/>
    <mergeCell ref="A3695:A3697"/>
    <mergeCell ref="A3692:A3694"/>
    <mergeCell ref="A3686:A3688"/>
    <mergeCell ref="A3680:A3682"/>
    <mergeCell ref="A3683:A3685"/>
    <mergeCell ref="C3719:C3721"/>
    <mergeCell ref="C3710:C3712"/>
    <mergeCell ref="C3701:C3703"/>
    <mergeCell ref="C3704:C3706"/>
    <mergeCell ref="C3707:C3709"/>
    <mergeCell ref="C3716:C3718"/>
    <mergeCell ref="C3698:C3700"/>
    <mergeCell ref="A3758:A3760"/>
    <mergeCell ref="A3752:A3754"/>
    <mergeCell ref="A3755:A3757"/>
    <mergeCell ref="A3749:A3751"/>
    <mergeCell ref="A3746:A3748"/>
    <mergeCell ref="A3734:A3736"/>
    <mergeCell ref="A3731:A3733"/>
    <mergeCell ref="A3725:A3727"/>
    <mergeCell ref="A3719:A3721"/>
    <mergeCell ref="A3722:A3724"/>
    <mergeCell ref="A3704:A3706"/>
    <mergeCell ref="A3701:A3703"/>
    <mergeCell ref="A3698:A3700"/>
    <mergeCell ref="A3707:A3709"/>
    <mergeCell ref="A3710:A3712"/>
    <mergeCell ref="A3740:A3742"/>
    <mergeCell ref="A3743:A3745"/>
    <mergeCell ref="B3425:B3427"/>
    <mergeCell ref="B3410:B3412"/>
    <mergeCell ref="B3431:B3433"/>
    <mergeCell ref="B3428:B3430"/>
    <mergeCell ref="B3395:B3397"/>
    <mergeCell ref="C3422:C3424"/>
    <mergeCell ref="C3395:C3397"/>
    <mergeCell ref="B3434:B3436"/>
    <mergeCell ref="B3407:B3409"/>
    <mergeCell ref="A3395:A3397"/>
    <mergeCell ref="C3416:C3418"/>
    <mergeCell ref="C3419:C3421"/>
    <mergeCell ref="E3416:E3418"/>
    <mergeCell ref="E3413:E3415"/>
    <mergeCell ref="E3422:E3424"/>
    <mergeCell ref="E3419:E3421"/>
    <mergeCell ref="D3413:D3415"/>
    <mergeCell ref="D3416:D3418"/>
    <mergeCell ref="C3404:C3406"/>
    <mergeCell ref="C3413:C3415"/>
    <mergeCell ref="E3398:E3400"/>
    <mergeCell ref="E3401:E3403"/>
    <mergeCell ref="E3407:E3409"/>
    <mergeCell ref="E3404:E3406"/>
    <mergeCell ref="E3410:E3412"/>
    <mergeCell ref="B3437:B3439"/>
    <mergeCell ref="B3440:B3442"/>
    <mergeCell ref="A3431:A3433"/>
    <mergeCell ref="A3440:A3442"/>
    <mergeCell ref="A3443:A3445"/>
    <mergeCell ref="C3434:C3436"/>
    <mergeCell ref="C3431:C3433"/>
    <mergeCell ref="D3434:D3436"/>
    <mergeCell ref="E3431:E3433"/>
    <mergeCell ref="E3434:E3436"/>
    <mergeCell ref="C3428:C3430"/>
    <mergeCell ref="C3425:C3427"/>
    <mergeCell ref="E3425:E3427"/>
    <mergeCell ref="E3428:E3430"/>
    <mergeCell ref="C3407:C3409"/>
    <mergeCell ref="C3410:C3412"/>
    <mergeCell ref="A3410:A3412"/>
    <mergeCell ref="E3446:E3448"/>
    <mergeCell ref="E3452:E3457"/>
    <mergeCell ref="E3449:E3451"/>
    <mergeCell ref="E3395:E3397"/>
    <mergeCell ref="D3395:D3397"/>
    <mergeCell ref="D3410:D3412"/>
    <mergeCell ref="D3407:D3409"/>
    <mergeCell ref="G3659:G3661"/>
    <mergeCell ref="G3656:G3658"/>
    <mergeCell ref="G3677:G3679"/>
    <mergeCell ref="G3665:G3667"/>
    <mergeCell ref="G3671:G3673"/>
    <mergeCell ref="G3668:G3670"/>
    <mergeCell ref="G3674:G3676"/>
    <mergeCell ref="G3662:G3664"/>
    <mergeCell ref="G3647:G3649"/>
    <mergeCell ref="C3668:C3670"/>
    <mergeCell ref="C3665:C3667"/>
    <mergeCell ref="C3656:C3658"/>
    <mergeCell ref="C3686:C3688"/>
    <mergeCell ref="C3683:C3685"/>
    <mergeCell ref="C3680:C3682"/>
    <mergeCell ref="C3671:C3673"/>
    <mergeCell ref="A3653:A3655"/>
    <mergeCell ref="A3650:A3652"/>
    <mergeCell ref="A3647:A3649"/>
    <mergeCell ref="A3671:A3673"/>
    <mergeCell ref="A3677:A3679"/>
    <mergeCell ref="A3674:A3676"/>
    <mergeCell ref="C3659:C3661"/>
    <mergeCell ref="C3662:C3664"/>
    <mergeCell ref="A3659:A3661"/>
    <mergeCell ref="A3662:A3664"/>
    <mergeCell ref="A3668:A3670"/>
    <mergeCell ref="A3656:A3658"/>
    <mergeCell ref="A3665:A3667"/>
    <mergeCell ref="H3734:H3736"/>
    <mergeCell ref="H3740:H3742"/>
    <mergeCell ref="E3737:E3739"/>
    <mergeCell ref="E3734:E3736"/>
    <mergeCell ref="E3731:E3733"/>
    <mergeCell ref="F3731:F3733"/>
    <mergeCell ref="F3749:F3751"/>
    <mergeCell ref="G3752:G3754"/>
    <mergeCell ref="C3635:C3637"/>
    <mergeCell ref="C3632:C3634"/>
    <mergeCell ref="G3650:G3652"/>
    <mergeCell ref="G3653:G3655"/>
    <mergeCell ref="G3638:G3643"/>
    <mergeCell ref="C3653:C3655"/>
    <mergeCell ref="C3647:C3649"/>
    <mergeCell ref="C3650:C3652"/>
    <mergeCell ref="D3503:D3508"/>
    <mergeCell ref="D3500:D3502"/>
    <mergeCell ref="D3560:D3562"/>
    <mergeCell ref="D3551:D3553"/>
    <mergeCell ref="D3578:D3580"/>
    <mergeCell ref="D3581:D3583"/>
    <mergeCell ref="C3722:C3724"/>
    <mergeCell ref="D3773:D3775"/>
    <mergeCell ref="C3758:C3760"/>
    <mergeCell ref="C3740:C3742"/>
    <mergeCell ref="C3743:C3745"/>
    <mergeCell ref="C3746:C3748"/>
    <mergeCell ref="C3749:C3751"/>
    <mergeCell ref="C3737:C3739"/>
    <mergeCell ref="G3578:G3580"/>
    <mergeCell ref="G3575:G3577"/>
    <mergeCell ref="C3677:C3679"/>
    <mergeCell ref="C3674:C3676"/>
    <mergeCell ref="C3689:C3691"/>
    <mergeCell ref="H3746:H3748"/>
    <mergeCell ref="G3767:G3769"/>
    <mergeCell ref="G3770:G3772"/>
    <mergeCell ref="G3755:G3757"/>
    <mergeCell ref="G3773:G3775"/>
    <mergeCell ref="G3758:G3760"/>
    <mergeCell ref="G3764:G3766"/>
    <mergeCell ref="G3761:G3763"/>
    <mergeCell ref="H3743:H3745"/>
    <mergeCell ref="H3686:H3688"/>
    <mergeCell ref="H3683:H3685"/>
    <mergeCell ref="G3701:G3703"/>
    <mergeCell ref="G3698:G3700"/>
    <mergeCell ref="G3689:G3691"/>
    <mergeCell ref="G3686:G3688"/>
    <mergeCell ref="G3740:G3742"/>
    <mergeCell ref="G3749:G3751"/>
    <mergeCell ref="G3710:G3712"/>
    <mergeCell ref="G3713:G3715"/>
    <mergeCell ref="G3716:G3718"/>
    <mergeCell ref="G3722:G3724"/>
    <mergeCell ref="G3719:G3721"/>
    <mergeCell ref="G3737:G3739"/>
    <mergeCell ref="G3707:G3709"/>
    <mergeCell ref="F3407:F3409"/>
    <mergeCell ref="F3404:F3406"/>
    <mergeCell ref="F3449:F3451"/>
    <mergeCell ref="F3464:F3469"/>
    <mergeCell ref="F3470:F3475"/>
    <mergeCell ref="F3458:F3463"/>
    <mergeCell ref="F3452:F3457"/>
    <mergeCell ref="F3425:F3427"/>
    <mergeCell ref="F3428:F3430"/>
    <mergeCell ref="F3395:F3397"/>
    <mergeCell ref="F3401:F3403"/>
    <mergeCell ref="F3398:F3400"/>
    <mergeCell ref="F3440:F3442"/>
    <mergeCell ref="F3443:F3445"/>
    <mergeCell ref="F3419:F3421"/>
    <mergeCell ref="F3422:F3424"/>
    <mergeCell ref="F3437:F3439"/>
    <mergeCell ref="F3446:F3448"/>
    <mergeCell ref="F3434:F3436"/>
    <mergeCell ref="F3413:F3415"/>
    <mergeCell ref="F3416:F3418"/>
    <mergeCell ref="F3410:F3412"/>
    <mergeCell ref="F3431:F3433"/>
    <mergeCell ref="F3572:F3574"/>
    <mergeCell ref="F3542:F3544"/>
    <mergeCell ref="G3581:G3583"/>
    <mergeCell ref="G3602:G3604"/>
    <mergeCell ref="G3596:G3598"/>
    <mergeCell ref="G3593:G3595"/>
    <mergeCell ref="G3599:G3601"/>
    <mergeCell ref="G3590:G3592"/>
    <mergeCell ref="G3626:G3628"/>
    <mergeCell ref="G3623:G3625"/>
    <mergeCell ref="G3617:G3619"/>
    <mergeCell ref="G3620:G3622"/>
    <mergeCell ref="G3611:G3613"/>
    <mergeCell ref="G3614:G3616"/>
    <mergeCell ref="G3584:G3586"/>
    <mergeCell ref="G3587:G3589"/>
    <mergeCell ref="G3632:G3634"/>
    <mergeCell ref="G3629:G3631"/>
    <mergeCell ref="G3605:G3607"/>
    <mergeCell ref="G3608:G3610"/>
    <mergeCell ref="G3635:G3637"/>
    <mergeCell ref="G3644:G3646"/>
    <mergeCell ref="G3704:G3706"/>
    <mergeCell ref="G3692:G3694"/>
    <mergeCell ref="G3695:G3697"/>
    <mergeCell ref="G3683:G3685"/>
    <mergeCell ref="G3680:G3682"/>
    <mergeCell ref="F3710:F3712"/>
    <mergeCell ref="F3707:F3709"/>
    <mergeCell ref="F3764:F3766"/>
    <mergeCell ref="F3770:F3772"/>
    <mergeCell ref="F3773:F3775"/>
    <mergeCell ref="F3767:F3769"/>
    <mergeCell ref="F3497:F3499"/>
    <mergeCell ref="E3464:E3469"/>
    <mergeCell ref="E3458:E3463"/>
    <mergeCell ref="C3446:C3448"/>
    <mergeCell ref="C3437:C3439"/>
    <mergeCell ref="D3443:D3445"/>
    <mergeCell ref="E3470:E3475"/>
    <mergeCell ref="E3440:E3442"/>
    <mergeCell ref="E3437:E3439"/>
    <mergeCell ref="E3443:E3445"/>
    <mergeCell ref="C3851:C3853"/>
    <mergeCell ref="C3839:C3841"/>
    <mergeCell ref="D3818:D3820"/>
    <mergeCell ref="D3827:D3829"/>
    <mergeCell ref="D3824:D3826"/>
    <mergeCell ref="D3821:D3823"/>
    <mergeCell ref="C3860:C3862"/>
    <mergeCell ref="C3854:C3856"/>
    <mergeCell ref="C3863:C3865"/>
    <mergeCell ref="C3605:C3607"/>
    <mergeCell ref="C3602:C3604"/>
    <mergeCell ref="C3596:C3598"/>
    <mergeCell ref="C3599:C3601"/>
    <mergeCell ref="C3593:C3595"/>
    <mergeCell ref="C3575:C3577"/>
    <mergeCell ref="C3587:C3589"/>
    <mergeCell ref="D3812:D3814"/>
    <mergeCell ref="D3815:D3817"/>
    <mergeCell ref="D3854:D3856"/>
    <mergeCell ref="D3857:D3859"/>
    <mergeCell ref="D3809:D3811"/>
    <mergeCell ref="D3806:D3808"/>
    <mergeCell ref="D3779:D3781"/>
    <mergeCell ref="D3839:D3841"/>
    <mergeCell ref="D3836:D3838"/>
    <mergeCell ref="C3836:C3838"/>
    <mergeCell ref="C3833:C3835"/>
    <mergeCell ref="C3827:C3829"/>
    <mergeCell ref="C3824:C3826"/>
    <mergeCell ref="C3872:C3874"/>
    <mergeCell ref="C3875:C3877"/>
    <mergeCell ref="D3422:D3424"/>
    <mergeCell ref="D3425:D3427"/>
    <mergeCell ref="C3326:C3328"/>
    <mergeCell ref="C3329:C3331"/>
    <mergeCell ref="C3323:C3325"/>
    <mergeCell ref="C3317:C3319"/>
    <mergeCell ref="C3320:C3322"/>
    <mergeCell ref="C3308:C3310"/>
    <mergeCell ref="C3311:C3313"/>
    <mergeCell ref="C3314:C3316"/>
    <mergeCell ref="C3302:C3304"/>
    <mergeCell ref="C3305:C3307"/>
    <mergeCell ref="C3278:C3280"/>
    <mergeCell ref="C3296:C3298"/>
    <mergeCell ref="C3299:C3301"/>
    <mergeCell ref="C3293:C3295"/>
    <mergeCell ref="C3290:C3292"/>
    <mergeCell ref="D3437:D3439"/>
    <mergeCell ref="D3431:D3433"/>
    <mergeCell ref="D3398:D3400"/>
    <mergeCell ref="C3398:C3400"/>
    <mergeCell ref="C3584:C3586"/>
    <mergeCell ref="C3581:C3583"/>
    <mergeCell ref="D3392:D3394"/>
    <mergeCell ref="D3404:D3406"/>
    <mergeCell ref="D3401:D3403"/>
    <mergeCell ref="D3419:D3421"/>
    <mergeCell ref="D3428:D3430"/>
    <mergeCell ref="C3401:C3403"/>
    <mergeCell ref="C3383:C3385"/>
    <mergeCell ref="C3386:C3388"/>
    <mergeCell ref="C3377:C3379"/>
    <mergeCell ref="C3380:C3382"/>
    <mergeCell ref="C3374:C3376"/>
    <mergeCell ref="C3392:C3394"/>
    <mergeCell ref="C3389:C3391"/>
    <mergeCell ref="C3371:C3373"/>
    <mergeCell ref="C3359:C3361"/>
    <mergeCell ref="C3368:C3370"/>
    <mergeCell ref="C3362:C3364"/>
    <mergeCell ref="C3356:C3358"/>
    <mergeCell ref="C3350:C3355"/>
    <mergeCell ref="C3365:C3367"/>
    <mergeCell ref="C3347:C3349"/>
    <mergeCell ref="C3269:C3271"/>
    <mergeCell ref="C3158:C3160"/>
    <mergeCell ref="C3125:C3127"/>
    <mergeCell ref="C3128:C3130"/>
    <mergeCell ref="C3113:C3115"/>
    <mergeCell ref="C3110:C3112"/>
    <mergeCell ref="C3155:C3157"/>
    <mergeCell ref="D3236:D3238"/>
    <mergeCell ref="D3233:D3235"/>
    <mergeCell ref="D3239:D3241"/>
    <mergeCell ref="D3242:D3244"/>
    <mergeCell ref="D3245:D3247"/>
    <mergeCell ref="C3335:C3337"/>
    <mergeCell ref="C3341:C3343"/>
    <mergeCell ref="C3344:C3346"/>
    <mergeCell ref="C3338:C3340"/>
    <mergeCell ref="D3272:D3274"/>
    <mergeCell ref="D3278:D3280"/>
    <mergeCell ref="D3275:D3277"/>
    <mergeCell ref="D3212:D3214"/>
    <mergeCell ref="D3209:D3211"/>
    <mergeCell ref="D3215:D3217"/>
    <mergeCell ref="D3206:D3208"/>
    <mergeCell ref="C3218:C3220"/>
    <mergeCell ref="C3215:C3217"/>
    <mergeCell ref="C3206:C3208"/>
    <mergeCell ref="C3221:C3223"/>
    <mergeCell ref="C3224:C3226"/>
    <mergeCell ref="C3161:C3163"/>
    <mergeCell ref="D3161:D3163"/>
    <mergeCell ref="C3182:C3184"/>
    <mergeCell ref="C3176:C3178"/>
    <mergeCell ref="C3179:C3181"/>
    <mergeCell ref="C3191:C3193"/>
    <mergeCell ref="C3188:C3190"/>
    <mergeCell ref="D3170:D3172"/>
    <mergeCell ref="D3167:D3169"/>
    <mergeCell ref="D3164:D3166"/>
    <mergeCell ref="C3185:C3187"/>
    <mergeCell ref="C3197:C3199"/>
    <mergeCell ref="C3203:C3205"/>
    <mergeCell ref="C3194:C3196"/>
    <mergeCell ref="D3191:D3193"/>
    <mergeCell ref="C3209:C3211"/>
    <mergeCell ref="C3212:C3214"/>
    <mergeCell ref="D3194:D3196"/>
    <mergeCell ref="D3197:D3199"/>
    <mergeCell ref="D3188:D3190"/>
    <mergeCell ref="D3185:D3187"/>
    <mergeCell ref="D3227:D3229"/>
    <mergeCell ref="D3224:D3226"/>
    <mergeCell ref="D3221:D3223"/>
    <mergeCell ref="D3218:D3220"/>
    <mergeCell ref="D3182:D3184"/>
    <mergeCell ref="D3119:D3121"/>
    <mergeCell ref="D3179:D3181"/>
    <mergeCell ref="D3176:D3178"/>
    <mergeCell ref="D3173:D3175"/>
    <mergeCell ref="D3269:D3271"/>
    <mergeCell ref="D3266:D3268"/>
    <mergeCell ref="D3263:D3265"/>
    <mergeCell ref="D3110:D3112"/>
    <mergeCell ref="D3107:D3109"/>
    <mergeCell ref="D3251:D3253"/>
    <mergeCell ref="D3254:D3256"/>
    <mergeCell ref="D3125:D3127"/>
    <mergeCell ref="D3122:D3124"/>
    <mergeCell ref="D3128:D3130"/>
    <mergeCell ref="D3137:D3139"/>
    <mergeCell ref="D3134:D3136"/>
    <mergeCell ref="D3131:D3133"/>
    <mergeCell ref="D3143:D3145"/>
    <mergeCell ref="D3146:D3148"/>
    <mergeCell ref="D3140:D3142"/>
    <mergeCell ref="D3158:D3160"/>
    <mergeCell ref="D3155:D3157"/>
    <mergeCell ref="D3152:D3154"/>
    <mergeCell ref="D3149:D3151"/>
    <mergeCell ref="D3260:D3262"/>
    <mergeCell ref="D3257:D3259"/>
    <mergeCell ref="D3203:D3205"/>
    <mergeCell ref="D3200:D3202"/>
    <mergeCell ref="D3248:D3250"/>
    <mergeCell ref="D3230:D3232"/>
    <mergeCell ref="B4733:B4735"/>
    <mergeCell ref="B4721:B4723"/>
    <mergeCell ref="B4697:B4699"/>
    <mergeCell ref="B4700:B4702"/>
    <mergeCell ref="B4736:B4738"/>
    <mergeCell ref="B4682:B4684"/>
    <mergeCell ref="B4685:B4687"/>
    <mergeCell ref="B4703:B4705"/>
    <mergeCell ref="B4676:B4678"/>
    <mergeCell ref="B4706:B4708"/>
    <mergeCell ref="B4679:B4681"/>
    <mergeCell ref="A4376:A4378"/>
    <mergeCell ref="A4373:A4375"/>
    <mergeCell ref="C4385:C4387"/>
    <mergeCell ref="A4346:A4351"/>
    <mergeCell ref="A4340:A4345"/>
    <mergeCell ref="C4352:C4354"/>
    <mergeCell ref="C4364:C4366"/>
    <mergeCell ref="C4361:C4363"/>
    <mergeCell ref="C4367:C4369"/>
    <mergeCell ref="C4355:C4357"/>
    <mergeCell ref="C4358:C4360"/>
    <mergeCell ref="A4517:A4519"/>
    <mergeCell ref="A4490:A4492"/>
    <mergeCell ref="A4493:A4495"/>
    <mergeCell ref="A4538:A4540"/>
    <mergeCell ref="C4112:C4114"/>
    <mergeCell ref="C4115:C4117"/>
    <mergeCell ref="C4118:C4123"/>
    <mergeCell ref="C4127:C4129"/>
    <mergeCell ref="C4157:C4159"/>
    <mergeCell ref="C4142:C4144"/>
    <mergeCell ref="C4139:C4141"/>
    <mergeCell ref="B4103:B4108"/>
    <mergeCell ref="B4100:B4102"/>
    <mergeCell ref="C4100:C4102"/>
    <mergeCell ref="C4097:C4099"/>
    <mergeCell ref="A4088:A4090"/>
    <mergeCell ref="A4082:A4084"/>
    <mergeCell ref="A4085:A4087"/>
    <mergeCell ref="B4094:B4096"/>
    <mergeCell ref="B4097:B4099"/>
    <mergeCell ref="A4127:A4129"/>
    <mergeCell ref="A4124:A4126"/>
    <mergeCell ref="A4118:A4123"/>
    <mergeCell ref="C4091:C4093"/>
    <mergeCell ref="C4094:C4096"/>
    <mergeCell ref="C4109:C4111"/>
    <mergeCell ref="C4088:C4090"/>
    <mergeCell ref="A4214:A4216"/>
    <mergeCell ref="A4211:A4213"/>
    <mergeCell ref="A4193:A4195"/>
    <mergeCell ref="A4190:A4192"/>
    <mergeCell ref="A4199:A4201"/>
    <mergeCell ref="A4202:A4204"/>
    <mergeCell ref="A4175:A4177"/>
    <mergeCell ref="A4178:A4180"/>
    <mergeCell ref="A4184:A4186"/>
    <mergeCell ref="A4187:A4189"/>
    <mergeCell ref="A4217:A4219"/>
    <mergeCell ref="A4196:A4198"/>
    <mergeCell ref="A4181:A4183"/>
    <mergeCell ref="B4688:B4690"/>
    <mergeCell ref="B4694:B4696"/>
    <mergeCell ref="B4691:B4693"/>
    <mergeCell ref="A4355:A4357"/>
    <mergeCell ref="A4352:A4354"/>
    <mergeCell ref="A4331:A4336"/>
    <mergeCell ref="A4337:A4339"/>
    <mergeCell ref="B4385:B4387"/>
    <mergeCell ref="A4136:A4138"/>
    <mergeCell ref="A4142:A4144"/>
    <mergeCell ref="A4358:A4360"/>
    <mergeCell ref="A4535:A4537"/>
    <mergeCell ref="A4523:A4525"/>
    <mergeCell ref="A4529:A4531"/>
    <mergeCell ref="A4532:A4534"/>
    <mergeCell ref="A4526:A4528"/>
    <mergeCell ref="A4520:A4522"/>
    <mergeCell ref="A4271:A4273"/>
    <mergeCell ref="A4265:A4267"/>
    <mergeCell ref="A4268:A4270"/>
    <mergeCell ref="A4286:A4288"/>
    <mergeCell ref="A4292:A4294"/>
    <mergeCell ref="A4289:A4291"/>
    <mergeCell ref="A4298:A4300"/>
    <mergeCell ref="A4301:A4303"/>
    <mergeCell ref="A4274:A4276"/>
    <mergeCell ref="A4277:A4279"/>
    <mergeCell ref="A4280:A4282"/>
    <mergeCell ref="A4283:A4285"/>
    <mergeCell ref="A4304:A4306"/>
    <mergeCell ref="A4295:A4297"/>
    <mergeCell ref="A4157:A4159"/>
    <mergeCell ref="A4160:A4162"/>
    <mergeCell ref="A4130:A4132"/>
    <mergeCell ref="A4163:A4165"/>
    <mergeCell ref="A4166:A4168"/>
    <mergeCell ref="A4169:A4171"/>
    <mergeCell ref="A4133:A4135"/>
    <mergeCell ref="A4172:A4174"/>
    <mergeCell ref="F4952:F4954"/>
    <mergeCell ref="F4955:F4957"/>
    <mergeCell ref="G4937:G4939"/>
    <mergeCell ref="G4934:G4936"/>
    <mergeCell ref="H4937:H4939"/>
    <mergeCell ref="H4934:H4936"/>
    <mergeCell ref="H4949:H4951"/>
    <mergeCell ref="H4952:H4954"/>
    <mergeCell ref="H4961:H4963"/>
    <mergeCell ref="E4949:E4951"/>
    <mergeCell ref="E4946:E4948"/>
    <mergeCell ref="D4916:D4918"/>
    <mergeCell ref="D4907:D4909"/>
    <mergeCell ref="D4913:D4915"/>
    <mergeCell ref="D4910:D4912"/>
    <mergeCell ref="D4874:D4876"/>
    <mergeCell ref="D4880:D4882"/>
    <mergeCell ref="D4919:D4921"/>
    <mergeCell ref="D4892:D4894"/>
    <mergeCell ref="D4895:D4897"/>
    <mergeCell ref="D4886:D4888"/>
    <mergeCell ref="D4889:D4891"/>
    <mergeCell ref="D4922:D4924"/>
    <mergeCell ref="D4901:D4903"/>
    <mergeCell ref="E4943:E4945"/>
    <mergeCell ref="E4940:E4942"/>
    <mergeCell ref="D4940:D4942"/>
    <mergeCell ref="D4943:D4945"/>
    <mergeCell ref="E4955:E4957"/>
    <mergeCell ref="E4952:E4954"/>
    <mergeCell ref="D5000:D5002"/>
    <mergeCell ref="D4997:D4999"/>
    <mergeCell ref="F4937:F4939"/>
    <mergeCell ref="F4934:F4936"/>
    <mergeCell ref="F4961:F4963"/>
    <mergeCell ref="F4958:F4960"/>
    <mergeCell ref="F4940:F4942"/>
    <mergeCell ref="F4943:F4945"/>
    <mergeCell ref="F4949:F4951"/>
    <mergeCell ref="F4946:F4948"/>
    <mergeCell ref="D4949:D4951"/>
    <mergeCell ref="D4946:D4948"/>
    <mergeCell ref="E4937:E4939"/>
    <mergeCell ref="E4934:E4936"/>
    <mergeCell ref="D4937:D4939"/>
    <mergeCell ref="D4925:D4927"/>
    <mergeCell ref="D4928:D4930"/>
    <mergeCell ref="D4931:D4933"/>
    <mergeCell ref="D4934:D4936"/>
    <mergeCell ref="F4847:F4849"/>
    <mergeCell ref="G4847:G4849"/>
    <mergeCell ref="G4844:G4846"/>
    <mergeCell ref="G4841:G4843"/>
    <mergeCell ref="G4835:G4837"/>
    <mergeCell ref="G4838:G4840"/>
    <mergeCell ref="H4835:H4837"/>
    <mergeCell ref="H4844:H4846"/>
    <mergeCell ref="H4847:H4849"/>
    <mergeCell ref="H4838:H4840"/>
    <mergeCell ref="H4841:H4843"/>
    <mergeCell ref="E4841:E4843"/>
    <mergeCell ref="E4835:E4837"/>
    <mergeCell ref="H4850:H4852"/>
    <mergeCell ref="F4850:F4852"/>
    <mergeCell ref="G4850:G4852"/>
    <mergeCell ref="E4856:E4858"/>
    <mergeCell ref="F4856:F4858"/>
    <mergeCell ref="D4856:D4858"/>
    <mergeCell ref="G4856:G4858"/>
    <mergeCell ref="E4826:E4828"/>
    <mergeCell ref="F4826:F4828"/>
    <mergeCell ref="E4829:E4831"/>
    <mergeCell ref="G4829:G4831"/>
    <mergeCell ref="G4826:G4828"/>
    <mergeCell ref="F4835:F4837"/>
    <mergeCell ref="F4832:F4834"/>
    <mergeCell ref="E4832:E4834"/>
    <mergeCell ref="G4832:G4834"/>
    <mergeCell ref="F4844:F4846"/>
    <mergeCell ref="F4841:F4843"/>
    <mergeCell ref="E4850:E4852"/>
    <mergeCell ref="E4844:E4846"/>
    <mergeCell ref="E4847:E4849"/>
    <mergeCell ref="E4838:E4840"/>
    <mergeCell ref="F4838:F4840"/>
    <mergeCell ref="F4853:F4855"/>
    <mergeCell ref="G4853:G4855"/>
    <mergeCell ref="E4853:E4855"/>
    <mergeCell ref="F4859:F4861"/>
    <mergeCell ref="G4862:G4864"/>
    <mergeCell ref="G4865:G4867"/>
    <mergeCell ref="G4874:G4876"/>
    <mergeCell ref="G4868:G4870"/>
    <mergeCell ref="G4871:G4873"/>
    <mergeCell ref="G4859:G4861"/>
    <mergeCell ref="H4853:H4855"/>
    <mergeCell ref="H4856:H4858"/>
    <mergeCell ref="H4862:H4864"/>
    <mergeCell ref="H4859:H4861"/>
    <mergeCell ref="H4865:H4867"/>
    <mergeCell ref="H4868:H4870"/>
    <mergeCell ref="H4877:H4879"/>
    <mergeCell ref="E4958:E4960"/>
    <mergeCell ref="E4961:E4963"/>
    <mergeCell ref="E4964:E4966"/>
    <mergeCell ref="E4967:E4969"/>
    <mergeCell ref="F4967:F4969"/>
    <mergeCell ref="F4988:F4990"/>
    <mergeCell ref="E4988:E4990"/>
    <mergeCell ref="E4916:E4918"/>
    <mergeCell ref="E4919:E4921"/>
    <mergeCell ref="F4904:F4906"/>
    <mergeCell ref="F4907:F4909"/>
    <mergeCell ref="F4910:F4912"/>
    <mergeCell ref="F4913:F4915"/>
    <mergeCell ref="F4916:F4918"/>
    <mergeCell ref="E4904:E4906"/>
    <mergeCell ref="E4925:E4927"/>
    <mergeCell ref="E4931:E4933"/>
    <mergeCell ref="E4928:E4930"/>
    <mergeCell ref="F4931:F4933"/>
    <mergeCell ref="F4928:F4930"/>
    <mergeCell ref="F4925:F4927"/>
    <mergeCell ref="F4922:F4924"/>
    <mergeCell ref="E4898:E4900"/>
    <mergeCell ref="E4889:E4891"/>
    <mergeCell ref="E4895:E4897"/>
    <mergeCell ref="E4922:E4924"/>
    <mergeCell ref="E4913:E4915"/>
    <mergeCell ref="E4910:E4912"/>
    <mergeCell ref="E4907:E4909"/>
    <mergeCell ref="G4976:G4978"/>
    <mergeCell ref="G5000:G5002"/>
    <mergeCell ref="G4988:G4990"/>
    <mergeCell ref="G4991:G4993"/>
    <mergeCell ref="G4994:G4996"/>
    <mergeCell ref="G4997:G4999"/>
    <mergeCell ref="G4979:G4981"/>
    <mergeCell ref="G4898:G4900"/>
    <mergeCell ref="G4904:G4906"/>
    <mergeCell ref="G4916:G4918"/>
    <mergeCell ref="G4895:G4897"/>
    <mergeCell ref="G4886:G4888"/>
    <mergeCell ref="G4889:G4891"/>
    <mergeCell ref="G4892:G4894"/>
    <mergeCell ref="G4883:G4885"/>
    <mergeCell ref="G4928:G4930"/>
    <mergeCell ref="F5066:F5068"/>
    <mergeCell ref="F5057:F5059"/>
    <mergeCell ref="F5060:F5062"/>
    <mergeCell ref="F5063:F5065"/>
    <mergeCell ref="F5114:F5116"/>
    <mergeCell ref="F5117:F5119"/>
    <mergeCell ref="F5081:F5083"/>
    <mergeCell ref="F5084:F5086"/>
    <mergeCell ref="E5081:E5083"/>
    <mergeCell ref="E5084:E5086"/>
    <mergeCell ref="E5066:E5068"/>
    <mergeCell ref="E5063:E5065"/>
    <mergeCell ref="E5057:E5059"/>
    <mergeCell ref="E5060:E5062"/>
    <mergeCell ref="E5087:E5089"/>
    <mergeCell ref="E5090:E5092"/>
    <mergeCell ref="E5117:E5119"/>
    <mergeCell ref="E5114:E5116"/>
    <mergeCell ref="E5111:E5113"/>
    <mergeCell ref="F5078:F5080"/>
    <mergeCell ref="E5078:E5080"/>
    <mergeCell ref="E5099:E5101"/>
    <mergeCell ref="E5102:E5104"/>
    <mergeCell ref="E5105:E5107"/>
    <mergeCell ref="E5096:E5098"/>
    <mergeCell ref="E5093:E5095"/>
    <mergeCell ref="E5108:E5110"/>
    <mergeCell ref="D5018:D5020"/>
    <mergeCell ref="D5021:D5023"/>
    <mergeCell ref="D5003:D5005"/>
    <mergeCell ref="F5021:F5023"/>
    <mergeCell ref="F5024:F5026"/>
    <mergeCell ref="F5018:F5020"/>
    <mergeCell ref="F5033:F5035"/>
    <mergeCell ref="F5075:F5077"/>
    <mergeCell ref="E5075:E5077"/>
    <mergeCell ref="F5090:F5092"/>
    <mergeCell ref="F5087:F5089"/>
    <mergeCell ref="F5099:F5101"/>
    <mergeCell ref="F5108:F5110"/>
    <mergeCell ref="F5102:F5104"/>
    <mergeCell ref="F5111:F5113"/>
    <mergeCell ref="F5105:F5107"/>
    <mergeCell ref="F5096:F5098"/>
    <mergeCell ref="F5093:F5095"/>
    <mergeCell ref="E5042:E5044"/>
    <mergeCell ref="E5039:E5041"/>
    <mergeCell ref="F5054:F5056"/>
    <mergeCell ref="E5054:E5056"/>
    <mergeCell ref="E5048:E5050"/>
    <mergeCell ref="E5051:E5053"/>
    <mergeCell ref="F5045:F5047"/>
    <mergeCell ref="F5042:F5044"/>
    <mergeCell ref="E5045:E5047"/>
    <mergeCell ref="E3884:E3886"/>
    <mergeCell ref="E3890:E3892"/>
    <mergeCell ref="E3857:E3859"/>
    <mergeCell ref="E3833:E3835"/>
    <mergeCell ref="E3839:E3841"/>
    <mergeCell ref="E3878:E3880"/>
    <mergeCell ref="E3881:E3883"/>
    <mergeCell ref="E3803:E3805"/>
    <mergeCell ref="E3797:E3799"/>
    <mergeCell ref="E3800:E3802"/>
    <mergeCell ref="E3821:E3823"/>
    <mergeCell ref="E3812:E3814"/>
    <mergeCell ref="E3815:E3817"/>
    <mergeCell ref="E3749:E3751"/>
    <mergeCell ref="E3755:E3757"/>
    <mergeCell ref="E3905:E3907"/>
    <mergeCell ref="E3902:E3904"/>
    <mergeCell ref="E3740:E3742"/>
    <mergeCell ref="E3743:E3745"/>
    <mergeCell ref="E3746:E3748"/>
    <mergeCell ref="E3908:E3910"/>
    <mergeCell ref="E3770:E3772"/>
    <mergeCell ref="E3809:E3811"/>
    <mergeCell ref="E3893:E3895"/>
    <mergeCell ref="E3899:E3901"/>
    <mergeCell ref="E3911:E3913"/>
    <mergeCell ref="F3911:F3913"/>
    <mergeCell ref="H3905:H3907"/>
    <mergeCell ref="H3902:H3904"/>
    <mergeCell ref="G3914:G3916"/>
    <mergeCell ref="G3917:G3919"/>
    <mergeCell ref="G3926:G3928"/>
    <mergeCell ref="G3929:G3931"/>
    <mergeCell ref="F3920:F3922"/>
    <mergeCell ref="F3926:F3928"/>
    <mergeCell ref="F3923:F3925"/>
    <mergeCell ref="G3935:G3937"/>
    <mergeCell ref="G3932:G3934"/>
    <mergeCell ref="G3920:G3922"/>
    <mergeCell ref="G3923:G3925"/>
    <mergeCell ref="F3896:F3898"/>
    <mergeCell ref="G3890:G3892"/>
    <mergeCell ref="G3893:G3895"/>
    <mergeCell ref="G3896:G3898"/>
    <mergeCell ref="G3902:G3904"/>
    <mergeCell ref="G3905:G3907"/>
    <mergeCell ref="E3914:E3916"/>
    <mergeCell ref="E3920:E3922"/>
    <mergeCell ref="F3914:F3916"/>
    <mergeCell ref="F3917:F3919"/>
    <mergeCell ref="H3896:H3898"/>
    <mergeCell ref="H3899:H3901"/>
    <mergeCell ref="G3911:G3913"/>
    <mergeCell ref="H3755:H3757"/>
    <mergeCell ref="H3749:H3751"/>
    <mergeCell ref="G3734:G3736"/>
    <mergeCell ref="G3728:G3730"/>
    <mergeCell ref="G3725:G3727"/>
    <mergeCell ref="G3731:G3733"/>
    <mergeCell ref="H3761:H3763"/>
    <mergeCell ref="H3758:H3760"/>
    <mergeCell ref="H3728:H3730"/>
    <mergeCell ref="H3731:H3733"/>
    <mergeCell ref="H3785:H3787"/>
    <mergeCell ref="H3788:H3790"/>
    <mergeCell ref="H3782:H3784"/>
    <mergeCell ref="H3725:H3727"/>
    <mergeCell ref="H3737:H3739"/>
    <mergeCell ref="H3764:H3766"/>
    <mergeCell ref="G3788:G3790"/>
    <mergeCell ref="G3785:G3787"/>
    <mergeCell ref="G3782:G3784"/>
    <mergeCell ref="H3779:H3781"/>
    <mergeCell ref="H3767:H3769"/>
    <mergeCell ref="H3770:H3772"/>
    <mergeCell ref="H3773:H3775"/>
    <mergeCell ref="H3776:H3778"/>
    <mergeCell ref="G3776:G3778"/>
    <mergeCell ref="G3779:G3781"/>
    <mergeCell ref="H3791:H3793"/>
    <mergeCell ref="H3794:H3796"/>
    <mergeCell ref="G3797:G3799"/>
    <mergeCell ref="G3794:G3796"/>
    <mergeCell ref="F3755:F3757"/>
    <mergeCell ref="F3752:F3754"/>
    <mergeCell ref="H3752:H3754"/>
    <mergeCell ref="E3752:E3754"/>
    <mergeCell ref="F3761:F3763"/>
    <mergeCell ref="F3758:F3760"/>
    <mergeCell ref="H3797:H3799"/>
    <mergeCell ref="G3791:G3793"/>
    <mergeCell ref="A3785:A3787"/>
    <mergeCell ref="A3782:A3784"/>
    <mergeCell ref="A3800:A3802"/>
    <mergeCell ref="A3794:A3796"/>
    <mergeCell ref="A3791:A3793"/>
    <mergeCell ref="A3797:A3799"/>
    <mergeCell ref="C3728:C3730"/>
    <mergeCell ref="C3731:C3733"/>
    <mergeCell ref="C3725:C3727"/>
    <mergeCell ref="C3734:C3736"/>
    <mergeCell ref="A3776:A3778"/>
    <mergeCell ref="A3779:A3781"/>
    <mergeCell ref="A3788:A3790"/>
    <mergeCell ref="A3857:A3859"/>
    <mergeCell ref="A3848:A3850"/>
    <mergeCell ref="A3839:A3841"/>
    <mergeCell ref="A3836:A3838"/>
    <mergeCell ref="A3833:A3835"/>
    <mergeCell ref="A3842:A3844"/>
    <mergeCell ref="F3866:F3868"/>
    <mergeCell ref="F3851:F3853"/>
    <mergeCell ref="F3854:F3856"/>
    <mergeCell ref="A3860:A3862"/>
    <mergeCell ref="A3830:A3832"/>
    <mergeCell ref="A3827:A3829"/>
    <mergeCell ref="A3866:A3868"/>
    <mergeCell ref="F3881:F3883"/>
    <mergeCell ref="F3875:F3877"/>
    <mergeCell ref="F3878:F3880"/>
    <mergeCell ref="F3899:F3901"/>
    <mergeCell ref="E3836:E3838"/>
    <mergeCell ref="E3830:E3832"/>
    <mergeCell ref="E3872:E3874"/>
    <mergeCell ref="E3818:E3820"/>
    <mergeCell ref="F3893:F3895"/>
    <mergeCell ref="F3818:F3820"/>
    <mergeCell ref="F3884:F3886"/>
    <mergeCell ref="F3887:F3889"/>
    <mergeCell ref="A3893:A3895"/>
    <mergeCell ref="A3896:A3898"/>
    <mergeCell ref="A3890:A3892"/>
    <mergeCell ref="A3887:A3889"/>
    <mergeCell ref="A3884:A3886"/>
    <mergeCell ref="A3929:A3931"/>
    <mergeCell ref="A3920:A3922"/>
    <mergeCell ref="A3923:A3925"/>
    <mergeCell ref="A3926:A3928"/>
    <mergeCell ref="A3917:A3919"/>
    <mergeCell ref="A3914:A3916"/>
    <mergeCell ref="A3899:A3901"/>
    <mergeCell ref="A3905:A3907"/>
    <mergeCell ref="A3908:A3910"/>
    <mergeCell ref="A3911:A3913"/>
    <mergeCell ref="A3902:A3904"/>
    <mergeCell ref="A3932:A3934"/>
    <mergeCell ref="A3935:A3937"/>
    <mergeCell ref="A3815:A3817"/>
    <mergeCell ref="A3824:A3826"/>
    <mergeCell ref="A3821:A3823"/>
    <mergeCell ref="A3818:A3820"/>
    <mergeCell ref="A3809:A3811"/>
    <mergeCell ref="A3806:A3808"/>
    <mergeCell ref="A3812:A3814"/>
    <mergeCell ref="A3803:A3805"/>
    <mergeCell ref="A3854:A3856"/>
    <mergeCell ref="A3851:A3853"/>
    <mergeCell ref="A3869:A3871"/>
    <mergeCell ref="A3872:A3874"/>
    <mergeCell ref="A3875:A3877"/>
    <mergeCell ref="A3878:A3880"/>
    <mergeCell ref="A3881:A3883"/>
    <mergeCell ref="G3845:G3847"/>
    <mergeCell ref="G3824:G3826"/>
    <mergeCell ref="G3827:G3829"/>
    <mergeCell ref="G3830:G3832"/>
    <mergeCell ref="G3839:G3841"/>
    <mergeCell ref="G3842:G3844"/>
    <mergeCell ref="G3854:G3856"/>
    <mergeCell ref="G3857:G3859"/>
    <mergeCell ref="G3863:G3865"/>
    <mergeCell ref="G3866:G3868"/>
    <mergeCell ref="G3869:G3871"/>
    <mergeCell ref="G3872:G3874"/>
    <mergeCell ref="F3869:F3871"/>
    <mergeCell ref="F3872:F3874"/>
    <mergeCell ref="F3812:F3814"/>
    <mergeCell ref="H3812:H3814"/>
    <mergeCell ref="H3809:H3811"/>
    <mergeCell ref="H3806:H3808"/>
    <mergeCell ref="G3812:G3814"/>
    <mergeCell ref="G3848:G3850"/>
    <mergeCell ref="H3815:H3817"/>
    <mergeCell ref="H3830:H3832"/>
    <mergeCell ref="G3878:G3880"/>
    <mergeCell ref="G3881:G3883"/>
    <mergeCell ref="G3884:G3886"/>
    <mergeCell ref="G3875:G3877"/>
    <mergeCell ref="G3887:G3889"/>
    <mergeCell ref="G3860:G3862"/>
    <mergeCell ref="G3851:G3853"/>
    <mergeCell ref="G3836:G3838"/>
    <mergeCell ref="G3833:G3835"/>
    <mergeCell ref="G3809:G3811"/>
    <mergeCell ref="G3800:G3802"/>
    <mergeCell ref="G3806:G3808"/>
    <mergeCell ref="G3803:G3805"/>
    <mergeCell ref="F3815:F3817"/>
    <mergeCell ref="G3815:G3817"/>
    <mergeCell ref="G3821:G3823"/>
    <mergeCell ref="G3818:G3820"/>
    <mergeCell ref="A3425:A3427"/>
    <mergeCell ref="A3428:A3430"/>
    <mergeCell ref="B3422:B3424"/>
    <mergeCell ref="B3419:B3421"/>
    <mergeCell ref="A3434:A3436"/>
    <mergeCell ref="A3437:A3439"/>
    <mergeCell ref="A3416:A3418"/>
    <mergeCell ref="A3422:A3424"/>
    <mergeCell ref="A3419:A3421"/>
    <mergeCell ref="A3389:A3391"/>
    <mergeCell ref="A3392:A3394"/>
    <mergeCell ref="B3386:B3388"/>
    <mergeCell ref="A3386:A3388"/>
    <mergeCell ref="B3383:B3385"/>
    <mergeCell ref="B3389:B3391"/>
    <mergeCell ref="B3398:B3400"/>
    <mergeCell ref="B3404:B3406"/>
    <mergeCell ref="B3401:B3403"/>
    <mergeCell ref="A3371:A3373"/>
    <mergeCell ref="A3368:A3370"/>
    <mergeCell ref="A3380:A3382"/>
    <mergeCell ref="A3383:A3385"/>
    <mergeCell ref="B3392:B3394"/>
    <mergeCell ref="A3338:A3340"/>
    <mergeCell ref="A3335:A3337"/>
    <mergeCell ref="A3332:A3334"/>
    <mergeCell ref="A3377:A3379"/>
    <mergeCell ref="A3374:A3376"/>
    <mergeCell ref="A3356:A3358"/>
    <mergeCell ref="A3359:A3361"/>
    <mergeCell ref="A3350:A3355"/>
    <mergeCell ref="A3362:A3364"/>
    <mergeCell ref="A3365:A3367"/>
    <mergeCell ref="B3416:B3418"/>
    <mergeCell ref="B3413:B3415"/>
    <mergeCell ref="B3380:B3382"/>
    <mergeCell ref="B3377:B3379"/>
    <mergeCell ref="A3407:A3409"/>
    <mergeCell ref="A3404:A3406"/>
    <mergeCell ref="A3413:A3415"/>
    <mergeCell ref="A3446:A3448"/>
    <mergeCell ref="A3398:A3400"/>
    <mergeCell ref="A3401:A3403"/>
    <mergeCell ref="B3446:B3448"/>
    <mergeCell ref="B3443:B3445"/>
    <mergeCell ref="B3350:B3355"/>
    <mergeCell ref="B3344:B3346"/>
    <mergeCell ref="B3347:B3349"/>
    <mergeCell ref="B3341:B3343"/>
    <mergeCell ref="B3335:B3337"/>
    <mergeCell ref="B3338:B3340"/>
    <mergeCell ref="B3368:B3370"/>
    <mergeCell ref="B3374:B3376"/>
    <mergeCell ref="B3371:B3373"/>
    <mergeCell ref="B3356:B3358"/>
    <mergeCell ref="B3359:B3361"/>
    <mergeCell ref="B3365:B3367"/>
    <mergeCell ref="B3362:B3364"/>
    <mergeCell ref="A3206:A3208"/>
    <mergeCell ref="A3209:A3211"/>
    <mergeCell ref="A3203:A3205"/>
    <mergeCell ref="A3200:A3202"/>
    <mergeCell ref="A3119:A3121"/>
    <mergeCell ref="A3110:A3112"/>
    <mergeCell ref="A3107:A3109"/>
    <mergeCell ref="A3113:A3115"/>
    <mergeCell ref="A3116:A3118"/>
    <mergeCell ref="A3164:A3166"/>
    <mergeCell ref="A3173:A3175"/>
    <mergeCell ref="A3167:A3169"/>
    <mergeCell ref="A3170:A3172"/>
    <mergeCell ref="A3188:A3190"/>
    <mergeCell ref="A3191:A3193"/>
    <mergeCell ref="A3212:A3214"/>
    <mergeCell ref="A3320:A3322"/>
    <mergeCell ref="A3317:A3319"/>
    <mergeCell ref="A3278:A3280"/>
    <mergeCell ref="A3275:A3277"/>
    <mergeCell ref="A3287:A3289"/>
    <mergeCell ref="A3272:A3274"/>
    <mergeCell ref="A3269:A3271"/>
    <mergeCell ref="B3299:B3301"/>
    <mergeCell ref="B3296:B3298"/>
    <mergeCell ref="B3293:B3295"/>
    <mergeCell ref="B3290:B3292"/>
    <mergeCell ref="A3302:A3304"/>
    <mergeCell ref="A3305:A3307"/>
    <mergeCell ref="B3305:B3307"/>
    <mergeCell ref="B3302:B3304"/>
    <mergeCell ref="A3323:A3325"/>
    <mergeCell ref="B3323:B3325"/>
    <mergeCell ref="B3314:B3316"/>
    <mergeCell ref="B3320:B3322"/>
    <mergeCell ref="B3308:B3310"/>
    <mergeCell ref="B3215:B3217"/>
    <mergeCell ref="B3224:B3226"/>
    <mergeCell ref="B3218:B3220"/>
    <mergeCell ref="B3221:B3223"/>
    <mergeCell ref="B3212:B3214"/>
    <mergeCell ref="B3203:B3205"/>
    <mergeCell ref="B3194:B3196"/>
    <mergeCell ref="A3215:A3217"/>
    <mergeCell ref="A3236:A3238"/>
    <mergeCell ref="A3233:A3235"/>
    <mergeCell ref="A3224:A3226"/>
    <mergeCell ref="A3221:A3223"/>
    <mergeCell ref="F3200:F3202"/>
    <mergeCell ref="F3194:F3196"/>
    <mergeCell ref="G3200:G3202"/>
    <mergeCell ref="G3182:G3184"/>
    <mergeCell ref="G3179:G3181"/>
    <mergeCell ref="G3188:G3190"/>
    <mergeCell ref="G3185:G3187"/>
    <mergeCell ref="G3176:G3178"/>
    <mergeCell ref="E3179:E3181"/>
    <mergeCell ref="E3182:E3184"/>
    <mergeCell ref="G3191:G3193"/>
    <mergeCell ref="G3194:G3196"/>
    <mergeCell ref="G3197:G3199"/>
    <mergeCell ref="E3197:E3199"/>
    <mergeCell ref="F3197:F3199"/>
    <mergeCell ref="E3188:E3190"/>
    <mergeCell ref="E3185:E3187"/>
    <mergeCell ref="E3176:E3178"/>
    <mergeCell ref="E3173:E3175"/>
    <mergeCell ref="F3182:F3184"/>
    <mergeCell ref="F3185:F3187"/>
    <mergeCell ref="F3209:F3211"/>
    <mergeCell ref="F3206:F3208"/>
    <mergeCell ref="F3203:F3205"/>
    <mergeCell ref="E3209:E3211"/>
    <mergeCell ref="E3212:E3214"/>
    <mergeCell ref="F3218:F3220"/>
    <mergeCell ref="F3215:F3217"/>
    <mergeCell ref="H3224:H3226"/>
    <mergeCell ref="H3221:H3223"/>
    <mergeCell ref="H3230:H3232"/>
    <mergeCell ref="H3233:H3235"/>
    <mergeCell ref="H3266:H3268"/>
    <mergeCell ref="H3269:H3271"/>
    <mergeCell ref="H3212:H3214"/>
    <mergeCell ref="H3215:H3217"/>
    <mergeCell ref="H3338:H3340"/>
    <mergeCell ref="H3344:H3346"/>
    <mergeCell ref="H3317:H3319"/>
    <mergeCell ref="H3209:H3211"/>
    <mergeCell ref="H3227:H3229"/>
    <mergeCell ref="H3272:H3274"/>
    <mergeCell ref="H3218:H3220"/>
    <mergeCell ref="H3107:H3109"/>
    <mergeCell ref="H3113:H3115"/>
    <mergeCell ref="H3128:H3130"/>
    <mergeCell ref="H3131:H3133"/>
    <mergeCell ref="H3134:H3136"/>
    <mergeCell ref="G3158:G3160"/>
    <mergeCell ref="G3155:G3157"/>
    <mergeCell ref="G3152:G3154"/>
    <mergeCell ref="G3149:G3151"/>
    <mergeCell ref="G3173:G3175"/>
    <mergeCell ref="G3167:G3169"/>
    <mergeCell ref="G3170:G3172"/>
    <mergeCell ref="G3164:G3166"/>
    <mergeCell ref="G3161:G3163"/>
    <mergeCell ref="G3236:G3238"/>
    <mergeCell ref="F3236:F3238"/>
    <mergeCell ref="F3239:F3241"/>
    <mergeCell ref="F3242:F3244"/>
    <mergeCell ref="G3239:G3241"/>
    <mergeCell ref="G3242:G3244"/>
    <mergeCell ref="G3245:G3247"/>
    <mergeCell ref="F3263:F3265"/>
    <mergeCell ref="F3266:F3268"/>
    <mergeCell ref="G3233:G3235"/>
    <mergeCell ref="F3254:F3256"/>
    <mergeCell ref="F3233:F3235"/>
    <mergeCell ref="F3167:F3169"/>
    <mergeCell ref="F3161:F3163"/>
    <mergeCell ref="F3164:F3166"/>
    <mergeCell ref="G3203:G3205"/>
    <mergeCell ref="F3191:F3193"/>
    <mergeCell ref="F3188:F3190"/>
    <mergeCell ref="F3170:F3172"/>
    <mergeCell ref="F3173:F3175"/>
    <mergeCell ref="F3179:F3181"/>
    <mergeCell ref="F3176:F3178"/>
    <mergeCell ref="H3206:H3208"/>
    <mergeCell ref="H3164:H3166"/>
    <mergeCell ref="H3161:H3163"/>
    <mergeCell ref="H3200:H3202"/>
    <mergeCell ref="H3203:H3205"/>
    <mergeCell ref="H3143:H3145"/>
    <mergeCell ref="H3140:H3142"/>
    <mergeCell ref="F3272:F3274"/>
    <mergeCell ref="F3275:F3277"/>
    <mergeCell ref="F3269:F3271"/>
    <mergeCell ref="G3215:G3217"/>
    <mergeCell ref="G3218:G3220"/>
    <mergeCell ref="H3146:H3148"/>
    <mergeCell ref="G3143:G3145"/>
    <mergeCell ref="G3146:G3148"/>
    <mergeCell ref="F3149:F3151"/>
    <mergeCell ref="F3152:F3154"/>
    <mergeCell ref="F3158:F3160"/>
    <mergeCell ref="H3149:H3151"/>
    <mergeCell ref="G3107:G3109"/>
    <mergeCell ref="G3113:G3115"/>
    <mergeCell ref="G3110:G3112"/>
    <mergeCell ref="G3128:G3130"/>
    <mergeCell ref="G3125:G3127"/>
    <mergeCell ref="G3122:G3124"/>
    <mergeCell ref="F3260:F3262"/>
    <mergeCell ref="F3257:F3259"/>
    <mergeCell ref="G3212:G3214"/>
    <mergeCell ref="G3227:G3229"/>
    <mergeCell ref="G3224:G3226"/>
    <mergeCell ref="G3230:G3232"/>
    <mergeCell ref="G3206:G3208"/>
    <mergeCell ref="G3209:G3211"/>
    <mergeCell ref="G3221:G3223"/>
    <mergeCell ref="E3194:E3196"/>
    <mergeCell ref="E3191:E3193"/>
    <mergeCell ref="E3233:E3235"/>
    <mergeCell ref="E3230:E3232"/>
    <mergeCell ref="E3227:E3229"/>
    <mergeCell ref="E3224:E3226"/>
    <mergeCell ref="E3218:E3220"/>
    <mergeCell ref="E3221:E3223"/>
    <mergeCell ref="E3215:E3217"/>
    <mergeCell ref="E3206:E3208"/>
    <mergeCell ref="F3212:F3214"/>
    <mergeCell ref="F3221:F3223"/>
    <mergeCell ref="F3227:F3229"/>
    <mergeCell ref="F3224:F3226"/>
    <mergeCell ref="F3230:F3232"/>
    <mergeCell ref="F3140:F3142"/>
    <mergeCell ref="F3137:F3139"/>
    <mergeCell ref="E3131:E3133"/>
    <mergeCell ref="F3131:F3133"/>
    <mergeCell ref="G3137:G3139"/>
    <mergeCell ref="G3131:G3133"/>
    <mergeCell ref="G3140:G3142"/>
    <mergeCell ref="F3143:F3145"/>
    <mergeCell ref="F3146:F3148"/>
    <mergeCell ref="E3134:E3136"/>
    <mergeCell ref="E3125:E3127"/>
    <mergeCell ref="E3128:E3130"/>
    <mergeCell ref="E3158:E3160"/>
    <mergeCell ref="E3155:E3157"/>
    <mergeCell ref="E3152:E3154"/>
    <mergeCell ref="F3155:F3157"/>
    <mergeCell ref="E3110:E3112"/>
    <mergeCell ref="E3107:E3109"/>
    <mergeCell ref="E3122:E3124"/>
    <mergeCell ref="E3119:E3121"/>
    <mergeCell ref="E3140:E3142"/>
    <mergeCell ref="E3137:E3139"/>
    <mergeCell ref="E3113:E3115"/>
    <mergeCell ref="E3143:E3145"/>
    <mergeCell ref="E3146:E3148"/>
    <mergeCell ref="F3116:F3118"/>
    <mergeCell ref="F3113:F3115"/>
    <mergeCell ref="F3110:F3112"/>
    <mergeCell ref="F3107:F3109"/>
    <mergeCell ref="G3116:G3118"/>
    <mergeCell ref="G3119:G3121"/>
    <mergeCell ref="F3122:F3124"/>
    <mergeCell ref="F3125:F3127"/>
    <mergeCell ref="F3128:F3130"/>
    <mergeCell ref="E3116:E3118"/>
    <mergeCell ref="F3119:F3121"/>
    <mergeCell ref="G3134:G3136"/>
    <mergeCell ref="F3134:F3136"/>
    <mergeCell ref="A1175:A1180"/>
    <mergeCell ref="D1175:D1180"/>
    <mergeCell ref="C1175:C1180"/>
    <mergeCell ref="B1175:B1180"/>
    <mergeCell ref="B1151:B1153"/>
    <mergeCell ref="B1148:B1150"/>
    <mergeCell ref="B1136:B1138"/>
    <mergeCell ref="A1136:A1138"/>
    <mergeCell ref="A1142:A1144"/>
    <mergeCell ref="A1145:A1147"/>
    <mergeCell ref="A1148:A1150"/>
    <mergeCell ref="A1139:A1141"/>
    <mergeCell ref="D1130:D1132"/>
    <mergeCell ref="E1130:E1132"/>
    <mergeCell ref="A1181:A1186"/>
    <mergeCell ref="C1169:C1174"/>
    <mergeCell ref="C1163:C1168"/>
    <mergeCell ref="D1154:D1156"/>
    <mergeCell ref="C1154:C1156"/>
    <mergeCell ref="D968:D970"/>
    <mergeCell ref="D1007:D1009"/>
    <mergeCell ref="D1004:D1006"/>
    <mergeCell ref="D947:D949"/>
    <mergeCell ref="D959:D961"/>
    <mergeCell ref="D956:D958"/>
    <mergeCell ref="D1037:D1039"/>
    <mergeCell ref="D1028:D1030"/>
    <mergeCell ref="E1109:E1111"/>
    <mergeCell ref="E1106:E1108"/>
    <mergeCell ref="E1067:E1069"/>
    <mergeCell ref="E1073:E1075"/>
    <mergeCell ref="E1070:E1072"/>
    <mergeCell ref="E1043:E1045"/>
    <mergeCell ref="C1190:C1192"/>
    <mergeCell ref="C1193:C1195"/>
    <mergeCell ref="C1187:C1189"/>
    <mergeCell ref="C1196:C1198"/>
    <mergeCell ref="A1196:A1198"/>
    <mergeCell ref="B1196:B1198"/>
    <mergeCell ref="B1160:B1162"/>
    <mergeCell ref="A1151:A1153"/>
    <mergeCell ref="A1154:A1156"/>
    <mergeCell ref="B1169:B1174"/>
    <mergeCell ref="A1169:A1174"/>
    <mergeCell ref="D965:D967"/>
    <mergeCell ref="D998:D1000"/>
    <mergeCell ref="D974:D979"/>
    <mergeCell ref="D986:D988"/>
    <mergeCell ref="D983:D985"/>
    <mergeCell ref="D980:D982"/>
    <mergeCell ref="D995:D997"/>
    <mergeCell ref="D1067:D1069"/>
    <mergeCell ref="D1049:D1051"/>
    <mergeCell ref="D1055:D1057"/>
    <mergeCell ref="D1052:D1054"/>
    <mergeCell ref="D1046:D1048"/>
    <mergeCell ref="D1034:D1036"/>
    <mergeCell ref="D1040:D1042"/>
    <mergeCell ref="D1043:D1045"/>
    <mergeCell ref="D1073:D1075"/>
    <mergeCell ref="D1091:D1093"/>
    <mergeCell ref="D1085:D1087"/>
    <mergeCell ref="D1088:D1090"/>
    <mergeCell ref="E1091:E1093"/>
    <mergeCell ref="E1049:E1051"/>
    <mergeCell ref="E1037:E1039"/>
    <mergeCell ref="E1040:E1042"/>
    <mergeCell ref="E1046:E1048"/>
    <mergeCell ref="E1052:E1054"/>
    <mergeCell ref="E1016:E1018"/>
    <mergeCell ref="E1025:E1027"/>
    <mergeCell ref="E1022:E1024"/>
    <mergeCell ref="E1019:E1021"/>
    <mergeCell ref="E1013:E1015"/>
    <mergeCell ref="E1007:E1009"/>
    <mergeCell ref="D950:D955"/>
    <mergeCell ref="E965:E967"/>
    <mergeCell ref="E959:E961"/>
    <mergeCell ref="E962:E964"/>
    <mergeCell ref="E950:E955"/>
    <mergeCell ref="E947:E949"/>
    <mergeCell ref="E944:E946"/>
    <mergeCell ref="C881:C883"/>
    <mergeCell ref="D884:D886"/>
    <mergeCell ref="D881:D883"/>
    <mergeCell ref="C926:C931"/>
    <mergeCell ref="B926:B931"/>
    <mergeCell ref="D962:D964"/>
    <mergeCell ref="D971:D973"/>
    <mergeCell ref="C908:C913"/>
    <mergeCell ref="C920:C925"/>
    <mergeCell ref="C914:C919"/>
    <mergeCell ref="C932:C937"/>
    <mergeCell ref="B908:B913"/>
    <mergeCell ref="D914:D919"/>
    <mergeCell ref="D920:D925"/>
    <mergeCell ref="D902:D907"/>
    <mergeCell ref="D908:D913"/>
    <mergeCell ref="D839:D841"/>
    <mergeCell ref="D866:D868"/>
    <mergeCell ref="D863:D865"/>
    <mergeCell ref="E914:E919"/>
    <mergeCell ref="E908:E913"/>
    <mergeCell ref="E902:E907"/>
    <mergeCell ref="D932:D937"/>
    <mergeCell ref="D938:D940"/>
    <mergeCell ref="D941:D943"/>
    <mergeCell ref="D944:D946"/>
    <mergeCell ref="D992:D994"/>
    <mergeCell ref="D989:D991"/>
    <mergeCell ref="D1070:D1072"/>
    <mergeCell ref="D1064:D1066"/>
    <mergeCell ref="D1022:D1024"/>
    <mergeCell ref="D1025:D1027"/>
    <mergeCell ref="D1001:D1003"/>
    <mergeCell ref="D1031:D1033"/>
    <mergeCell ref="D1016:D1018"/>
    <mergeCell ref="D1019:D1021"/>
    <mergeCell ref="D1010:D1012"/>
    <mergeCell ref="D1013:D1015"/>
    <mergeCell ref="E1010:E1012"/>
    <mergeCell ref="E1028:E1030"/>
    <mergeCell ref="D1094:D1096"/>
    <mergeCell ref="E1055:E1057"/>
    <mergeCell ref="E1058:E1060"/>
    <mergeCell ref="E1061:E1063"/>
    <mergeCell ref="E1085:E1087"/>
    <mergeCell ref="E1082:E1084"/>
    <mergeCell ref="E1064:E1066"/>
    <mergeCell ref="E1094:E1096"/>
    <mergeCell ref="D1127:D1129"/>
    <mergeCell ref="E1124:E1126"/>
    <mergeCell ref="E1127:E1129"/>
    <mergeCell ref="E1115:E1117"/>
    <mergeCell ref="E1118:E1120"/>
    <mergeCell ref="E926:E931"/>
    <mergeCell ref="D926:D931"/>
    <mergeCell ref="E920:E925"/>
    <mergeCell ref="E941:E943"/>
    <mergeCell ref="E956:E958"/>
    <mergeCell ref="E1103:E1105"/>
    <mergeCell ref="E1112:E1114"/>
    <mergeCell ref="B1193:B1195"/>
    <mergeCell ref="B1190:B1192"/>
    <mergeCell ref="C1202:C1204"/>
    <mergeCell ref="C1205:C1207"/>
    <mergeCell ref="C1199:C1201"/>
    <mergeCell ref="C1220:C1222"/>
    <mergeCell ref="C1223:C1225"/>
    <mergeCell ref="C1241:C1243"/>
    <mergeCell ref="B1202:B1204"/>
    <mergeCell ref="B1199:B1201"/>
    <mergeCell ref="B1187:B1189"/>
    <mergeCell ref="A1187:A1189"/>
    <mergeCell ref="A1190:A1192"/>
    <mergeCell ref="A1202:A1204"/>
    <mergeCell ref="A1205:A1207"/>
    <mergeCell ref="A1199:A1201"/>
    <mergeCell ref="A1193:A1195"/>
    <mergeCell ref="A1250:A1252"/>
    <mergeCell ref="A1247:A1249"/>
    <mergeCell ref="B1205:B1207"/>
    <mergeCell ref="B1211:B1213"/>
    <mergeCell ref="B1223:B1225"/>
    <mergeCell ref="B1220:B1222"/>
    <mergeCell ref="B1214:B1216"/>
    <mergeCell ref="B1244:B1246"/>
    <mergeCell ref="B1238:B1240"/>
    <mergeCell ref="B1163:B1168"/>
    <mergeCell ref="A1163:A1168"/>
    <mergeCell ref="D1160:D1162"/>
    <mergeCell ref="D1157:D1159"/>
    <mergeCell ref="D1163:D1168"/>
    <mergeCell ref="D1169:D1174"/>
    <mergeCell ref="C1181:C1186"/>
    <mergeCell ref="B1181:B1186"/>
    <mergeCell ref="A1157:A1159"/>
    <mergeCell ref="A1160:A1162"/>
    <mergeCell ref="C1160:C1162"/>
    <mergeCell ref="C1157:C1159"/>
    <mergeCell ref="B1157:B1159"/>
    <mergeCell ref="B1154:B1156"/>
    <mergeCell ref="C770:C772"/>
    <mergeCell ref="C782:C784"/>
    <mergeCell ref="C779:C781"/>
    <mergeCell ref="C773:C775"/>
    <mergeCell ref="C776:C778"/>
    <mergeCell ref="C692:C694"/>
    <mergeCell ref="C689:C691"/>
    <mergeCell ref="C671:C673"/>
    <mergeCell ref="C686:C688"/>
    <mergeCell ref="C695:C697"/>
    <mergeCell ref="C698:C700"/>
    <mergeCell ref="C839:C841"/>
    <mergeCell ref="D752:D754"/>
    <mergeCell ref="D755:D757"/>
    <mergeCell ref="B719:B721"/>
    <mergeCell ref="B716:B718"/>
    <mergeCell ref="D677:D679"/>
    <mergeCell ref="D683:D685"/>
    <mergeCell ref="D680:D682"/>
    <mergeCell ref="D806:D808"/>
    <mergeCell ref="D791:D793"/>
    <mergeCell ref="D800:D805"/>
    <mergeCell ref="D788:D790"/>
    <mergeCell ref="D785:D787"/>
    <mergeCell ref="D779:D781"/>
    <mergeCell ref="D782:D784"/>
    <mergeCell ref="D836:D838"/>
    <mergeCell ref="D818:D820"/>
    <mergeCell ref="D830:D832"/>
    <mergeCell ref="D827:D829"/>
    <mergeCell ref="D815:D817"/>
    <mergeCell ref="D809:D811"/>
    <mergeCell ref="D812:D814"/>
    <mergeCell ref="D758:D760"/>
    <mergeCell ref="D767:D769"/>
    <mergeCell ref="D671:D673"/>
    <mergeCell ref="D749:D751"/>
    <mergeCell ref="D692:D694"/>
    <mergeCell ref="D698:D700"/>
    <mergeCell ref="D695:D697"/>
    <mergeCell ref="D746:D748"/>
    <mergeCell ref="D743:D745"/>
    <mergeCell ref="D674:D676"/>
    <mergeCell ref="C677:C679"/>
    <mergeCell ref="C680:C682"/>
    <mergeCell ref="C2783:C2785"/>
    <mergeCell ref="D2783:D2785"/>
    <mergeCell ref="D2780:D2782"/>
    <mergeCell ref="D2777:D2779"/>
    <mergeCell ref="D2792:D2794"/>
    <mergeCell ref="D2795:D2797"/>
    <mergeCell ref="E2765:E2767"/>
    <mergeCell ref="D2774:D2776"/>
    <mergeCell ref="D2753:D2755"/>
    <mergeCell ref="E2753:E2755"/>
    <mergeCell ref="D2765:D2767"/>
    <mergeCell ref="D2711:D2713"/>
    <mergeCell ref="C2714:C2716"/>
    <mergeCell ref="C2711:C2713"/>
    <mergeCell ref="E2723:E2725"/>
    <mergeCell ref="A2792:A2794"/>
    <mergeCell ref="A2804:A2806"/>
    <mergeCell ref="A2801:A2803"/>
    <mergeCell ref="A2795:A2797"/>
    <mergeCell ref="A2813:A2818"/>
    <mergeCell ref="A2819:A2821"/>
    <mergeCell ref="A2810:A2812"/>
    <mergeCell ref="A2807:A2809"/>
    <mergeCell ref="B2798:B2800"/>
    <mergeCell ref="B2801:B2803"/>
    <mergeCell ref="D2801:D2803"/>
    <mergeCell ref="D2798:D2800"/>
    <mergeCell ref="F2711:F2713"/>
    <mergeCell ref="F2714:F2716"/>
    <mergeCell ref="F2756:F2758"/>
    <mergeCell ref="F2753:F2755"/>
    <mergeCell ref="F2759:F2761"/>
    <mergeCell ref="F2726:F2728"/>
    <mergeCell ref="F2723:F2725"/>
    <mergeCell ref="A2825:A2827"/>
    <mergeCell ref="A2828:A2830"/>
    <mergeCell ref="A2822:A2824"/>
    <mergeCell ref="A2789:A2791"/>
    <mergeCell ref="A2783:A2785"/>
    <mergeCell ref="A2786:A2788"/>
    <mergeCell ref="A2780:A2782"/>
    <mergeCell ref="D2714:D2716"/>
    <mergeCell ref="E2717:E2719"/>
    <mergeCell ref="F2630:F2632"/>
    <mergeCell ref="D2630:D2632"/>
    <mergeCell ref="G2624:G2626"/>
    <mergeCell ref="G2615:G2617"/>
    <mergeCell ref="G2606:G2608"/>
    <mergeCell ref="D2624:D2626"/>
    <mergeCell ref="D2627:D2629"/>
    <mergeCell ref="D2606:D2608"/>
    <mergeCell ref="F2642:F2644"/>
    <mergeCell ref="F2624:F2626"/>
    <mergeCell ref="F2627:F2629"/>
    <mergeCell ref="D2645:D2650"/>
    <mergeCell ref="D2642:D2644"/>
    <mergeCell ref="F2639:F2641"/>
    <mergeCell ref="D2639:D2641"/>
    <mergeCell ref="F2609:F2611"/>
    <mergeCell ref="F2606:F2608"/>
    <mergeCell ref="E2612:E2614"/>
    <mergeCell ref="E2618:E2620"/>
    <mergeCell ref="E2609:E2611"/>
    <mergeCell ref="F2618:F2620"/>
    <mergeCell ref="F2615:F2617"/>
    <mergeCell ref="F2612:F2614"/>
    <mergeCell ref="F2621:F2623"/>
    <mergeCell ref="E2708:E2710"/>
    <mergeCell ref="E2705:E2707"/>
    <mergeCell ref="G2708:G2710"/>
    <mergeCell ref="G2711:G2713"/>
    <mergeCell ref="G2681:G2683"/>
    <mergeCell ref="G2684:G2686"/>
    <mergeCell ref="G2678:G2680"/>
    <mergeCell ref="G2702:G2704"/>
    <mergeCell ref="G2687:G2689"/>
    <mergeCell ref="G2693:G2698"/>
    <mergeCell ref="G2690:G2692"/>
    <mergeCell ref="E2699:E2701"/>
    <mergeCell ref="F2693:F2698"/>
    <mergeCell ref="F2699:F2701"/>
    <mergeCell ref="F2687:F2689"/>
    <mergeCell ref="E2687:E2689"/>
    <mergeCell ref="E2693:E2698"/>
    <mergeCell ref="E2711:E2713"/>
    <mergeCell ref="F2708:F2710"/>
    <mergeCell ref="F2669:F2671"/>
    <mergeCell ref="F2666:F2668"/>
    <mergeCell ref="G2669:G2671"/>
    <mergeCell ref="G2675:G2677"/>
    <mergeCell ref="G2672:G2674"/>
    <mergeCell ref="G2666:G2668"/>
    <mergeCell ref="E2681:E2683"/>
    <mergeCell ref="E2678:E2680"/>
    <mergeCell ref="F2675:F2677"/>
    <mergeCell ref="F2729:F2731"/>
    <mergeCell ref="F2732:F2734"/>
    <mergeCell ref="G2765:G2767"/>
    <mergeCell ref="G2762:G2764"/>
    <mergeCell ref="G2726:G2728"/>
    <mergeCell ref="G2723:G2725"/>
    <mergeCell ref="D2789:D2791"/>
    <mergeCell ref="D2786:D2788"/>
    <mergeCell ref="E2738:E2740"/>
    <mergeCell ref="F2738:F2740"/>
    <mergeCell ref="E2714:E2716"/>
    <mergeCell ref="F2720:F2722"/>
    <mergeCell ref="F2717:F2719"/>
    <mergeCell ref="F2684:F2686"/>
    <mergeCell ref="F2681:F2683"/>
    <mergeCell ref="D2633:D2635"/>
    <mergeCell ref="D2636:D2638"/>
    <mergeCell ref="F2633:F2635"/>
    <mergeCell ref="F2636:F2638"/>
    <mergeCell ref="G2705:G2707"/>
    <mergeCell ref="F2705:F2707"/>
    <mergeCell ref="G2714:G2716"/>
    <mergeCell ref="D2705:D2707"/>
    <mergeCell ref="G2717:G2719"/>
    <mergeCell ref="G2720:G2722"/>
    <mergeCell ref="F2660:F2662"/>
    <mergeCell ref="G2660:G2662"/>
    <mergeCell ref="F2672:F2674"/>
    <mergeCell ref="F2678:F2680"/>
    <mergeCell ref="F2657:F2659"/>
    <mergeCell ref="F2651:F2653"/>
    <mergeCell ref="F2645:F2650"/>
    <mergeCell ref="F2654:F2656"/>
    <mergeCell ref="F2663:F2665"/>
    <mergeCell ref="B2327:B2329"/>
    <mergeCell ref="A2330:A2332"/>
    <mergeCell ref="A2327:A2329"/>
    <mergeCell ref="B2312:B2314"/>
    <mergeCell ref="B2315:B2317"/>
    <mergeCell ref="B2483:B2485"/>
    <mergeCell ref="B2543:B2545"/>
    <mergeCell ref="B2537:B2539"/>
    <mergeCell ref="A2324:A2326"/>
    <mergeCell ref="A2321:A2323"/>
    <mergeCell ref="A2315:A2317"/>
    <mergeCell ref="A2312:A2314"/>
    <mergeCell ref="B2324:B2326"/>
    <mergeCell ref="B2309:B2311"/>
    <mergeCell ref="B2306:B2308"/>
    <mergeCell ref="B2321:B2323"/>
    <mergeCell ref="B2318:B2320"/>
    <mergeCell ref="A2306:A2308"/>
    <mergeCell ref="C2579:C2581"/>
    <mergeCell ref="C2582:C2584"/>
    <mergeCell ref="C2693:C2698"/>
    <mergeCell ref="C2690:C2692"/>
    <mergeCell ref="C2630:C2632"/>
    <mergeCell ref="C2633:C2635"/>
    <mergeCell ref="C2627:C2629"/>
    <mergeCell ref="C2624:C2626"/>
    <mergeCell ref="C2594:C2596"/>
    <mergeCell ref="C2597:C2599"/>
    <mergeCell ref="C2600:C2602"/>
    <mergeCell ref="C2591:C2593"/>
    <mergeCell ref="C2588:C2590"/>
    <mergeCell ref="C2585:C2587"/>
    <mergeCell ref="C2699:C2701"/>
    <mergeCell ref="C2636:C2638"/>
    <mergeCell ref="F2561:F2563"/>
    <mergeCell ref="F2573:F2575"/>
    <mergeCell ref="F2576:F2578"/>
    <mergeCell ref="F2567:F2572"/>
    <mergeCell ref="F2564:F2566"/>
    <mergeCell ref="F2600:F2602"/>
    <mergeCell ref="F2582:F2584"/>
    <mergeCell ref="F2579:F2581"/>
    <mergeCell ref="G2390:G2392"/>
    <mergeCell ref="G2387:G2389"/>
    <mergeCell ref="G2396:G2398"/>
    <mergeCell ref="G2393:G2395"/>
    <mergeCell ref="F2558:F2560"/>
    <mergeCell ref="F2546:F2548"/>
    <mergeCell ref="G2546:G2548"/>
    <mergeCell ref="G2549:G2551"/>
    <mergeCell ref="G2384:G2386"/>
    <mergeCell ref="G2381:G2383"/>
    <mergeCell ref="G2399:G2401"/>
    <mergeCell ref="E2576:E2578"/>
    <mergeCell ref="E2579:E2581"/>
    <mergeCell ref="E2492:E2494"/>
    <mergeCell ref="E2495:E2497"/>
    <mergeCell ref="E2447:E2449"/>
    <mergeCell ref="E2630:E2632"/>
    <mergeCell ref="D2603:D2605"/>
    <mergeCell ref="E2603:E2605"/>
    <mergeCell ref="E2567:E2572"/>
    <mergeCell ref="E2564:E2566"/>
    <mergeCell ref="E2519:E2521"/>
    <mergeCell ref="E2489:E2491"/>
    <mergeCell ref="E2480:E2482"/>
    <mergeCell ref="E2486:E2488"/>
    <mergeCell ref="D2534:D2536"/>
    <mergeCell ref="E2573:E2575"/>
    <mergeCell ref="E2483:E2485"/>
    <mergeCell ref="E2633:E2635"/>
    <mergeCell ref="E2636:E2638"/>
    <mergeCell ref="E2672:E2674"/>
    <mergeCell ref="E2675:E2677"/>
    <mergeCell ref="E2657:E2659"/>
    <mergeCell ref="E2660:E2662"/>
    <mergeCell ref="E2645:E2650"/>
    <mergeCell ref="E2642:E2644"/>
    <mergeCell ref="E2639:E2641"/>
    <mergeCell ref="E2663:E2665"/>
    <mergeCell ref="C2546:C2548"/>
    <mergeCell ref="C2543:C2545"/>
    <mergeCell ref="C2561:C2563"/>
    <mergeCell ref="C2558:C2560"/>
    <mergeCell ref="E2531:E2533"/>
    <mergeCell ref="C2531:C2533"/>
    <mergeCell ref="F2531:F2533"/>
    <mergeCell ref="C2534:C2536"/>
    <mergeCell ref="C2537:C2539"/>
    <mergeCell ref="E2540:E2542"/>
    <mergeCell ref="E2537:E2539"/>
    <mergeCell ref="E2534:E2536"/>
    <mergeCell ref="C2555:C2557"/>
    <mergeCell ref="C2552:C2554"/>
    <mergeCell ref="C2549:C2551"/>
    <mergeCell ref="C2540:C2542"/>
    <mergeCell ref="E2594:E2596"/>
    <mergeCell ref="E2597:E2599"/>
    <mergeCell ref="F2603:F2605"/>
    <mergeCell ref="B2486:B2488"/>
    <mergeCell ref="B2480:B2482"/>
    <mergeCell ref="A2546:A2548"/>
    <mergeCell ref="A2540:A2542"/>
    <mergeCell ref="A2543:A2545"/>
    <mergeCell ref="A2537:A2539"/>
    <mergeCell ref="C2525:C2527"/>
    <mergeCell ref="B2462:B2464"/>
    <mergeCell ref="B2459:B2461"/>
    <mergeCell ref="C2438:C2440"/>
    <mergeCell ref="C2417:C2419"/>
    <mergeCell ref="C2420:C2422"/>
    <mergeCell ref="C2423:C2425"/>
    <mergeCell ref="B2474:B2476"/>
    <mergeCell ref="B2477:B2479"/>
    <mergeCell ref="D2450:D2452"/>
    <mergeCell ref="D2453:D2455"/>
    <mergeCell ref="C2441:C2443"/>
    <mergeCell ref="D2438:D2440"/>
    <mergeCell ref="D2435:D2437"/>
    <mergeCell ref="A2309:A2311"/>
    <mergeCell ref="A2291:A2296"/>
    <mergeCell ref="A2297:A2302"/>
    <mergeCell ref="A2303:A2305"/>
    <mergeCell ref="B2330:B2332"/>
    <mergeCell ref="B2222:B2224"/>
    <mergeCell ref="B2219:B2221"/>
    <mergeCell ref="A2219:A2221"/>
    <mergeCell ref="A2216:A2218"/>
    <mergeCell ref="D2225:D2227"/>
    <mergeCell ref="D2222:D2224"/>
    <mergeCell ref="C2216:C2218"/>
    <mergeCell ref="B2225:B2227"/>
    <mergeCell ref="B2216:B2218"/>
    <mergeCell ref="C2222:C2224"/>
    <mergeCell ref="A2363:A2365"/>
    <mergeCell ref="A2360:A2362"/>
    <mergeCell ref="C2414:C2416"/>
    <mergeCell ref="C2405:C2407"/>
    <mergeCell ref="D2576:D2578"/>
    <mergeCell ref="D2573:D2575"/>
    <mergeCell ref="D2567:D2572"/>
    <mergeCell ref="D2564:D2566"/>
    <mergeCell ref="A2579:A2581"/>
    <mergeCell ref="A2585:A2587"/>
    <mergeCell ref="A2588:A2590"/>
    <mergeCell ref="A2591:A2593"/>
    <mergeCell ref="A2582:A2584"/>
    <mergeCell ref="D2588:D2590"/>
    <mergeCell ref="D2585:D2587"/>
    <mergeCell ref="A2318:A2320"/>
    <mergeCell ref="A2222:A2224"/>
    <mergeCell ref="A2225:A2227"/>
    <mergeCell ref="A2246:A2248"/>
    <mergeCell ref="A2234:A2239"/>
    <mergeCell ref="A2240:A2245"/>
    <mergeCell ref="A2228:A2233"/>
    <mergeCell ref="C1835:C1837"/>
    <mergeCell ref="B1838:B1840"/>
    <mergeCell ref="D1826:D1828"/>
    <mergeCell ref="C1826:C1828"/>
    <mergeCell ref="A1841:A1843"/>
    <mergeCell ref="A1844:A1846"/>
    <mergeCell ref="D1832:D1834"/>
    <mergeCell ref="D1835:D1837"/>
    <mergeCell ref="B1826:B1828"/>
    <mergeCell ref="D1829:D1831"/>
    <mergeCell ref="C1829:C1831"/>
    <mergeCell ref="A1856:A1858"/>
    <mergeCell ref="D1889:D1891"/>
    <mergeCell ref="D1886:D1888"/>
    <mergeCell ref="D1931:D1936"/>
    <mergeCell ref="D1880:D1882"/>
    <mergeCell ref="C1859:C1861"/>
    <mergeCell ref="D1904:D1906"/>
    <mergeCell ref="C1916:C1918"/>
    <mergeCell ref="B1970:B1972"/>
    <mergeCell ref="C1973:C1975"/>
    <mergeCell ref="A1973:A1975"/>
    <mergeCell ref="A1967:A1969"/>
    <mergeCell ref="A1970:A1972"/>
    <mergeCell ref="A1964:A1966"/>
    <mergeCell ref="B1964:B1966"/>
    <mergeCell ref="A2114:A2116"/>
    <mergeCell ref="A2108:A2110"/>
    <mergeCell ref="A2111:A2113"/>
    <mergeCell ref="A1835:A1837"/>
    <mergeCell ref="C1856:C1858"/>
    <mergeCell ref="C1853:C1855"/>
    <mergeCell ref="B1835:B1837"/>
    <mergeCell ref="B1967:B1969"/>
    <mergeCell ref="B1910:B1912"/>
    <mergeCell ref="B1907:B1909"/>
    <mergeCell ref="B1901:B1903"/>
    <mergeCell ref="B1925:B1927"/>
    <mergeCell ref="B1922:B1924"/>
    <mergeCell ref="B1904:B1906"/>
    <mergeCell ref="B1931:B1936"/>
    <mergeCell ref="B1928:B1930"/>
    <mergeCell ref="B1937:B1939"/>
    <mergeCell ref="B1946:B1948"/>
    <mergeCell ref="B1943:B1945"/>
    <mergeCell ref="D1907:D1909"/>
    <mergeCell ref="D1910:D1912"/>
    <mergeCell ref="C1946:C1948"/>
    <mergeCell ref="C1943:C1945"/>
    <mergeCell ref="B1844:B1846"/>
    <mergeCell ref="B1841:B1843"/>
    <mergeCell ref="B1859:B1861"/>
    <mergeCell ref="B1856:B1858"/>
    <mergeCell ref="B1880:B1882"/>
    <mergeCell ref="B1889:B1891"/>
    <mergeCell ref="B1892:B1894"/>
    <mergeCell ref="B1874:B1876"/>
    <mergeCell ref="B1877:B1879"/>
    <mergeCell ref="B1871:B1873"/>
    <mergeCell ref="B1868:B1870"/>
    <mergeCell ref="A1883:A1885"/>
    <mergeCell ref="A1880:A1882"/>
    <mergeCell ref="A1886:A1888"/>
    <mergeCell ref="A1877:A1879"/>
    <mergeCell ref="A1874:A1876"/>
    <mergeCell ref="D1898:D1900"/>
    <mergeCell ref="D1901:D1903"/>
    <mergeCell ref="D1862:D1867"/>
    <mergeCell ref="D1868:D1870"/>
    <mergeCell ref="D1874:D1876"/>
    <mergeCell ref="C1880:C1882"/>
    <mergeCell ref="C1877:C1879"/>
    <mergeCell ref="C1874:C1876"/>
    <mergeCell ref="C1871:C1873"/>
    <mergeCell ref="C1868:C1870"/>
    <mergeCell ref="B1862:B1867"/>
    <mergeCell ref="C1862:C1867"/>
    <mergeCell ref="A1862:A1867"/>
    <mergeCell ref="A1859:A1861"/>
    <mergeCell ref="C1847:C1849"/>
    <mergeCell ref="C1850:C1852"/>
    <mergeCell ref="C1838:C1840"/>
    <mergeCell ref="A1853:A1855"/>
    <mergeCell ref="B1853:B1855"/>
    <mergeCell ref="A1832:A1834"/>
    <mergeCell ref="C1832:C1834"/>
    <mergeCell ref="A1892:A1894"/>
    <mergeCell ref="A1889:A1891"/>
    <mergeCell ref="A1895:A1897"/>
    <mergeCell ref="A1901:A1903"/>
    <mergeCell ref="A1898:A1900"/>
    <mergeCell ref="A2123:A2125"/>
    <mergeCell ref="A2129:A2131"/>
    <mergeCell ref="A2126:A2128"/>
    <mergeCell ref="A2132:A2134"/>
    <mergeCell ref="A2135:A2137"/>
    <mergeCell ref="A2120:A2122"/>
    <mergeCell ref="A2117:A2119"/>
    <mergeCell ref="A2144:A2146"/>
    <mergeCell ref="A2141:A2143"/>
    <mergeCell ref="A2147:A2149"/>
    <mergeCell ref="A2150:A2152"/>
    <mergeCell ref="A2138:A2140"/>
    <mergeCell ref="A2042:A2044"/>
    <mergeCell ref="D1883:D1885"/>
    <mergeCell ref="D1877:D1879"/>
    <mergeCell ref="C1910:C1912"/>
    <mergeCell ref="C1904:C1906"/>
    <mergeCell ref="C1907:C1909"/>
    <mergeCell ref="D1820:D1822"/>
    <mergeCell ref="D1823:D1825"/>
    <mergeCell ref="C1820:C1822"/>
    <mergeCell ref="B1823:B1825"/>
    <mergeCell ref="B1820:B1822"/>
    <mergeCell ref="A1958:A1960"/>
    <mergeCell ref="A1961:A1963"/>
    <mergeCell ref="B1958:B1960"/>
    <mergeCell ref="B1955:B1957"/>
    <mergeCell ref="B1952:B1954"/>
    <mergeCell ref="B1961:B1963"/>
    <mergeCell ref="A1952:A1954"/>
    <mergeCell ref="A1946:A1948"/>
    <mergeCell ref="A1943:A1945"/>
    <mergeCell ref="A1937:A1939"/>
    <mergeCell ref="A1940:A1942"/>
    <mergeCell ref="A1949:A1951"/>
    <mergeCell ref="A1931:A1936"/>
    <mergeCell ref="A1955:A1957"/>
    <mergeCell ref="A1868:A1870"/>
    <mergeCell ref="A1871:A1873"/>
    <mergeCell ref="A1847:A1849"/>
    <mergeCell ref="A1850:A1852"/>
    <mergeCell ref="A1823:A1825"/>
    <mergeCell ref="A1829:A1831"/>
    <mergeCell ref="A1826:A1828"/>
    <mergeCell ref="A1838:A1840"/>
    <mergeCell ref="A1820:A1822"/>
    <mergeCell ref="A1922:A1924"/>
    <mergeCell ref="A1919:A1921"/>
    <mergeCell ref="A1913:A1915"/>
    <mergeCell ref="A1916:A1918"/>
    <mergeCell ref="A1907:A1909"/>
    <mergeCell ref="A1904:A1906"/>
    <mergeCell ref="A1910:A1912"/>
    <mergeCell ref="A1928:A1930"/>
    <mergeCell ref="A1925:A1927"/>
    <mergeCell ref="C2018:C2020"/>
    <mergeCell ref="C2021:C2023"/>
    <mergeCell ref="C2024:C2026"/>
    <mergeCell ref="C2033:C2035"/>
    <mergeCell ref="B2033:B2035"/>
    <mergeCell ref="C2036:C2038"/>
    <mergeCell ref="C2039:C2041"/>
    <mergeCell ref="C2030:C2032"/>
    <mergeCell ref="B2030:B2032"/>
    <mergeCell ref="C2027:C2029"/>
    <mergeCell ref="B2027:B2029"/>
    <mergeCell ref="B2036:B2038"/>
    <mergeCell ref="B2039:B2041"/>
    <mergeCell ref="B2024:B2026"/>
    <mergeCell ref="B2009:B2011"/>
    <mergeCell ref="B2006:B2008"/>
    <mergeCell ref="B2003:B2005"/>
    <mergeCell ref="B2000:B2002"/>
    <mergeCell ref="B1997:B1999"/>
    <mergeCell ref="B1994:B1996"/>
    <mergeCell ref="C1997:C1999"/>
    <mergeCell ref="C2000:C2002"/>
    <mergeCell ref="C2006:C2008"/>
    <mergeCell ref="C2003:C2005"/>
    <mergeCell ref="C1994:C1996"/>
    <mergeCell ref="D1994:D1996"/>
    <mergeCell ref="C2009:C2011"/>
    <mergeCell ref="C1985:C1990"/>
    <mergeCell ref="C1976:C1978"/>
    <mergeCell ref="D1928:D1930"/>
    <mergeCell ref="D1916:D1918"/>
    <mergeCell ref="D1925:D1927"/>
    <mergeCell ref="D1940:D1942"/>
    <mergeCell ref="C1991:C1993"/>
    <mergeCell ref="C1964:C1966"/>
    <mergeCell ref="C1961:C1963"/>
    <mergeCell ref="C1979:C1981"/>
    <mergeCell ref="D1982:D1984"/>
    <mergeCell ref="C1982:C1984"/>
    <mergeCell ref="C1922:C1924"/>
    <mergeCell ref="C1925:C1927"/>
    <mergeCell ref="C1940:C1942"/>
    <mergeCell ref="C1937:C1939"/>
    <mergeCell ref="D1949:D1951"/>
    <mergeCell ref="D1952:D1954"/>
    <mergeCell ref="D1946:D1948"/>
    <mergeCell ref="C1949:C1951"/>
    <mergeCell ref="C1952:C1954"/>
    <mergeCell ref="C1955:C1957"/>
    <mergeCell ref="D1958:D1960"/>
    <mergeCell ref="C1958:C1960"/>
    <mergeCell ref="B1976:B1978"/>
    <mergeCell ref="B1973:B1975"/>
    <mergeCell ref="B1985:B1990"/>
    <mergeCell ref="B1982:B1984"/>
    <mergeCell ref="B1979:B1981"/>
    <mergeCell ref="C2042:C2044"/>
    <mergeCell ref="C1967:C1969"/>
    <mergeCell ref="C1970:C1972"/>
    <mergeCell ref="B1991:B1993"/>
    <mergeCell ref="E3002:E3004"/>
    <mergeCell ref="F3005:F3007"/>
    <mergeCell ref="G2999:G3001"/>
    <mergeCell ref="G2996:G2998"/>
    <mergeCell ref="G3002:G3004"/>
    <mergeCell ref="E2999:E3001"/>
    <mergeCell ref="E2993:E2995"/>
    <mergeCell ref="E2996:E2998"/>
    <mergeCell ref="F2993:F2995"/>
    <mergeCell ref="F3071:F3073"/>
    <mergeCell ref="F3074:F3076"/>
    <mergeCell ref="E3071:E3073"/>
    <mergeCell ref="F3083:F3085"/>
    <mergeCell ref="F3080:F3082"/>
    <mergeCell ref="G3077:G3079"/>
    <mergeCell ref="F3077:F3079"/>
    <mergeCell ref="H3086:H3088"/>
    <mergeCell ref="H3083:H3085"/>
    <mergeCell ref="G3080:G3082"/>
    <mergeCell ref="G3074:G3076"/>
    <mergeCell ref="G3083:G3085"/>
    <mergeCell ref="E3083:E3085"/>
    <mergeCell ref="F3086:F3088"/>
    <mergeCell ref="H3062:H3064"/>
    <mergeCell ref="H3056:H3058"/>
    <mergeCell ref="H3059:H3061"/>
    <mergeCell ref="G3065:G3067"/>
    <mergeCell ref="G3062:G3064"/>
    <mergeCell ref="G3068:G3070"/>
    <mergeCell ref="G3071:G3073"/>
    <mergeCell ref="H3038:H3040"/>
    <mergeCell ref="H3035:H3037"/>
    <mergeCell ref="G3041:G3043"/>
    <mergeCell ref="G3038:G3040"/>
    <mergeCell ref="G3044:G3046"/>
    <mergeCell ref="G3035:G3037"/>
    <mergeCell ref="G3047:G3049"/>
    <mergeCell ref="H3092:H3094"/>
    <mergeCell ref="H3089:H3091"/>
    <mergeCell ref="H3041:H3043"/>
    <mergeCell ref="H2966:H2968"/>
    <mergeCell ref="H2975:H2977"/>
    <mergeCell ref="H2957:H2959"/>
    <mergeCell ref="H2993:H2995"/>
    <mergeCell ref="H3047:H3049"/>
    <mergeCell ref="G3023:G3025"/>
    <mergeCell ref="G3026:G3028"/>
    <mergeCell ref="G3029:G3031"/>
    <mergeCell ref="G3032:G3034"/>
    <mergeCell ref="H3032:H3034"/>
    <mergeCell ref="H3014:H3016"/>
    <mergeCell ref="H3017:H3019"/>
    <mergeCell ref="H3020:H3022"/>
    <mergeCell ref="H3029:H3031"/>
    <mergeCell ref="H3023:H3025"/>
    <mergeCell ref="H3026:H3028"/>
    <mergeCell ref="G3092:G3094"/>
    <mergeCell ref="G3089:G3091"/>
    <mergeCell ref="F3092:F3094"/>
    <mergeCell ref="E3092:E3094"/>
    <mergeCell ref="E3089:E3091"/>
    <mergeCell ref="F3089:F3091"/>
    <mergeCell ref="F2888:F2893"/>
    <mergeCell ref="E2888:E2893"/>
    <mergeCell ref="F2885:F2887"/>
    <mergeCell ref="G2897:G2899"/>
    <mergeCell ref="E2897:E2899"/>
    <mergeCell ref="G2894:G2896"/>
    <mergeCell ref="E2900:E2902"/>
    <mergeCell ref="E2885:E2887"/>
    <mergeCell ref="E2894:E2896"/>
    <mergeCell ref="F2879:F2881"/>
    <mergeCell ref="E2879:E2881"/>
    <mergeCell ref="E2882:E2884"/>
    <mergeCell ref="G2882:G2884"/>
    <mergeCell ref="F2894:F2896"/>
    <mergeCell ref="F2897:F2899"/>
    <mergeCell ref="C2870:C2872"/>
    <mergeCell ref="C2873:C2875"/>
    <mergeCell ref="B2897:B2899"/>
    <mergeCell ref="B2900:B2902"/>
    <mergeCell ref="B2888:B2893"/>
    <mergeCell ref="B2885:B2887"/>
    <mergeCell ref="A2870:A2872"/>
    <mergeCell ref="A2873:A2875"/>
    <mergeCell ref="C2879:C2881"/>
    <mergeCell ref="B2876:B2878"/>
    <mergeCell ref="C2876:C2878"/>
    <mergeCell ref="B2873:B2875"/>
    <mergeCell ref="D2873:D2875"/>
    <mergeCell ref="D2870:D2872"/>
    <mergeCell ref="D2882:D2884"/>
    <mergeCell ref="D2888:D2893"/>
    <mergeCell ref="D2885:D2887"/>
    <mergeCell ref="D2879:D2881"/>
    <mergeCell ref="G2888:G2893"/>
    <mergeCell ref="G2885:G2887"/>
    <mergeCell ref="G2936:G2938"/>
    <mergeCell ref="G2933:G2935"/>
    <mergeCell ref="H2930:H2932"/>
    <mergeCell ref="H2933:H2935"/>
    <mergeCell ref="H2924:H2926"/>
    <mergeCell ref="H2921:H2923"/>
    <mergeCell ref="H2927:H2929"/>
    <mergeCell ref="F2936:F2938"/>
    <mergeCell ref="G2942:G2944"/>
    <mergeCell ref="G2939:G2941"/>
    <mergeCell ref="H2942:H2944"/>
    <mergeCell ref="H2939:H2941"/>
    <mergeCell ref="H2945:H2947"/>
    <mergeCell ref="H2936:H2938"/>
    <mergeCell ref="G2945:G2947"/>
    <mergeCell ref="G2948:G2950"/>
    <mergeCell ref="G2957:G2959"/>
    <mergeCell ref="H2969:H2971"/>
    <mergeCell ref="H2972:H2974"/>
    <mergeCell ref="G2972:G2974"/>
    <mergeCell ref="H2954:H2956"/>
    <mergeCell ref="H2951:H2953"/>
    <mergeCell ref="H2948:H2950"/>
    <mergeCell ref="G2969:G2971"/>
    <mergeCell ref="F2990:F2992"/>
    <mergeCell ref="G2990:G2992"/>
    <mergeCell ref="D2996:D2998"/>
    <mergeCell ref="D2993:D2995"/>
    <mergeCell ref="D2990:D2992"/>
    <mergeCell ref="D2999:D3001"/>
    <mergeCell ref="D3002:D3004"/>
    <mergeCell ref="E3041:E3043"/>
    <mergeCell ref="E3044:E3046"/>
    <mergeCell ref="E3047:E3049"/>
    <mergeCell ref="E3050:E3052"/>
    <mergeCell ref="E3065:E3067"/>
    <mergeCell ref="E3032:E3034"/>
    <mergeCell ref="F3053:F3055"/>
    <mergeCell ref="F3041:F3043"/>
    <mergeCell ref="E2978:E2980"/>
    <mergeCell ref="D2978:D2980"/>
    <mergeCell ref="D2975:D2977"/>
    <mergeCell ref="D2981:D2983"/>
    <mergeCell ref="D2987:D2989"/>
    <mergeCell ref="D2984:D2986"/>
    <mergeCell ref="E2990:E2992"/>
    <mergeCell ref="E2975:E2977"/>
    <mergeCell ref="E2981:E2983"/>
    <mergeCell ref="G2975:G2977"/>
    <mergeCell ref="G2981:G2983"/>
    <mergeCell ref="G2978:G2980"/>
    <mergeCell ref="F2978:F2980"/>
    <mergeCell ref="E3023:E3025"/>
    <mergeCell ref="E3026:E3028"/>
    <mergeCell ref="E3029:E3031"/>
    <mergeCell ref="E3014:E3016"/>
    <mergeCell ref="E3011:E3013"/>
    <mergeCell ref="F2984:F2986"/>
    <mergeCell ref="F2987:F2989"/>
    <mergeCell ref="E3008:E3010"/>
    <mergeCell ref="E3005:E3007"/>
    <mergeCell ref="E3017:E3019"/>
    <mergeCell ref="E3020:E3022"/>
    <mergeCell ref="E2984:E2986"/>
    <mergeCell ref="G2909:G2911"/>
    <mergeCell ref="G2906:G2908"/>
    <mergeCell ref="F2900:F2902"/>
    <mergeCell ref="F2903:F2905"/>
    <mergeCell ref="F2906:F2908"/>
    <mergeCell ref="E2906:E2908"/>
    <mergeCell ref="G2900:G2902"/>
    <mergeCell ref="G2903:G2905"/>
    <mergeCell ref="G2912:G2914"/>
    <mergeCell ref="F3020:F3022"/>
    <mergeCell ref="G3017:G3019"/>
    <mergeCell ref="G3020:G3022"/>
    <mergeCell ref="H3068:H3070"/>
    <mergeCell ref="F3068:F3070"/>
    <mergeCell ref="H3065:H3067"/>
    <mergeCell ref="G2993:G2995"/>
    <mergeCell ref="G3005:G3007"/>
    <mergeCell ref="F2999:F3001"/>
    <mergeCell ref="F2996:F2998"/>
    <mergeCell ref="F3023:F3025"/>
    <mergeCell ref="F3008:F3010"/>
    <mergeCell ref="D2942:D2944"/>
    <mergeCell ref="D2948:D2950"/>
    <mergeCell ref="D2945:D2947"/>
    <mergeCell ref="E2966:E2968"/>
    <mergeCell ref="D2966:D2968"/>
    <mergeCell ref="E2963:E2965"/>
    <mergeCell ref="E2960:E2962"/>
    <mergeCell ref="E2921:E2923"/>
    <mergeCell ref="D2933:D2935"/>
    <mergeCell ref="D2951:D2953"/>
    <mergeCell ref="D2915:D2917"/>
    <mergeCell ref="D2954:D2956"/>
    <mergeCell ref="D2963:D2965"/>
    <mergeCell ref="E2939:E2941"/>
    <mergeCell ref="E2942:E2944"/>
    <mergeCell ref="E2930:E2932"/>
    <mergeCell ref="D2930:D2932"/>
    <mergeCell ref="D2936:D2938"/>
    <mergeCell ref="D2939:D2941"/>
    <mergeCell ref="F2915:F2917"/>
    <mergeCell ref="F2918:F2920"/>
    <mergeCell ref="E2918:E2920"/>
    <mergeCell ref="E2915:E2917"/>
    <mergeCell ref="D2957:D2959"/>
    <mergeCell ref="D2960:D2962"/>
    <mergeCell ref="D2969:D2971"/>
    <mergeCell ref="D2972:D2974"/>
    <mergeCell ref="C2861:C2863"/>
    <mergeCell ref="C2858:C2860"/>
    <mergeCell ref="D2858:D2860"/>
    <mergeCell ref="B2864:B2866"/>
    <mergeCell ref="B2879:B2881"/>
    <mergeCell ref="A2879:A2881"/>
    <mergeCell ref="A2876:A2878"/>
    <mergeCell ref="B2870:B2872"/>
    <mergeCell ref="B2867:B2869"/>
    <mergeCell ref="B2849:B2851"/>
    <mergeCell ref="B2852:B2854"/>
    <mergeCell ref="D2852:D2854"/>
    <mergeCell ref="D2849:D2851"/>
    <mergeCell ref="D2855:D2857"/>
    <mergeCell ref="A2861:A2863"/>
    <mergeCell ref="B2858:B2860"/>
    <mergeCell ref="A2867:A2869"/>
    <mergeCell ref="A2849:A2851"/>
    <mergeCell ref="A2852:A2854"/>
    <mergeCell ref="C2855:C2857"/>
    <mergeCell ref="C2846:C2848"/>
    <mergeCell ref="A2864:A2866"/>
    <mergeCell ref="B2846:B2848"/>
    <mergeCell ref="C3041:C3043"/>
    <mergeCell ref="C3047:C3049"/>
    <mergeCell ref="C3044:C3046"/>
    <mergeCell ref="B3047:B3049"/>
    <mergeCell ref="B3041:B3043"/>
    <mergeCell ref="B3044:B3046"/>
    <mergeCell ref="A3044:A3046"/>
    <mergeCell ref="A3047:A3049"/>
    <mergeCell ref="A3038:A3040"/>
    <mergeCell ref="B3038:B3040"/>
    <mergeCell ref="H3044:H3046"/>
    <mergeCell ref="F3044:F3046"/>
    <mergeCell ref="H3053:H3055"/>
    <mergeCell ref="H3050:H3052"/>
    <mergeCell ref="G3053:G3055"/>
    <mergeCell ref="G3050:G3052"/>
    <mergeCell ref="A3035:A3037"/>
    <mergeCell ref="B3050:B3052"/>
    <mergeCell ref="C3035:C3037"/>
    <mergeCell ref="E3077:E3079"/>
    <mergeCell ref="D3089:D3091"/>
    <mergeCell ref="D3086:D3088"/>
    <mergeCell ref="C3053:C3055"/>
    <mergeCell ref="C3038:C3040"/>
    <mergeCell ref="E3068:E3070"/>
    <mergeCell ref="E3062:E3064"/>
    <mergeCell ref="E3056:E3058"/>
    <mergeCell ref="E3059:E3061"/>
    <mergeCell ref="E3074:E3076"/>
    <mergeCell ref="G2822:G2824"/>
    <mergeCell ref="F2822:F2824"/>
    <mergeCell ref="F2819:F2821"/>
    <mergeCell ref="G2819:G2821"/>
    <mergeCell ref="G2813:G2818"/>
    <mergeCell ref="G2810:G2812"/>
    <mergeCell ref="H2813:H2815"/>
    <mergeCell ref="H2810:H2812"/>
    <mergeCell ref="H2819:H2821"/>
    <mergeCell ref="H2822:H2824"/>
    <mergeCell ref="H2816:H2818"/>
    <mergeCell ref="H2828:H2830"/>
    <mergeCell ref="H2825:H2827"/>
    <mergeCell ref="H2846:H2848"/>
    <mergeCell ref="H2849:H2851"/>
    <mergeCell ref="E2843:E2845"/>
    <mergeCell ref="F2843:F2845"/>
    <mergeCell ref="G2843:G2845"/>
    <mergeCell ref="E2849:E2851"/>
    <mergeCell ref="E2852:E2854"/>
    <mergeCell ref="H2843:H2845"/>
    <mergeCell ref="H2855:H2857"/>
    <mergeCell ref="H2858:H2860"/>
    <mergeCell ref="H2840:H2842"/>
    <mergeCell ref="H2834:H2836"/>
    <mergeCell ref="H2831:H2833"/>
    <mergeCell ref="H2837:H2839"/>
    <mergeCell ref="H2852:H2854"/>
    <mergeCell ref="G2831:G2833"/>
    <mergeCell ref="G2834:G2836"/>
    <mergeCell ref="G2840:G2842"/>
    <mergeCell ref="G2837:G2839"/>
    <mergeCell ref="G2858:G2860"/>
    <mergeCell ref="G2861:G2863"/>
    <mergeCell ref="F2861:F2863"/>
    <mergeCell ref="E2831:E2833"/>
    <mergeCell ref="E2825:E2827"/>
    <mergeCell ref="E2822:E2824"/>
    <mergeCell ref="E2828:E2830"/>
    <mergeCell ref="E2819:E2821"/>
    <mergeCell ref="E2813:E2818"/>
    <mergeCell ref="E2810:E2812"/>
    <mergeCell ref="F2837:F2839"/>
    <mergeCell ref="F2831:F2833"/>
    <mergeCell ref="F2834:F2836"/>
    <mergeCell ref="G2825:G2827"/>
    <mergeCell ref="G2828:G2830"/>
    <mergeCell ref="F2828:F2830"/>
    <mergeCell ref="E2840:E2842"/>
    <mergeCell ref="F2825:F2827"/>
    <mergeCell ref="H2882:H2884"/>
    <mergeCell ref="H2879:H2881"/>
    <mergeCell ref="H2888:H2890"/>
    <mergeCell ref="H2885:H2887"/>
    <mergeCell ref="H2873:H2875"/>
    <mergeCell ref="H2870:H2872"/>
    <mergeCell ref="H2861:H2863"/>
    <mergeCell ref="H2864:H2866"/>
    <mergeCell ref="H2876:H2878"/>
    <mergeCell ref="C2909:C2911"/>
    <mergeCell ref="C2894:C2896"/>
    <mergeCell ref="H2897:H2899"/>
    <mergeCell ref="H2900:H2902"/>
    <mergeCell ref="H2894:H2896"/>
    <mergeCell ref="H2891:H2893"/>
    <mergeCell ref="H2903:H2905"/>
    <mergeCell ref="H2906:H2908"/>
    <mergeCell ref="C2867:C2869"/>
    <mergeCell ref="H2867:H2869"/>
    <mergeCell ref="E2867:E2869"/>
    <mergeCell ref="F2867:F2869"/>
    <mergeCell ref="G2864:G2866"/>
    <mergeCell ref="F2864:F2866"/>
    <mergeCell ref="G2867:G2869"/>
    <mergeCell ref="H2960:H2962"/>
    <mergeCell ref="H2963:H2965"/>
    <mergeCell ref="G2960:G2962"/>
    <mergeCell ref="G2963:G2965"/>
    <mergeCell ref="G2966:G2968"/>
    <mergeCell ref="F2882:F2884"/>
    <mergeCell ref="H2909:H2911"/>
    <mergeCell ref="G2873:G2875"/>
    <mergeCell ref="G2870:G2872"/>
    <mergeCell ref="G2876:G2878"/>
    <mergeCell ref="G2879:G2881"/>
    <mergeCell ref="F2873:F2875"/>
    <mergeCell ref="F2876:F2878"/>
    <mergeCell ref="D2876:D2878"/>
    <mergeCell ref="E2876:E2878"/>
    <mergeCell ref="E2870:E2872"/>
    <mergeCell ref="F2870:F2872"/>
    <mergeCell ref="E2873:E2875"/>
    <mergeCell ref="B2807:B2809"/>
    <mergeCell ref="B2804:B2806"/>
    <mergeCell ref="C2822:C2824"/>
    <mergeCell ref="C2786:C2788"/>
    <mergeCell ref="B2783:B2785"/>
    <mergeCell ref="C2792:C2794"/>
    <mergeCell ref="C2780:C2782"/>
    <mergeCell ref="B2780:B2782"/>
    <mergeCell ref="B2795:B2797"/>
    <mergeCell ref="D2831:D2833"/>
    <mergeCell ref="D2837:D2839"/>
    <mergeCell ref="D2834:D2836"/>
    <mergeCell ref="D2828:D2830"/>
    <mergeCell ref="D2825:D2827"/>
    <mergeCell ref="B2831:B2833"/>
    <mergeCell ref="C2831:C2833"/>
    <mergeCell ref="C2825:C2827"/>
    <mergeCell ref="B2825:B2827"/>
    <mergeCell ref="B2828:B2830"/>
    <mergeCell ref="B2822:B2824"/>
    <mergeCell ref="C2828:C2830"/>
    <mergeCell ref="G2297:G2302"/>
    <mergeCell ref="G2303:G2305"/>
    <mergeCell ref="G2324:G2326"/>
    <mergeCell ref="F2324:F2326"/>
    <mergeCell ref="G2366:G2368"/>
    <mergeCell ref="F2318:F2320"/>
    <mergeCell ref="F2315:F2317"/>
    <mergeCell ref="F2309:F2311"/>
    <mergeCell ref="F2312:F2314"/>
    <mergeCell ref="G2279:G2281"/>
    <mergeCell ref="F2306:F2308"/>
    <mergeCell ref="E2423:E2425"/>
    <mergeCell ref="E2387:E2389"/>
    <mergeCell ref="E2405:E2407"/>
    <mergeCell ref="E2402:E2404"/>
    <mergeCell ref="E2390:E2392"/>
    <mergeCell ref="E2399:E2401"/>
    <mergeCell ref="E2393:E2395"/>
    <mergeCell ref="E2396:E2398"/>
    <mergeCell ref="D2381:D2383"/>
    <mergeCell ref="E2381:E2383"/>
    <mergeCell ref="E2369:E2371"/>
    <mergeCell ref="E2375:E2377"/>
    <mergeCell ref="E2378:E2380"/>
    <mergeCell ref="D2384:D2386"/>
    <mergeCell ref="E2384:E2386"/>
    <mergeCell ref="G2369:G2371"/>
    <mergeCell ref="C2426:C2428"/>
    <mergeCell ref="C2435:C2437"/>
    <mergeCell ref="D2423:D2425"/>
    <mergeCell ref="C2444:C2446"/>
    <mergeCell ref="F2405:F2407"/>
    <mergeCell ref="D2408:D2410"/>
    <mergeCell ref="E2414:E2416"/>
    <mergeCell ref="F2408:F2410"/>
    <mergeCell ref="E2408:E2410"/>
    <mergeCell ref="E2411:E2413"/>
    <mergeCell ref="C2411:C2413"/>
    <mergeCell ref="C2408:C2410"/>
    <mergeCell ref="C2432:C2434"/>
    <mergeCell ref="C2429:C2431"/>
    <mergeCell ref="E2426:E2428"/>
    <mergeCell ref="E2429:E2431"/>
    <mergeCell ref="E2417:E2419"/>
    <mergeCell ref="E2420:E2422"/>
    <mergeCell ref="D2390:D2392"/>
    <mergeCell ref="D2396:D2398"/>
    <mergeCell ref="D2402:D2404"/>
    <mergeCell ref="D2405:D2407"/>
    <mergeCell ref="G2351:G2353"/>
    <mergeCell ref="G2348:G2350"/>
    <mergeCell ref="D2360:D2362"/>
    <mergeCell ref="E2360:E2362"/>
    <mergeCell ref="E2348:E2350"/>
    <mergeCell ref="E2354:E2359"/>
    <mergeCell ref="E2351:E2353"/>
    <mergeCell ref="G2342:G2344"/>
    <mergeCell ref="G2345:G2347"/>
    <mergeCell ref="E2339:E2341"/>
    <mergeCell ref="C2339:C2341"/>
    <mergeCell ref="E2342:E2344"/>
    <mergeCell ref="E2345:E2347"/>
    <mergeCell ref="E2336:E2338"/>
    <mergeCell ref="E2291:E2296"/>
    <mergeCell ref="E2288:E2290"/>
    <mergeCell ref="E2285:E2287"/>
    <mergeCell ref="E2282:E2284"/>
    <mergeCell ref="G2282:G2284"/>
    <mergeCell ref="G2291:G2296"/>
    <mergeCell ref="G2288:G2290"/>
    <mergeCell ref="G2285:G2287"/>
    <mergeCell ref="C2279:C2281"/>
    <mergeCell ref="E2297:E2302"/>
    <mergeCell ref="E2303:E2305"/>
    <mergeCell ref="G2309:G2311"/>
    <mergeCell ref="G2306:G2308"/>
    <mergeCell ref="D2420:D2422"/>
    <mergeCell ref="D2417:D2419"/>
    <mergeCell ref="D2414:D2416"/>
    <mergeCell ref="D2411:D2413"/>
    <mergeCell ref="D2387:D2389"/>
    <mergeCell ref="C2402:C2404"/>
    <mergeCell ref="E2363:E2365"/>
    <mergeCell ref="E2366:E2368"/>
    <mergeCell ref="E2372:E2374"/>
    <mergeCell ref="D2372:D2374"/>
    <mergeCell ref="E2333:E2335"/>
    <mergeCell ref="E2330:E2332"/>
    <mergeCell ref="E2324:E2326"/>
    <mergeCell ref="E2321:E2323"/>
    <mergeCell ref="E2315:E2317"/>
    <mergeCell ref="E2318:E2320"/>
    <mergeCell ref="G2315:G2317"/>
    <mergeCell ref="G2312:G2314"/>
    <mergeCell ref="E2327:E2329"/>
    <mergeCell ref="C2324:C2326"/>
    <mergeCell ref="C2327:C2329"/>
    <mergeCell ref="C2318:C2320"/>
    <mergeCell ref="C2315:C2317"/>
    <mergeCell ref="E2312:E2314"/>
    <mergeCell ref="A2273:A2275"/>
    <mergeCell ref="A2270:A2272"/>
    <mergeCell ref="A2264:A2266"/>
    <mergeCell ref="A2267:A2269"/>
    <mergeCell ref="A2261:A2263"/>
    <mergeCell ref="A2252:A2254"/>
    <mergeCell ref="A2255:A2257"/>
    <mergeCell ref="A2258:A2260"/>
    <mergeCell ref="A2288:A2290"/>
    <mergeCell ref="A2282:A2284"/>
    <mergeCell ref="A2285:A2287"/>
    <mergeCell ref="B2249:B2251"/>
    <mergeCell ref="B2246:B2248"/>
    <mergeCell ref="A2276:A2278"/>
    <mergeCell ref="A2279:A2281"/>
    <mergeCell ref="A2249:A2251"/>
    <mergeCell ref="A2441:A2443"/>
    <mergeCell ref="A2438:A2440"/>
    <mergeCell ref="B2411:B2413"/>
    <mergeCell ref="B2414:B2416"/>
    <mergeCell ref="B2408:B2410"/>
    <mergeCell ref="B2417:B2419"/>
    <mergeCell ref="B2402:B2404"/>
    <mergeCell ref="B2405:B2407"/>
    <mergeCell ref="A2444:A2446"/>
    <mergeCell ref="A2429:A2431"/>
    <mergeCell ref="A2432:A2434"/>
    <mergeCell ref="A2435:A2437"/>
    <mergeCell ref="A2426:A2428"/>
    <mergeCell ref="A2456:A2458"/>
    <mergeCell ref="A2453:A2455"/>
    <mergeCell ref="A2462:A2464"/>
    <mergeCell ref="A2459:A2461"/>
    <mergeCell ref="A2471:A2473"/>
    <mergeCell ref="A2474:A2476"/>
    <mergeCell ref="A2465:A2467"/>
    <mergeCell ref="A2468:A2470"/>
    <mergeCell ref="A2447:A2449"/>
    <mergeCell ref="A2450:A2452"/>
    <mergeCell ref="A2351:A2353"/>
    <mergeCell ref="A2354:A2359"/>
    <mergeCell ref="A2366:A2368"/>
    <mergeCell ref="A2369:A2371"/>
    <mergeCell ref="A2339:A2341"/>
    <mergeCell ref="B2339:B2341"/>
    <mergeCell ref="B2390:B2392"/>
    <mergeCell ref="B2378:B2380"/>
    <mergeCell ref="B2384:B2386"/>
    <mergeCell ref="B2387:B2389"/>
    <mergeCell ref="B2363:B2365"/>
    <mergeCell ref="B2366:B2368"/>
    <mergeCell ref="A2333:A2335"/>
    <mergeCell ref="A2336:A2338"/>
    <mergeCell ref="A2342:A2344"/>
    <mergeCell ref="B2396:B2398"/>
    <mergeCell ref="B2393:B2395"/>
    <mergeCell ref="B2333:B2335"/>
    <mergeCell ref="B2336:B2338"/>
    <mergeCell ref="A2630:A2632"/>
    <mergeCell ref="B2630:B2632"/>
    <mergeCell ref="B2633:B2635"/>
    <mergeCell ref="A2633:A2635"/>
    <mergeCell ref="B2624:B2626"/>
    <mergeCell ref="B2636:B2638"/>
    <mergeCell ref="A2603:A2605"/>
    <mergeCell ref="A2597:A2599"/>
    <mergeCell ref="A2600:A2602"/>
    <mergeCell ref="A2594:A2596"/>
    <mergeCell ref="A2627:A2629"/>
    <mergeCell ref="A2615:A2617"/>
    <mergeCell ref="A2621:A2623"/>
    <mergeCell ref="A2618:A2620"/>
    <mergeCell ref="A2609:A2611"/>
    <mergeCell ref="A2606:A2608"/>
    <mergeCell ref="A2612:A2614"/>
    <mergeCell ref="A2510:A2512"/>
    <mergeCell ref="A2513:A2515"/>
    <mergeCell ref="B2522:B2524"/>
    <mergeCell ref="A2522:A2524"/>
    <mergeCell ref="B2519:B2521"/>
    <mergeCell ref="A2519:A2521"/>
    <mergeCell ref="A2528:A2530"/>
    <mergeCell ref="A2531:A2533"/>
    <mergeCell ref="A2525:A2527"/>
    <mergeCell ref="B2525:B2527"/>
    <mergeCell ref="B2531:B2533"/>
    <mergeCell ref="B2534:B2536"/>
    <mergeCell ref="B2528:B2530"/>
    <mergeCell ref="A2504:A2506"/>
    <mergeCell ref="A2507:A2509"/>
    <mergeCell ref="A2516:A2518"/>
    <mergeCell ref="A2534:A2536"/>
    <mergeCell ref="A2549:A2551"/>
    <mergeCell ref="A2552:A2554"/>
    <mergeCell ref="A2555:A2557"/>
    <mergeCell ref="A2561:A2563"/>
    <mergeCell ref="A2567:A2572"/>
    <mergeCell ref="A2564:A2566"/>
    <mergeCell ref="A2558:A2560"/>
    <mergeCell ref="A2576:A2578"/>
    <mergeCell ref="A2573:A2575"/>
    <mergeCell ref="G2372:G2374"/>
    <mergeCell ref="G2375:G2377"/>
    <mergeCell ref="F2411:F2413"/>
    <mergeCell ref="F2414:F2416"/>
    <mergeCell ref="F2390:F2392"/>
    <mergeCell ref="F2393:F2395"/>
    <mergeCell ref="F2396:F2398"/>
    <mergeCell ref="F2402:F2404"/>
    <mergeCell ref="G2402:G2404"/>
    <mergeCell ref="G2414:G2416"/>
    <mergeCell ref="G2411:G2413"/>
    <mergeCell ref="G2405:G2407"/>
    <mergeCell ref="G2408:G2410"/>
    <mergeCell ref="G2363:G2365"/>
    <mergeCell ref="G2378:G2380"/>
    <mergeCell ref="G2633:G2635"/>
    <mergeCell ref="G2627:G2629"/>
    <mergeCell ref="G2612:G2614"/>
    <mergeCell ref="G2618:G2620"/>
    <mergeCell ref="G2630:G2632"/>
    <mergeCell ref="G2621:G2623"/>
    <mergeCell ref="G2636:G2638"/>
    <mergeCell ref="G2657:G2659"/>
    <mergeCell ref="G2654:G2656"/>
    <mergeCell ref="G2651:G2653"/>
    <mergeCell ref="G2645:G2647"/>
    <mergeCell ref="G2648:G2650"/>
    <mergeCell ref="G2642:G2644"/>
    <mergeCell ref="G2639:G2641"/>
    <mergeCell ref="H2534:H2536"/>
    <mergeCell ref="H2531:H2533"/>
    <mergeCell ref="G2609:G2611"/>
    <mergeCell ref="G2531:G2533"/>
    <mergeCell ref="H2567:H2569"/>
    <mergeCell ref="H2564:H2566"/>
    <mergeCell ref="H2570:H2572"/>
    <mergeCell ref="H2618:H2620"/>
    <mergeCell ref="H2621:H2623"/>
    <mergeCell ref="F2258:F2260"/>
    <mergeCell ref="G2276:G2278"/>
    <mergeCell ref="G2258:G2260"/>
    <mergeCell ref="G2264:G2266"/>
    <mergeCell ref="G2267:G2269"/>
    <mergeCell ref="F2255:F2257"/>
    <mergeCell ref="G2255:G2257"/>
    <mergeCell ref="G2321:G2323"/>
    <mergeCell ref="G2318:G2320"/>
    <mergeCell ref="H2384:H2386"/>
    <mergeCell ref="H2387:H2389"/>
    <mergeCell ref="F2597:F2599"/>
    <mergeCell ref="G2597:G2599"/>
    <mergeCell ref="G2663:G2665"/>
    <mergeCell ref="H2690:H2692"/>
    <mergeCell ref="H2681:H2683"/>
    <mergeCell ref="H2675:H2677"/>
    <mergeCell ref="H2669:H2671"/>
    <mergeCell ref="H2666:H2668"/>
    <mergeCell ref="H2663:H2665"/>
    <mergeCell ref="H2705:H2707"/>
    <mergeCell ref="H2693:H2695"/>
    <mergeCell ref="H2702:H2704"/>
    <mergeCell ref="H2648:H2650"/>
    <mergeCell ref="H2651:H2653"/>
    <mergeCell ref="H2741:H2743"/>
    <mergeCell ref="H2738:H2740"/>
    <mergeCell ref="H2714:H2716"/>
    <mergeCell ref="H2711:H2713"/>
    <mergeCell ref="H2708:H2710"/>
    <mergeCell ref="B2240:B2245"/>
    <mergeCell ref="B2234:B2239"/>
    <mergeCell ref="B2285:B2287"/>
    <mergeCell ref="B2282:B2284"/>
    <mergeCell ref="A2210:A2215"/>
    <mergeCell ref="B2210:B2215"/>
    <mergeCell ref="A2207:A2209"/>
    <mergeCell ref="A2204:A2206"/>
    <mergeCell ref="B2228:B2233"/>
    <mergeCell ref="A1703:A1705"/>
    <mergeCell ref="A1700:A1702"/>
    <mergeCell ref="B1718:B1720"/>
    <mergeCell ref="B1700:B1702"/>
    <mergeCell ref="A1649:A1651"/>
    <mergeCell ref="A1691:A1693"/>
    <mergeCell ref="A1706:A1708"/>
    <mergeCell ref="B1640:B1642"/>
    <mergeCell ref="B1643:B1645"/>
    <mergeCell ref="A2909:A2911"/>
    <mergeCell ref="A2918:A2920"/>
    <mergeCell ref="A2417:A2419"/>
    <mergeCell ref="A2414:A2416"/>
    <mergeCell ref="A1781:A1783"/>
    <mergeCell ref="A1778:A1780"/>
    <mergeCell ref="A2882:A2884"/>
    <mergeCell ref="B3014:B3016"/>
    <mergeCell ref="B3026:B3028"/>
    <mergeCell ref="A2987:A2989"/>
    <mergeCell ref="B3020:B3022"/>
    <mergeCell ref="A3026:A3028"/>
    <mergeCell ref="B2882:B2884"/>
    <mergeCell ref="B2906:B2908"/>
    <mergeCell ref="B2291:B2296"/>
    <mergeCell ref="B2297:B2302"/>
    <mergeCell ref="B3002:B3004"/>
    <mergeCell ref="B2954:B2956"/>
    <mergeCell ref="B2969:B2971"/>
    <mergeCell ref="B2975:B2977"/>
    <mergeCell ref="B2579:B2581"/>
    <mergeCell ref="B2288:B2290"/>
    <mergeCell ref="B2303:B2305"/>
    <mergeCell ref="A2198:A2203"/>
    <mergeCell ref="B2198:B2203"/>
    <mergeCell ref="B2279:B2281"/>
    <mergeCell ref="B2273:B2275"/>
    <mergeCell ref="B2252:B2254"/>
    <mergeCell ref="B2255:B2257"/>
    <mergeCell ref="B1817:B1819"/>
    <mergeCell ref="B1883:B1885"/>
    <mergeCell ref="B1886:B1888"/>
    <mergeCell ref="B1898:B1900"/>
    <mergeCell ref="B1895:B1897"/>
    <mergeCell ref="B2108:B2110"/>
    <mergeCell ref="B2111:B2113"/>
    <mergeCell ref="B2099:B2101"/>
    <mergeCell ref="B2102:B2104"/>
    <mergeCell ref="B2105:B2107"/>
    <mergeCell ref="B2093:B2095"/>
    <mergeCell ref="B2096:B2098"/>
    <mergeCell ref="B2117:B2119"/>
    <mergeCell ref="B2120:B2122"/>
    <mergeCell ref="B2204:B2206"/>
    <mergeCell ref="B2207:B2209"/>
    <mergeCell ref="B2189:B2191"/>
    <mergeCell ref="B2192:B2194"/>
    <mergeCell ref="B2171:B2173"/>
    <mergeCell ref="B2195:B2197"/>
    <mergeCell ref="B2186:B2188"/>
    <mergeCell ref="B2177:B2182"/>
    <mergeCell ref="B2183:B2185"/>
    <mergeCell ref="B2174:B2176"/>
    <mergeCell ref="B2153:B2155"/>
    <mergeCell ref="B2156:B2158"/>
    <mergeCell ref="B2159:B2161"/>
    <mergeCell ref="B2150:B2152"/>
    <mergeCell ref="B2141:B2143"/>
    <mergeCell ref="B2135:B2137"/>
    <mergeCell ref="B2132:B2134"/>
    <mergeCell ref="B2129:B2131"/>
    <mergeCell ref="B2126:B2128"/>
    <mergeCell ref="B2123:B2125"/>
    <mergeCell ref="B2138:B2140"/>
    <mergeCell ref="B2072:B2074"/>
    <mergeCell ref="B2075:B2077"/>
    <mergeCell ref="B2081:B2083"/>
    <mergeCell ref="B2042:B2044"/>
    <mergeCell ref="B2078:B2080"/>
    <mergeCell ref="B2057:B2059"/>
    <mergeCell ref="B2060:B2062"/>
    <mergeCell ref="B2069:B2071"/>
    <mergeCell ref="B2063:B2065"/>
    <mergeCell ref="B2066:B2068"/>
    <mergeCell ref="B2015:B2017"/>
    <mergeCell ref="B2012:B2014"/>
    <mergeCell ref="B2021:B2023"/>
    <mergeCell ref="B2018:B2020"/>
    <mergeCell ref="B2168:B2170"/>
    <mergeCell ref="B2165:B2167"/>
    <mergeCell ref="B2084:B2086"/>
    <mergeCell ref="B2087:B2089"/>
    <mergeCell ref="D1853:D1855"/>
    <mergeCell ref="D1871:D1873"/>
    <mergeCell ref="D1856:D1858"/>
    <mergeCell ref="C1844:C1846"/>
    <mergeCell ref="C1841:C1843"/>
    <mergeCell ref="D2210:D2215"/>
    <mergeCell ref="D2150:D2152"/>
    <mergeCell ref="D1850:D1852"/>
    <mergeCell ref="D1838:D1840"/>
    <mergeCell ref="D1847:D1849"/>
    <mergeCell ref="D1841:D1843"/>
    <mergeCell ref="D1844:D1846"/>
    <mergeCell ref="A2174:A2176"/>
    <mergeCell ref="A2171:A2173"/>
    <mergeCell ref="A2189:A2191"/>
    <mergeCell ref="A2177:A2182"/>
    <mergeCell ref="A2159:A2161"/>
    <mergeCell ref="A2156:A2158"/>
    <mergeCell ref="A2069:A2071"/>
    <mergeCell ref="A2072:A2074"/>
    <mergeCell ref="A2168:A2170"/>
    <mergeCell ref="A2165:A2167"/>
    <mergeCell ref="A2192:A2194"/>
    <mergeCell ref="A2195:A2197"/>
    <mergeCell ref="A2162:A2164"/>
    <mergeCell ref="A2153:A2155"/>
    <mergeCell ref="A2030:A2032"/>
    <mergeCell ref="A2039:A2041"/>
    <mergeCell ref="A2045:A2047"/>
    <mergeCell ref="A2066:A2068"/>
    <mergeCell ref="A2048:A2050"/>
    <mergeCell ref="A2054:A2056"/>
    <mergeCell ref="A2051:A2053"/>
    <mergeCell ref="D2015:D2017"/>
    <mergeCell ref="D2006:D2008"/>
    <mergeCell ref="A2105:A2107"/>
    <mergeCell ref="A2102:A2104"/>
    <mergeCell ref="B2114:B2116"/>
    <mergeCell ref="B2147:B2149"/>
    <mergeCell ref="B2144:B2146"/>
    <mergeCell ref="A2057:A2059"/>
    <mergeCell ref="A2063:A2065"/>
    <mergeCell ref="A2060:A2062"/>
    <mergeCell ref="A2033:A2035"/>
    <mergeCell ref="A2036:A2038"/>
    <mergeCell ref="A2021:A2023"/>
    <mergeCell ref="A2018:A2020"/>
    <mergeCell ref="A2006:A2008"/>
    <mergeCell ref="A2009:A2011"/>
    <mergeCell ref="A2024:A2026"/>
    <mergeCell ref="A2027:A2029"/>
    <mergeCell ref="A2015:A2017"/>
    <mergeCell ref="A2012:A2014"/>
    <mergeCell ref="B2051:B2053"/>
    <mergeCell ref="B2054:B2056"/>
    <mergeCell ref="C2723:C2725"/>
    <mergeCell ref="C2720:C2722"/>
    <mergeCell ref="C2735:C2737"/>
    <mergeCell ref="C2741:C2743"/>
    <mergeCell ref="C2738:C2740"/>
    <mergeCell ref="D2771:D2773"/>
    <mergeCell ref="D2768:D2770"/>
    <mergeCell ref="C2747:C2749"/>
    <mergeCell ref="C2750:C2752"/>
    <mergeCell ref="C2726:C2728"/>
    <mergeCell ref="C2732:C2734"/>
    <mergeCell ref="C2729:C2731"/>
    <mergeCell ref="B2090:B2092"/>
    <mergeCell ref="B2162:B2164"/>
    <mergeCell ref="B2048:B2050"/>
    <mergeCell ref="B2045:B2047"/>
    <mergeCell ref="B2504:B2506"/>
    <mergeCell ref="B2510:B2512"/>
    <mergeCell ref="B2420:B2422"/>
    <mergeCell ref="B2423:B2425"/>
    <mergeCell ref="B2426:B2428"/>
    <mergeCell ref="B2429:B2431"/>
    <mergeCell ref="B2546:B2548"/>
    <mergeCell ref="B2501:B2503"/>
    <mergeCell ref="D2708:D2710"/>
    <mergeCell ref="C2705:C2707"/>
    <mergeCell ref="C2702:C2704"/>
    <mergeCell ref="C2708:C2710"/>
    <mergeCell ref="C2717:C2719"/>
    <mergeCell ref="C2687:C2689"/>
    <mergeCell ref="C2684:C2686"/>
    <mergeCell ref="D2615:D2617"/>
    <mergeCell ref="D2621:D2623"/>
    <mergeCell ref="D2717:D2719"/>
    <mergeCell ref="D2723:D2725"/>
    <mergeCell ref="D2720:D2722"/>
    <mergeCell ref="D2756:D2758"/>
    <mergeCell ref="D2759:D2761"/>
    <mergeCell ref="A3185:A3187"/>
    <mergeCell ref="A3182:A3184"/>
    <mergeCell ref="B3176:B3178"/>
    <mergeCell ref="B3179:B3181"/>
    <mergeCell ref="B3191:B3193"/>
    <mergeCell ref="B3182:B3184"/>
    <mergeCell ref="A3197:A3199"/>
    <mergeCell ref="A3194:A3196"/>
    <mergeCell ref="A3218:A3220"/>
    <mergeCell ref="A3143:A3145"/>
    <mergeCell ref="A3146:A3148"/>
    <mergeCell ref="A3152:A3154"/>
    <mergeCell ref="A3149:A3151"/>
    <mergeCell ref="A3155:A3157"/>
    <mergeCell ref="A3158:A3160"/>
    <mergeCell ref="B3200:B3202"/>
    <mergeCell ref="B3197:B3199"/>
    <mergeCell ref="B3206:B3208"/>
    <mergeCell ref="B3209:B3211"/>
    <mergeCell ref="A3179:A3181"/>
    <mergeCell ref="A3176:A3178"/>
    <mergeCell ref="B3146:B3148"/>
    <mergeCell ref="B3143:B3145"/>
    <mergeCell ref="B3161:B3163"/>
    <mergeCell ref="B3158:B3160"/>
    <mergeCell ref="B3152:B3154"/>
    <mergeCell ref="B3155:B3157"/>
    <mergeCell ref="A3161:A3163"/>
    <mergeCell ref="A3023:A3025"/>
    <mergeCell ref="A3032:A3034"/>
    <mergeCell ref="A3029:A3031"/>
    <mergeCell ref="A2975:A2977"/>
    <mergeCell ref="A2984:A2986"/>
    <mergeCell ref="A2978:A2980"/>
    <mergeCell ref="A2981:A2983"/>
    <mergeCell ref="A3017:A3019"/>
    <mergeCell ref="A3020:A3022"/>
    <mergeCell ref="A3059:A3061"/>
    <mergeCell ref="A3056:A3058"/>
    <mergeCell ref="A3062:A3064"/>
    <mergeCell ref="A3053:A3055"/>
    <mergeCell ref="A3050:A3052"/>
    <mergeCell ref="A3005:A3007"/>
    <mergeCell ref="B3083:B3085"/>
    <mergeCell ref="B3080:B3082"/>
    <mergeCell ref="C3050:C3052"/>
    <mergeCell ref="C3062:C3064"/>
    <mergeCell ref="C3056:C3058"/>
    <mergeCell ref="C3059:C3061"/>
    <mergeCell ref="B3170:B3172"/>
    <mergeCell ref="B3173:B3175"/>
    <mergeCell ref="B3164:B3166"/>
    <mergeCell ref="B3167:B3169"/>
    <mergeCell ref="C3167:C3169"/>
    <mergeCell ref="C3170:C3172"/>
    <mergeCell ref="C3164:C3166"/>
    <mergeCell ref="C3173:C3175"/>
    <mergeCell ref="C3149:C3151"/>
    <mergeCell ref="C3152:C3154"/>
    <mergeCell ref="C3116:C3118"/>
    <mergeCell ref="C3119:C3121"/>
    <mergeCell ref="C3104:C3106"/>
    <mergeCell ref="C3101:C3103"/>
    <mergeCell ref="A2990:A2992"/>
    <mergeCell ref="A2996:A2998"/>
    <mergeCell ref="A3008:A3010"/>
    <mergeCell ref="A3002:A3004"/>
    <mergeCell ref="A3014:A3016"/>
    <mergeCell ref="A3011:A3013"/>
    <mergeCell ref="A3089:A3091"/>
    <mergeCell ref="A3083:A3085"/>
    <mergeCell ref="A3086:A3088"/>
    <mergeCell ref="A3104:A3106"/>
    <mergeCell ref="A3092:A3094"/>
    <mergeCell ref="A3095:A3097"/>
    <mergeCell ref="A3098:A3100"/>
    <mergeCell ref="A3101:A3103"/>
    <mergeCell ref="A3071:A3073"/>
    <mergeCell ref="A3074:A3076"/>
    <mergeCell ref="A3077:A3079"/>
    <mergeCell ref="A3080:A3082"/>
    <mergeCell ref="A3068:A3070"/>
    <mergeCell ref="A3065:A3067"/>
    <mergeCell ref="B3059:B3061"/>
    <mergeCell ref="B3035:B3037"/>
    <mergeCell ref="B2972:B2974"/>
    <mergeCell ref="B2984:B2986"/>
    <mergeCell ref="B2978:B2980"/>
    <mergeCell ref="B2981:B2983"/>
    <mergeCell ref="B3110:B3112"/>
    <mergeCell ref="B3086:B3088"/>
    <mergeCell ref="B3023:B3025"/>
    <mergeCell ref="B3089:B3091"/>
    <mergeCell ref="B3092:B3094"/>
    <mergeCell ref="B3053:B3055"/>
    <mergeCell ref="B3056:B3058"/>
    <mergeCell ref="B3098:B3100"/>
    <mergeCell ref="B3095:B3097"/>
    <mergeCell ref="B2999:B3001"/>
    <mergeCell ref="B3005:B3007"/>
    <mergeCell ref="B3011:B3013"/>
    <mergeCell ref="B3008:B3010"/>
    <mergeCell ref="B2996:B2998"/>
    <mergeCell ref="B2993:B2995"/>
    <mergeCell ref="B2990:B2992"/>
    <mergeCell ref="B2987:B2989"/>
    <mergeCell ref="B3230:B3232"/>
    <mergeCell ref="B3233:B3235"/>
    <mergeCell ref="B3260:B3262"/>
    <mergeCell ref="B3269:B3271"/>
    <mergeCell ref="B3272:B3274"/>
    <mergeCell ref="B3266:B3268"/>
    <mergeCell ref="B3263:B3265"/>
    <mergeCell ref="B3227:B3229"/>
    <mergeCell ref="B3236:B3238"/>
    <mergeCell ref="C3137:C3139"/>
    <mergeCell ref="C3134:C3136"/>
    <mergeCell ref="C3146:C3148"/>
    <mergeCell ref="C3143:C3145"/>
    <mergeCell ref="C3122:C3124"/>
    <mergeCell ref="B3122:B3124"/>
    <mergeCell ref="B3125:B3127"/>
    <mergeCell ref="B3137:B3139"/>
    <mergeCell ref="B3140:B3142"/>
    <mergeCell ref="B3149:B3151"/>
    <mergeCell ref="B3134:B3136"/>
    <mergeCell ref="B3131:B3133"/>
    <mergeCell ref="C3131:C3133"/>
    <mergeCell ref="C3140:C3142"/>
    <mergeCell ref="B3128:B3130"/>
    <mergeCell ref="A3242:A3244"/>
    <mergeCell ref="A3245:A3247"/>
    <mergeCell ref="A3239:A3241"/>
    <mergeCell ref="B3239:B3241"/>
    <mergeCell ref="C3239:C3241"/>
    <mergeCell ref="B3242:B3244"/>
    <mergeCell ref="C3242:C3244"/>
    <mergeCell ref="B3245:B3247"/>
    <mergeCell ref="C3245:C3247"/>
    <mergeCell ref="B3251:B3253"/>
    <mergeCell ref="A3251:A3253"/>
    <mergeCell ref="A3248:A3250"/>
    <mergeCell ref="A3260:A3262"/>
    <mergeCell ref="A3257:A3259"/>
    <mergeCell ref="A3266:A3268"/>
    <mergeCell ref="A3263:A3265"/>
    <mergeCell ref="A3254:A3256"/>
    <mergeCell ref="C3266:C3268"/>
    <mergeCell ref="C3263:C3265"/>
    <mergeCell ref="C3272:C3274"/>
    <mergeCell ref="C3275:C3277"/>
    <mergeCell ref="C3281:C3283"/>
    <mergeCell ref="B3257:B3259"/>
    <mergeCell ref="C3251:C3253"/>
    <mergeCell ref="C3254:C3256"/>
    <mergeCell ref="C3257:C3259"/>
    <mergeCell ref="B3248:B3250"/>
    <mergeCell ref="C3248:C3250"/>
    <mergeCell ref="C3260:C3262"/>
    <mergeCell ref="B3254:B3256"/>
    <mergeCell ref="B3185:B3187"/>
    <mergeCell ref="B3188:B3190"/>
    <mergeCell ref="C3200:C3202"/>
    <mergeCell ref="B3275:B3277"/>
    <mergeCell ref="B3278:B3280"/>
    <mergeCell ref="B3281:B3283"/>
    <mergeCell ref="A3281:A3283"/>
    <mergeCell ref="C3233:C3235"/>
    <mergeCell ref="C3236:C3238"/>
    <mergeCell ref="C3230:C3232"/>
    <mergeCell ref="C3227:C3229"/>
    <mergeCell ref="A3227:A3229"/>
    <mergeCell ref="A3230:A3232"/>
    <mergeCell ref="A3128:A3130"/>
    <mergeCell ref="A3134:A3136"/>
    <mergeCell ref="A3131:A3133"/>
    <mergeCell ref="A3137:A3139"/>
    <mergeCell ref="A3140:A3142"/>
    <mergeCell ref="B3107:B3109"/>
    <mergeCell ref="B3104:B3106"/>
    <mergeCell ref="A3122:A3124"/>
    <mergeCell ref="B3119:B3121"/>
    <mergeCell ref="B3116:B3118"/>
    <mergeCell ref="B3113:B3115"/>
    <mergeCell ref="A3125:A3127"/>
    <mergeCell ref="A2945:A2947"/>
    <mergeCell ref="A2942:A2944"/>
    <mergeCell ref="A2954:A2956"/>
    <mergeCell ref="B2942:B2944"/>
    <mergeCell ref="B2945:B2947"/>
    <mergeCell ref="B2951:B2953"/>
    <mergeCell ref="B2948:B2950"/>
    <mergeCell ref="B2939:B2941"/>
    <mergeCell ref="B2936:B2938"/>
    <mergeCell ref="B2933:B2935"/>
    <mergeCell ref="B2930:B2932"/>
    <mergeCell ref="B2927:B2929"/>
    <mergeCell ref="A2921:A2923"/>
    <mergeCell ref="B2921:B2923"/>
    <mergeCell ref="B2924:B2926"/>
    <mergeCell ref="A2957:A2959"/>
    <mergeCell ref="A2969:A2971"/>
    <mergeCell ref="A2966:A2968"/>
    <mergeCell ref="A2963:A2965"/>
    <mergeCell ref="A2960:A2962"/>
    <mergeCell ref="A2897:A2899"/>
    <mergeCell ref="B2894:B2896"/>
    <mergeCell ref="A2936:A2938"/>
    <mergeCell ref="A2927:A2929"/>
    <mergeCell ref="A2933:A2935"/>
    <mergeCell ref="A2885:A2887"/>
    <mergeCell ref="C2912:C2914"/>
    <mergeCell ref="C2942:C2944"/>
    <mergeCell ref="C2939:C2941"/>
    <mergeCell ref="C2945:C2947"/>
    <mergeCell ref="A2939:A2941"/>
    <mergeCell ref="C2888:C2893"/>
    <mergeCell ref="H1646:H1648"/>
    <mergeCell ref="H1643:H1645"/>
    <mergeCell ref="H1700:H1702"/>
    <mergeCell ref="H1703:H1705"/>
    <mergeCell ref="H1682:H1684"/>
    <mergeCell ref="H1679:H1681"/>
    <mergeCell ref="H1640:H1642"/>
    <mergeCell ref="H1697:H1699"/>
    <mergeCell ref="H1685:H1687"/>
    <mergeCell ref="H1691:H1693"/>
    <mergeCell ref="H1694:H1696"/>
    <mergeCell ref="H1688:H1690"/>
    <mergeCell ref="H1670:H1672"/>
    <mergeCell ref="H1673:H1675"/>
    <mergeCell ref="H1676:H1678"/>
    <mergeCell ref="H1709:H1711"/>
    <mergeCell ref="H1706:H1708"/>
    <mergeCell ref="H1991:H1993"/>
    <mergeCell ref="H1988:H1990"/>
    <mergeCell ref="H2057:H2059"/>
    <mergeCell ref="H2042:H2044"/>
    <mergeCell ref="H2054:H2056"/>
    <mergeCell ref="H2045:H2047"/>
    <mergeCell ref="H2018:H2020"/>
    <mergeCell ref="H2021:H2023"/>
    <mergeCell ref="H2069:H2071"/>
    <mergeCell ref="H2066:H2068"/>
    <mergeCell ref="H2063:H2065"/>
    <mergeCell ref="H2090:H2092"/>
    <mergeCell ref="H2015:H2017"/>
    <mergeCell ref="H1982:H1984"/>
    <mergeCell ref="H1985:H1987"/>
    <mergeCell ref="H1979:H1981"/>
    <mergeCell ref="H2000:H2002"/>
    <mergeCell ref="H1997:H1999"/>
    <mergeCell ref="H1994:H1996"/>
    <mergeCell ref="H2003:H2005"/>
    <mergeCell ref="H2006:H2008"/>
    <mergeCell ref="H2009:H2011"/>
    <mergeCell ref="H2012:H2014"/>
    <mergeCell ref="H2087:H2089"/>
    <mergeCell ref="H2084:H2086"/>
    <mergeCell ref="H2075:H2077"/>
    <mergeCell ref="H2072:H2074"/>
    <mergeCell ref="H2081:H2083"/>
    <mergeCell ref="H2078:H2080"/>
    <mergeCell ref="H2024:H2026"/>
    <mergeCell ref="H2027:H2029"/>
    <mergeCell ref="H2039:H2041"/>
    <mergeCell ref="H2036:H2038"/>
    <mergeCell ref="H2732:H2734"/>
    <mergeCell ref="H2729:H2731"/>
    <mergeCell ref="H2747:H2749"/>
    <mergeCell ref="H2744:H2746"/>
    <mergeCell ref="H2735:H2737"/>
    <mergeCell ref="H2750:H2752"/>
    <mergeCell ref="H2753:H2755"/>
    <mergeCell ref="H2726:H2728"/>
    <mergeCell ref="H2723:H2725"/>
    <mergeCell ref="H2717:H2719"/>
    <mergeCell ref="H2720:H2722"/>
    <mergeCell ref="H2762:H2764"/>
    <mergeCell ref="H2759:H2761"/>
    <mergeCell ref="H2756:H2758"/>
    <mergeCell ref="H2774:H2776"/>
    <mergeCell ref="H2777:H2779"/>
    <mergeCell ref="H2639:H2641"/>
    <mergeCell ref="H2642:H2644"/>
    <mergeCell ref="H2636:H2638"/>
    <mergeCell ref="H2645:H2647"/>
    <mergeCell ref="H2654:H2656"/>
    <mergeCell ref="H2657:H2659"/>
    <mergeCell ref="H2789:H2791"/>
    <mergeCell ref="H2792:H2794"/>
    <mergeCell ref="H2684:H2686"/>
    <mergeCell ref="H2687:H2689"/>
    <mergeCell ref="H2696:H2698"/>
    <mergeCell ref="H2699:H2701"/>
    <mergeCell ref="H2624:H2626"/>
    <mergeCell ref="H2630:H2632"/>
    <mergeCell ref="H2633:H2635"/>
    <mergeCell ref="H2627:H2629"/>
    <mergeCell ref="H2678:H2680"/>
    <mergeCell ref="H2672:H2674"/>
    <mergeCell ref="H2660:H2662"/>
    <mergeCell ref="A2915:A2917"/>
    <mergeCell ref="A2912:A2914"/>
    <mergeCell ref="B2555:B2557"/>
    <mergeCell ref="B2558:B2560"/>
    <mergeCell ref="B2549:B2551"/>
    <mergeCell ref="B2552:B2554"/>
    <mergeCell ref="B2561:B2563"/>
    <mergeCell ref="A2642:A2644"/>
    <mergeCell ref="B2675:B2677"/>
    <mergeCell ref="B2672:B2674"/>
    <mergeCell ref="B2654:B2656"/>
    <mergeCell ref="A2654:A2656"/>
    <mergeCell ref="A2666:A2668"/>
    <mergeCell ref="B2651:B2653"/>
    <mergeCell ref="B2576:B2578"/>
    <mergeCell ref="B2588:B2590"/>
    <mergeCell ref="B2741:B2743"/>
    <mergeCell ref="B2708:B2710"/>
    <mergeCell ref="B2735:B2737"/>
    <mergeCell ref="B2726:B2728"/>
    <mergeCell ref="A2657:A2659"/>
    <mergeCell ref="A2660:A2662"/>
    <mergeCell ref="A2675:A2677"/>
    <mergeCell ref="A2669:A2671"/>
    <mergeCell ref="B2687:B2689"/>
    <mergeCell ref="A2708:A2710"/>
    <mergeCell ref="A2699:A2701"/>
    <mergeCell ref="A2702:A2704"/>
    <mergeCell ref="B2690:B2692"/>
    <mergeCell ref="A2687:A2689"/>
    <mergeCell ref="A2705:A2707"/>
    <mergeCell ref="A2684:A2686"/>
    <mergeCell ref="B2678:B2680"/>
    <mergeCell ref="B2684:B2686"/>
    <mergeCell ref="B2681:B2683"/>
    <mergeCell ref="B2660:B2662"/>
    <mergeCell ref="B2663:B2665"/>
    <mergeCell ref="G2774:G2776"/>
    <mergeCell ref="G2771:G2773"/>
    <mergeCell ref="G2786:G2788"/>
    <mergeCell ref="G2777:G2779"/>
    <mergeCell ref="G2783:G2785"/>
    <mergeCell ref="G2789:G2791"/>
    <mergeCell ref="G2699:G2701"/>
    <mergeCell ref="G2750:G2752"/>
    <mergeCell ref="G2768:G2770"/>
    <mergeCell ref="G2735:G2737"/>
    <mergeCell ref="G2741:G2743"/>
    <mergeCell ref="G2738:G2740"/>
    <mergeCell ref="G2756:G2758"/>
    <mergeCell ref="G2759:G2761"/>
    <mergeCell ref="G2753:G2755"/>
    <mergeCell ref="H2798:H2800"/>
    <mergeCell ref="H2795:H2797"/>
    <mergeCell ref="H2771:H2773"/>
    <mergeCell ref="H2768:H2770"/>
    <mergeCell ref="H2765:H2767"/>
    <mergeCell ref="H2801:H2803"/>
    <mergeCell ref="H2786:H2788"/>
    <mergeCell ref="H2783:H2785"/>
    <mergeCell ref="H2780:H2782"/>
    <mergeCell ref="G2801:G2803"/>
    <mergeCell ref="G2798:G2800"/>
    <mergeCell ref="F2792:F2794"/>
    <mergeCell ref="F2798:F2800"/>
    <mergeCell ref="F2795:F2797"/>
    <mergeCell ref="F2801:F2803"/>
    <mergeCell ref="G2792:G2794"/>
    <mergeCell ref="G2795:G2797"/>
    <mergeCell ref="G2780:G2782"/>
    <mergeCell ref="F2780:F2782"/>
    <mergeCell ref="F2777:F2779"/>
    <mergeCell ref="F2786:F2788"/>
    <mergeCell ref="F2783:F2785"/>
    <mergeCell ref="F2789:F2791"/>
    <mergeCell ref="F2768:F2770"/>
    <mergeCell ref="G2729:G2731"/>
    <mergeCell ref="G2732:G2734"/>
    <mergeCell ref="G2747:G2749"/>
    <mergeCell ref="G2744:G2746"/>
    <mergeCell ref="F2762:F2764"/>
    <mergeCell ref="F2765:F2767"/>
    <mergeCell ref="F3362:F3364"/>
    <mergeCell ref="F3368:F3370"/>
    <mergeCell ref="G3344:G3346"/>
    <mergeCell ref="G3350:G3352"/>
    <mergeCell ref="G3362:G3364"/>
    <mergeCell ref="G3359:G3361"/>
    <mergeCell ref="G3356:G3358"/>
    <mergeCell ref="G3353:G3355"/>
    <mergeCell ref="G3338:G3340"/>
    <mergeCell ref="G3341:G3343"/>
    <mergeCell ref="G3335:G3337"/>
    <mergeCell ref="G3332:G3334"/>
    <mergeCell ref="G3326:G3328"/>
    <mergeCell ref="G3323:G3325"/>
    <mergeCell ref="G3374:G3376"/>
    <mergeCell ref="F3383:F3385"/>
    <mergeCell ref="F3329:F3331"/>
    <mergeCell ref="E3296:E3298"/>
    <mergeCell ref="E3341:E3343"/>
    <mergeCell ref="G3314:G3316"/>
    <mergeCell ref="G3365:G3367"/>
    <mergeCell ref="G3329:G3331"/>
    <mergeCell ref="F3296:F3298"/>
    <mergeCell ref="F3299:F3301"/>
    <mergeCell ref="G3317:G3319"/>
    <mergeCell ref="G3320:G3322"/>
    <mergeCell ref="G3296:G3298"/>
    <mergeCell ref="G3299:G3301"/>
    <mergeCell ref="G3293:G3295"/>
    <mergeCell ref="G3290:G3292"/>
    <mergeCell ref="G3302:G3304"/>
    <mergeCell ref="G3305:G3307"/>
    <mergeCell ref="G3308:G3310"/>
    <mergeCell ref="G3311:G3313"/>
    <mergeCell ref="F3347:F3349"/>
    <mergeCell ref="G3347:G3349"/>
    <mergeCell ref="G3371:G3373"/>
    <mergeCell ref="G3368:G3370"/>
    <mergeCell ref="A3347:A3349"/>
    <mergeCell ref="A3344:A3346"/>
    <mergeCell ref="C3332:C3334"/>
    <mergeCell ref="B3332:B3334"/>
    <mergeCell ref="B3311:B3313"/>
    <mergeCell ref="B3317:B3319"/>
    <mergeCell ref="B3326:B3328"/>
    <mergeCell ref="B3329:B3331"/>
    <mergeCell ref="A3329:A3331"/>
    <mergeCell ref="A3341:A3343"/>
    <mergeCell ref="A3326:A3328"/>
    <mergeCell ref="B3284:B3286"/>
    <mergeCell ref="A3284:A3286"/>
    <mergeCell ref="F3302:F3304"/>
    <mergeCell ref="F3305:F3307"/>
    <mergeCell ref="A3299:A3301"/>
    <mergeCell ref="A3296:A3298"/>
    <mergeCell ref="A3290:A3292"/>
    <mergeCell ref="A3293:A3295"/>
    <mergeCell ref="C3284:C3286"/>
    <mergeCell ref="F3320:F3322"/>
    <mergeCell ref="E3320:E3322"/>
    <mergeCell ref="F3326:F3328"/>
    <mergeCell ref="F3323:F3325"/>
    <mergeCell ref="F3332:F3334"/>
    <mergeCell ref="F3338:F3340"/>
    <mergeCell ref="F3335:F3337"/>
    <mergeCell ref="F3341:F3343"/>
    <mergeCell ref="F3374:F3376"/>
    <mergeCell ref="F3371:F3373"/>
    <mergeCell ref="F3377:F3379"/>
    <mergeCell ref="F3380:F3382"/>
    <mergeCell ref="F3317:F3319"/>
    <mergeCell ref="F3314:F3316"/>
    <mergeCell ref="F3308:F3310"/>
    <mergeCell ref="F3311:F3313"/>
    <mergeCell ref="E3308:E3310"/>
    <mergeCell ref="E3311:E3313"/>
    <mergeCell ref="A3311:A3313"/>
    <mergeCell ref="A3314:A3316"/>
    <mergeCell ref="A3308:A3310"/>
    <mergeCell ref="B3287:B3289"/>
    <mergeCell ref="C3287:C3289"/>
    <mergeCell ref="G3404:G3406"/>
    <mergeCell ref="G3407:G3409"/>
    <mergeCell ref="G3380:G3382"/>
    <mergeCell ref="G3377:G3379"/>
    <mergeCell ref="G3383:G3385"/>
    <mergeCell ref="G3386:G3388"/>
    <mergeCell ref="G3389:G3391"/>
    <mergeCell ref="H3425:H3427"/>
    <mergeCell ref="H3422:H3424"/>
    <mergeCell ref="H3431:H3433"/>
    <mergeCell ref="H3434:H3436"/>
    <mergeCell ref="H3428:H3430"/>
    <mergeCell ref="H3437:H3439"/>
    <mergeCell ref="H3410:H3412"/>
    <mergeCell ref="H3413:H3415"/>
    <mergeCell ref="G3392:G3394"/>
    <mergeCell ref="G3395:G3397"/>
    <mergeCell ref="H3419:H3421"/>
    <mergeCell ref="H3416:H3418"/>
    <mergeCell ref="H3401:H3403"/>
    <mergeCell ref="H3404:H3406"/>
    <mergeCell ref="H3407:H3409"/>
    <mergeCell ref="H3398:H3400"/>
    <mergeCell ref="H3392:H3394"/>
    <mergeCell ref="H3395:H3397"/>
    <mergeCell ref="H3383:H3385"/>
    <mergeCell ref="H3380:H3382"/>
    <mergeCell ref="H3389:H3391"/>
    <mergeCell ref="H3386:H3388"/>
    <mergeCell ref="H3371:H3373"/>
    <mergeCell ref="E3362:E3364"/>
    <mergeCell ref="E3359:E3361"/>
    <mergeCell ref="E3389:E3391"/>
    <mergeCell ref="E3392:E3394"/>
    <mergeCell ref="E3368:E3370"/>
    <mergeCell ref="E3371:E3373"/>
    <mergeCell ref="E3374:E3376"/>
    <mergeCell ref="E3365:E3367"/>
    <mergeCell ref="F3365:F3367"/>
    <mergeCell ref="H3260:H3262"/>
    <mergeCell ref="H3263:H3265"/>
    <mergeCell ref="H3278:H3280"/>
    <mergeCell ref="H3275:H3277"/>
    <mergeCell ref="H3257:H3259"/>
    <mergeCell ref="H3236:H3238"/>
    <mergeCell ref="H3239:H3241"/>
    <mergeCell ref="H3242:H3244"/>
    <mergeCell ref="H3254:H3256"/>
    <mergeCell ref="H3245:H3247"/>
    <mergeCell ref="H3173:H3175"/>
    <mergeCell ref="H3179:H3181"/>
    <mergeCell ref="H3176:H3178"/>
    <mergeCell ref="H3158:H3160"/>
    <mergeCell ref="H3155:H3157"/>
    <mergeCell ref="H3188:H3190"/>
    <mergeCell ref="H3197:H3199"/>
    <mergeCell ref="H3194:H3196"/>
    <mergeCell ref="H3191:H3193"/>
    <mergeCell ref="H3137:H3139"/>
    <mergeCell ref="H3167:H3169"/>
    <mergeCell ref="H3170:H3172"/>
    <mergeCell ref="H3152:H3154"/>
    <mergeCell ref="E3269:E3271"/>
    <mergeCell ref="E3257:E3259"/>
    <mergeCell ref="E3266:E3268"/>
    <mergeCell ref="H3248:H3250"/>
    <mergeCell ref="F3248:F3250"/>
    <mergeCell ref="H3251:H3253"/>
    <mergeCell ref="E3281:E3283"/>
    <mergeCell ref="F3281:F3283"/>
    <mergeCell ref="E3272:E3274"/>
    <mergeCell ref="F3278:F3280"/>
    <mergeCell ref="G3254:G3256"/>
    <mergeCell ref="E3251:E3253"/>
    <mergeCell ref="F3251:F3253"/>
    <mergeCell ref="E3293:E3295"/>
    <mergeCell ref="E3290:E3292"/>
    <mergeCell ref="F3287:F3289"/>
    <mergeCell ref="F3284:F3286"/>
    <mergeCell ref="E3278:E3280"/>
    <mergeCell ref="E3275:E3277"/>
    <mergeCell ref="G3275:G3277"/>
    <mergeCell ref="G3284:G3286"/>
    <mergeCell ref="G3287:G3289"/>
    <mergeCell ref="G3278:G3280"/>
    <mergeCell ref="G3281:G3283"/>
    <mergeCell ref="G3260:G3262"/>
    <mergeCell ref="G3257:G3259"/>
    <mergeCell ref="G3266:G3268"/>
    <mergeCell ref="G3269:G3271"/>
    <mergeCell ref="G3251:G3253"/>
    <mergeCell ref="G3248:G3250"/>
    <mergeCell ref="G3272:G3274"/>
    <mergeCell ref="G3263:G3265"/>
    <mergeCell ref="F3290:F3292"/>
    <mergeCell ref="E3284:E3286"/>
    <mergeCell ref="E3287:E3289"/>
    <mergeCell ref="F3293:F3295"/>
    <mergeCell ref="E3242:E3244"/>
    <mergeCell ref="E3245:E3247"/>
    <mergeCell ref="E3254:E3256"/>
    <mergeCell ref="E3263:E3265"/>
    <mergeCell ref="E3260:E3262"/>
    <mergeCell ref="E3248:E3250"/>
    <mergeCell ref="F3245:F3247"/>
    <mergeCell ref="F3359:F3361"/>
    <mergeCell ref="F3356:F3358"/>
    <mergeCell ref="H3359:H3361"/>
    <mergeCell ref="H3356:H3358"/>
    <mergeCell ref="H3362:H3364"/>
    <mergeCell ref="H3365:H3367"/>
    <mergeCell ref="E3347:E3349"/>
    <mergeCell ref="H3347:H3349"/>
    <mergeCell ref="H3374:H3376"/>
    <mergeCell ref="H3377:H3379"/>
    <mergeCell ref="E3350:E3355"/>
    <mergeCell ref="E3356:E3358"/>
    <mergeCell ref="E3338:E3340"/>
    <mergeCell ref="F3350:F3355"/>
    <mergeCell ref="H3368:H3370"/>
    <mergeCell ref="H3185:H3187"/>
    <mergeCell ref="H3182:H3184"/>
    <mergeCell ref="E3167:E3169"/>
    <mergeCell ref="E3170:E3172"/>
    <mergeCell ref="E3164:E3166"/>
    <mergeCell ref="E3161:E3163"/>
    <mergeCell ref="E3149:E3151"/>
    <mergeCell ref="E3239:E3241"/>
    <mergeCell ref="E3236:E3238"/>
    <mergeCell ref="E3200:E3202"/>
    <mergeCell ref="E3203:E3205"/>
    <mergeCell ref="F2975:F2977"/>
    <mergeCell ref="F2981:F2983"/>
    <mergeCell ref="G2984:G2986"/>
    <mergeCell ref="G2987:G2989"/>
    <mergeCell ref="C2978:C2980"/>
    <mergeCell ref="C2975:C2977"/>
    <mergeCell ref="H2981:H2983"/>
    <mergeCell ref="H2987:H2989"/>
    <mergeCell ref="H2984:H2986"/>
    <mergeCell ref="C2984:C2986"/>
    <mergeCell ref="C2981:C2983"/>
    <mergeCell ref="F2972:F2974"/>
    <mergeCell ref="E2987:E2989"/>
    <mergeCell ref="C3083:C3085"/>
    <mergeCell ref="C3086:C3088"/>
    <mergeCell ref="B3071:B3073"/>
    <mergeCell ref="C3089:C3091"/>
    <mergeCell ref="C3098:C3100"/>
    <mergeCell ref="C3095:C3097"/>
    <mergeCell ref="C3092:C3094"/>
    <mergeCell ref="B3101:B3103"/>
    <mergeCell ref="G3104:G3106"/>
    <mergeCell ref="G3101:G3103"/>
    <mergeCell ref="F3101:F3103"/>
    <mergeCell ref="C3107:C3109"/>
    <mergeCell ref="E3104:E3106"/>
    <mergeCell ref="E3101:E3103"/>
    <mergeCell ref="F3098:F3100"/>
    <mergeCell ref="F3095:F3097"/>
    <mergeCell ref="G3095:G3097"/>
    <mergeCell ref="E3095:E3097"/>
    <mergeCell ref="H3080:H3082"/>
    <mergeCell ref="H3071:H3073"/>
    <mergeCell ref="H3074:H3076"/>
    <mergeCell ref="H3077:H3079"/>
    <mergeCell ref="C3080:C3082"/>
    <mergeCell ref="C3077:C3079"/>
    <mergeCell ref="G3098:G3100"/>
    <mergeCell ref="F2855:F2857"/>
    <mergeCell ref="E2855:E2857"/>
    <mergeCell ref="B2855:B2857"/>
    <mergeCell ref="G2846:G2848"/>
    <mergeCell ref="E2846:E2848"/>
    <mergeCell ref="F2846:F2848"/>
    <mergeCell ref="B2840:B2842"/>
    <mergeCell ref="D2840:D2842"/>
    <mergeCell ref="D2843:D2845"/>
    <mergeCell ref="D2846:D2848"/>
    <mergeCell ref="E2861:E2863"/>
    <mergeCell ref="E2864:E2866"/>
    <mergeCell ref="B2861:B2863"/>
    <mergeCell ref="D2867:D2869"/>
    <mergeCell ref="D2864:D2866"/>
    <mergeCell ref="D2861:D2863"/>
    <mergeCell ref="F2849:F2851"/>
    <mergeCell ref="F2852:F2854"/>
    <mergeCell ref="E2837:E2839"/>
    <mergeCell ref="E2834:E2836"/>
    <mergeCell ref="G2855:G2857"/>
    <mergeCell ref="G2852:G2854"/>
    <mergeCell ref="G2849:G2851"/>
    <mergeCell ref="F2858:F2860"/>
    <mergeCell ref="E2858:E2860"/>
    <mergeCell ref="E2954:E2956"/>
    <mergeCell ref="E2951:E2953"/>
    <mergeCell ref="F2948:F2950"/>
    <mergeCell ref="F2945:F2947"/>
    <mergeCell ref="F2942:F2944"/>
    <mergeCell ref="F2939:F2941"/>
    <mergeCell ref="F2951:F2953"/>
    <mergeCell ref="E2957:E2959"/>
    <mergeCell ref="F2954:F2956"/>
    <mergeCell ref="E2948:E2950"/>
    <mergeCell ref="F2963:F2965"/>
    <mergeCell ref="F2966:F2968"/>
    <mergeCell ref="H2978:H2980"/>
    <mergeCell ref="H2990:H2992"/>
    <mergeCell ref="G2921:G2923"/>
    <mergeCell ref="G2924:G2926"/>
    <mergeCell ref="F2957:F2959"/>
    <mergeCell ref="F2969:F2971"/>
    <mergeCell ref="F2960:F2962"/>
    <mergeCell ref="F2933:F2935"/>
    <mergeCell ref="F2930:F2932"/>
    <mergeCell ref="F2927:F2929"/>
    <mergeCell ref="C2927:C2929"/>
    <mergeCell ref="D2924:D2926"/>
    <mergeCell ref="C2924:C2926"/>
    <mergeCell ref="D2927:D2929"/>
    <mergeCell ref="G2927:G2929"/>
    <mergeCell ref="G2930:G2932"/>
    <mergeCell ref="F2924:F2926"/>
    <mergeCell ref="B3065:B3067"/>
    <mergeCell ref="B3062:B3064"/>
    <mergeCell ref="C3071:C3073"/>
    <mergeCell ref="C3068:C3070"/>
    <mergeCell ref="C3065:C3067"/>
    <mergeCell ref="B3074:B3076"/>
    <mergeCell ref="C3074:C3076"/>
    <mergeCell ref="B3077:B3079"/>
    <mergeCell ref="B3068:B3070"/>
    <mergeCell ref="A2846:A2848"/>
    <mergeCell ref="B2843:B2845"/>
    <mergeCell ref="A2843:A2845"/>
    <mergeCell ref="C2864:C2866"/>
    <mergeCell ref="F2840:F2842"/>
    <mergeCell ref="A2837:A2839"/>
    <mergeCell ref="A2831:A2833"/>
    <mergeCell ref="A2855:A2857"/>
    <mergeCell ref="A2858:A2860"/>
    <mergeCell ref="A2840:A2842"/>
    <mergeCell ref="D2810:D2812"/>
    <mergeCell ref="D2813:D2818"/>
    <mergeCell ref="C2819:C2821"/>
    <mergeCell ref="C2813:C2818"/>
    <mergeCell ref="C2810:C2812"/>
    <mergeCell ref="D2804:D2806"/>
    <mergeCell ref="D2807:D2809"/>
    <mergeCell ref="D2822:D2824"/>
    <mergeCell ref="D2819:D2821"/>
    <mergeCell ref="A2834:A2836"/>
    <mergeCell ref="C2834:C2836"/>
    <mergeCell ref="B2834:B2836"/>
    <mergeCell ref="C2843:C2845"/>
    <mergeCell ref="C2840:C2842"/>
    <mergeCell ref="C2852:C2854"/>
    <mergeCell ref="C2849:C2851"/>
    <mergeCell ref="B2819:B2821"/>
    <mergeCell ref="B2813:B2818"/>
    <mergeCell ref="B2810:B2812"/>
    <mergeCell ref="F2813:F2818"/>
    <mergeCell ref="F2810:F2812"/>
    <mergeCell ref="H2804:H2806"/>
    <mergeCell ref="H2807:H2809"/>
    <mergeCell ref="G2804:G2806"/>
    <mergeCell ref="G2807:G2809"/>
    <mergeCell ref="F2804:F2806"/>
    <mergeCell ref="F2807:F2809"/>
    <mergeCell ref="C2837:C2839"/>
    <mergeCell ref="B2837:B2839"/>
    <mergeCell ref="C2807:C2809"/>
    <mergeCell ref="C2804:C2806"/>
    <mergeCell ref="E2804:E2806"/>
    <mergeCell ref="E2807:E2809"/>
    <mergeCell ref="D3101:D3103"/>
    <mergeCell ref="D3098:D3100"/>
    <mergeCell ref="D3092:D3094"/>
    <mergeCell ref="D3095:D3097"/>
    <mergeCell ref="D3062:D3064"/>
    <mergeCell ref="D3059:D3061"/>
    <mergeCell ref="D3077:D3079"/>
    <mergeCell ref="D3068:D3070"/>
    <mergeCell ref="D3071:D3073"/>
    <mergeCell ref="D3074:D3076"/>
    <mergeCell ref="D3050:D3052"/>
    <mergeCell ref="D3041:D3043"/>
    <mergeCell ref="D3032:D3034"/>
    <mergeCell ref="D3020:D3022"/>
    <mergeCell ref="D3023:D3025"/>
    <mergeCell ref="D3026:D3028"/>
    <mergeCell ref="D3083:D3085"/>
    <mergeCell ref="D3080:D3082"/>
    <mergeCell ref="D3065:D3067"/>
    <mergeCell ref="D3056:D3058"/>
    <mergeCell ref="F3056:F3058"/>
    <mergeCell ref="F3059:F3061"/>
    <mergeCell ref="G3086:G3088"/>
    <mergeCell ref="G3056:G3058"/>
    <mergeCell ref="G3059:G3061"/>
    <mergeCell ref="F3104:F3106"/>
    <mergeCell ref="D3038:D3040"/>
    <mergeCell ref="F3038:F3040"/>
    <mergeCell ref="E3038:E3040"/>
    <mergeCell ref="F3065:F3067"/>
    <mergeCell ref="E3080:E3082"/>
    <mergeCell ref="E3086:E3088"/>
    <mergeCell ref="E3098:E3100"/>
    <mergeCell ref="D3104:D3106"/>
    <mergeCell ref="D3113:D3115"/>
    <mergeCell ref="D3116:D3118"/>
    <mergeCell ref="E3053:E3055"/>
    <mergeCell ref="D3053:D3055"/>
    <mergeCell ref="D3017:D3019"/>
    <mergeCell ref="D3014:D3016"/>
    <mergeCell ref="D3005:D3007"/>
    <mergeCell ref="D3008:D3010"/>
    <mergeCell ref="D3011:D3013"/>
    <mergeCell ref="F3047:F3049"/>
    <mergeCell ref="D3044:D3046"/>
    <mergeCell ref="D3047:D3049"/>
    <mergeCell ref="D3035:D3037"/>
    <mergeCell ref="F3062:F3064"/>
    <mergeCell ref="F3050:F3052"/>
    <mergeCell ref="E3035:E3037"/>
    <mergeCell ref="G3536:G3538"/>
    <mergeCell ref="G3503:G3508"/>
    <mergeCell ref="G3509:G3511"/>
    <mergeCell ref="G3512:G3514"/>
    <mergeCell ref="G3515:G3517"/>
    <mergeCell ref="G3521:G3523"/>
    <mergeCell ref="G3518:G3520"/>
    <mergeCell ref="G3524:G3529"/>
    <mergeCell ref="G3443:G3445"/>
    <mergeCell ref="G3476:G3478"/>
    <mergeCell ref="G3449:G3451"/>
    <mergeCell ref="G3452:G3457"/>
    <mergeCell ref="G3470:G3475"/>
    <mergeCell ref="G3464:G3469"/>
    <mergeCell ref="G3458:G3463"/>
    <mergeCell ref="G3485:G3490"/>
    <mergeCell ref="G3479:G3484"/>
    <mergeCell ref="G3491:G3493"/>
    <mergeCell ref="G3497:G3499"/>
    <mergeCell ref="G3494:G3496"/>
    <mergeCell ref="F3554:F3556"/>
    <mergeCell ref="G3554:G3556"/>
    <mergeCell ref="G3545:G3547"/>
    <mergeCell ref="G3548:G3550"/>
    <mergeCell ref="G3539:G3541"/>
    <mergeCell ref="G3500:G3502"/>
    <mergeCell ref="F3557:F3559"/>
    <mergeCell ref="G3416:G3418"/>
    <mergeCell ref="G3398:G3400"/>
    <mergeCell ref="G3401:G3403"/>
    <mergeCell ref="G3542:G3544"/>
    <mergeCell ref="G3557:G3559"/>
    <mergeCell ref="G3551:G3553"/>
    <mergeCell ref="F3563:F3565"/>
    <mergeCell ref="F3560:F3562"/>
    <mergeCell ref="G3560:G3562"/>
    <mergeCell ref="G3563:G3565"/>
    <mergeCell ref="G3572:G3574"/>
    <mergeCell ref="G3569:G3571"/>
    <mergeCell ref="G3566:G3568"/>
    <mergeCell ref="G3413:G3415"/>
    <mergeCell ref="G3410:G3412"/>
    <mergeCell ref="F3386:F3388"/>
    <mergeCell ref="F3392:F3394"/>
    <mergeCell ref="F3389:F3391"/>
    <mergeCell ref="G3419:G3421"/>
    <mergeCell ref="G3422:G3424"/>
    <mergeCell ref="F3530:F3535"/>
    <mergeCell ref="G3530:G3535"/>
    <mergeCell ref="G3425:G3427"/>
    <mergeCell ref="G3437:G3439"/>
    <mergeCell ref="G3434:G3436"/>
    <mergeCell ref="G3428:G3430"/>
    <mergeCell ref="G3431:G3433"/>
    <mergeCell ref="G3440:G3442"/>
    <mergeCell ref="G3446:G3448"/>
    <mergeCell ref="F3344:F3346"/>
    <mergeCell ref="E3344:E3346"/>
    <mergeCell ref="D3362:D3364"/>
    <mergeCell ref="D3347:D3349"/>
    <mergeCell ref="D3350:D3355"/>
    <mergeCell ref="D3356:D3358"/>
    <mergeCell ref="D3359:D3361"/>
    <mergeCell ref="D3323:D3325"/>
    <mergeCell ref="D3320:D3322"/>
    <mergeCell ref="D3326:D3328"/>
    <mergeCell ref="D3389:D3391"/>
    <mergeCell ref="D3386:D3388"/>
    <mergeCell ref="D3383:D3385"/>
    <mergeCell ref="D3374:D3376"/>
    <mergeCell ref="D3371:D3373"/>
    <mergeCell ref="E3332:E3334"/>
    <mergeCell ref="E3335:E3337"/>
    <mergeCell ref="D3335:D3337"/>
    <mergeCell ref="D3338:D3340"/>
    <mergeCell ref="D3341:D3343"/>
    <mergeCell ref="D3344:D3346"/>
    <mergeCell ref="D3332:D3334"/>
    <mergeCell ref="D3329:D3331"/>
    <mergeCell ref="D3299:D3301"/>
    <mergeCell ref="D3296:D3298"/>
    <mergeCell ref="D3281:D3283"/>
    <mergeCell ref="D3287:D3289"/>
    <mergeCell ref="D3284:D3286"/>
    <mergeCell ref="D3293:D3295"/>
    <mergeCell ref="D3290:D3292"/>
    <mergeCell ref="E3317:E3319"/>
    <mergeCell ref="D3317:D3319"/>
    <mergeCell ref="D3302:D3304"/>
    <mergeCell ref="D3308:D3310"/>
    <mergeCell ref="D3311:D3313"/>
    <mergeCell ref="D3314:D3316"/>
    <mergeCell ref="D3305:D3307"/>
    <mergeCell ref="E3383:E3385"/>
    <mergeCell ref="E3386:E3388"/>
    <mergeCell ref="E3380:E3382"/>
    <mergeCell ref="E3377:E3379"/>
    <mergeCell ref="E3326:E3328"/>
    <mergeCell ref="E3329:E3331"/>
    <mergeCell ref="E3305:E3307"/>
    <mergeCell ref="E3314:E3316"/>
    <mergeCell ref="E3299:E3301"/>
    <mergeCell ref="E3302:E3304"/>
    <mergeCell ref="E3323:E3325"/>
    <mergeCell ref="D3377:D3379"/>
    <mergeCell ref="D3380:D3382"/>
    <mergeCell ref="D3368:D3370"/>
    <mergeCell ref="D3365:D3367"/>
    <mergeCell ref="H3323:H3325"/>
    <mergeCell ref="H3326:H3328"/>
    <mergeCell ref="H3335:H3337"/>
    <mergeCell ref="H3332:H3334"/>
    <mergeCell ref="H3341:H3343"/>
    <mergeCell ref="H3308:H3310"/>
    <mergeCell ref="H3305:H3307"/>
    <mergeCell ref="H3302:H3304"/>
    <mergeCell ref="H3320:H3322"/>
    <mergeCell ref="H3314:H3316"/>
    <mergeCell ref="H3311:H3313"/>
    <mergeCell ref="H3329:H3331"/>
    <mergeCell ref="H3293:H3295"/>
    <mergeCell ref="H3296:H3298"/>
    <mergeCell ref="H3350:H3352"/>
    <mergeCell ref="H3353:H3355"/>
    <mergeCell ref="H3287:H3289"/>
    <mergeCell ref="H3284:H3286"/>
    <mergeCell ref="H3281:H3283"/>
    <mergeCell ref="H3290:H3292"/>
    <mergeCell ref="H3299:H3301"/>
    <mergeCell ref="H3104:H3106"/>
    <mergeCell ref="H3110:H3112"/>
    <mergeCell ref="H3116:H3118"/>
    <mergeCell ref="H3122:H3124"/>
    <mergeCell ref="H3119:H3121"/>
    <mergeCell ref="H3095:H3097"/>
    <mergeCell ref="H3101:H3103"/>
    <mergeCell ref="H3098:H3100"/>
    <mergeCell ref="H3125:H3127"/>
    <mergeCell ref="H3005:H3007"/>
    <mergeCell ref="H3002:H3004"/>
    <mergeCell ref="H2999:H3001"/>
    <mergeCell ref="H2996:H2998"/>
    <mergeCell ref="H3008:H3010"/>
    <mergeCell ref="H3011:H3013"/>
    <mergeCell ref="F3011:F3013"/>
    <mergeCell ref="G3008:G3010"/>
    <mergeCell ref="F3032:F3034"/>
    <mergeCell ref="F3035:F3037"/>
    <mergeCell ref="F3029:F3031"/>
    <mergeCell ref="F3026:F3028"/>
    <mergeCell ref="F3002:F3004"/>
    <mergeCell ref="F3014:F3016"/>
    <mergeCell ref="F3017:F3019"/>
    <mergeCell ref="C2921:C2923"/>
    <mergeCell ref="C2936:C2938"/>
    <mergeCell ref="C2930:C2932"/>
    <mergeCell ref="C2918:C2920"/>
    <mergeCell ref="C2915:C2917"/>
    <mergeCell ref="D2921:D2923"/>
    <mergeCell ref="D2918:D2920"/>
    <mergeCell ref="F2921:F2923"/>
    <mergeCell ref="G2918:G2920"/>
    <mergeCell ref="G2915:G2917"/>
    <mergeCell ref="C2948:C2950"/>
    <mergeCell ref="C2951:C2953"/>
    <mergeCell ref="C2972:C2974"/>
    <mergeCell ref="E2936:E2938"/>
    <mergeCell ref="E2933:E2935"/>
    <mergeCell ref="E2969:E2971"/>
    <mergeCell ref="E2972:E2974"/>
    <mergeCell ref="E2927:E2929"/>
    <mergeCell ref="E2924:E2926"/>
    <mergeCell ref="E2945:E2947"/>
    <mergeCell ref="G2951:G2953"/>
    <mergeCell ref="G2954:G2956"/>
    <mergeCell ref="C2903:C2905"/>
    <mergeCell ref="C2900:C2902"/>
    <mergeCell ref="D2906:D2908"/>
    <mergeCell ref="D2909:D2911"/>
    <mergeCell ref="D2912:D2914"/>
    <mergeCell ref="D2903:D2905"/>
    <mergeCell ref="D2900:D2902"/>
    <mergeCell ref="B3029:B3031"/>
    <mergeCell ref="B3032:B3034"/>
    <mergeCell ref="D3029:D3031"/>
    <mergeCell ref="C3029:C3031"/>
    <mergeCell ref="C3032:C3034"/>
    <mergeCell ref="C3026:C3028"/>
    <mergeCell ref="C3023:C3025"/>
    <mergeCell ref="A3041:A3043"/>
    <mergeCell ref="C3011:C3013"/>
    <mergeCell ref="C3014:C3016"/>
    <mergeCell ref="C2954:C2956"/>
    <mergeCell ref="C2933:C2935"/>
    <mergeCell ref="C2957:C2959"/>
    <mergeCell ref="C2963:C2965"/>
    <mergeCell ref="C2966:C2968"/>
    <mergeCell ref="C2969:C2971"/>
    <mergeCell ref="C3020:C3022"/>
    <mergeCell ref="C3017:C3019"/>
    <mergeCell ref="C3008:C3010"/>
    <mergeCell ref="C3005:C3007"/>
    <mergeCell ref="A2972:A2974"/>
    <mergeCell ref="B3017:B3019"/>
    <mergeCell ref="B2960:B2962"/>
    <mergeCell ref="H2918:H2920"/>
    <mergeCell ref="H2915:H2917"/>
    <mergeCell ref="H2912:H2914"/>
    <mergeCell ref="F2909:F2911"/>
    <mergeCell ref="F2912:F2914"/>
    <mergeCell ref="E2912:E2914"/>
    <mergeCell ref="E2909:E2911"/>
    <mergeCell ref="A2900:A2902"/>
    <mergeCell ref="A2903:A2905"/>
    <mergeCell ref="B2918:B2920"/>
    <mergeCell ref="B2915:B2917"/>
    <mergeCell ref="B2903:B2905"/>
    <mergeCell ref="B2912:B2914"/>
    <mergeCell ref="B2909:B2911"/>
    <mergeCell ref="D2897:D2899"/>
    <mergeCell ref="D2894:D2896"/>
    <mergeCell ref="E2903:E2905"/>
    <mergeCell ref="G3011:G3013"/>
    <mergeCell ref="G3014:G3016"/>
    <mergeCell ref="H1562:H1564"/>
    <mergeCell ref="H1535:H1537"/>
    <mergeCell ref="H1538:H1540"/>
    <mergeCell ref="H1559:H1561"/>
    <mergeCell ref="H1556:H1558"/>
    <mergeCell ref="H1553:H1555"/>
    <mergeCell ref="H1550:H1552"/>
    <mergeCell ref="H1565:H1567"/>
    <mergeCell ref="H1568:H1570"/>
    <mergeCell ref="H1487:H1489"/>
    <mergeCell ref="H1490:H1492"/>
    <mergeCell ref="H1496:H1498"/>
    <mergeCell ref="H1493:H1495"/>
    <mergeCell ref="H1499:H1501"/>
    <mergeCell ref="H1502:H1504"/>
    <mergeCell ref="H1523:H1525"/>
    <mergeCell ref="H1520:H1522"/>
    <mergeCell ref="H1529:H1531"/>
    <mergeCell ref="H1526:H1528"/>
    <mergeCell ref="H1880:H1882"/>
    <mergeCell ref="H1877:H1879"/>
    <mergeCell ref="H1871:H1873"/>
    <mergeCell ref="H1874:H1876"/>
    <mergeCell ref="H1961:H1963"/>
    <mergeCell ref="H1967:H1969"/>
    <mergeCell ref="H1868:H1870"/>
    <mergeCell ref="H1910:H1912"/>
    <mergeCell ref="H1913:H1915"/>
    <mergeCell ref="H1886:H1888"/>
    <mergeCell ref="H1889:H1891"/>
    <mergeCell ref="H1793:H1795"/>
    <mergeCell ref="H1808:H1810"/>
    <mergeCell ref="H1805:H1807"/>
    <mergeCell ref="H1802:H1804"/>
    <mergeCell ref="H1799:H1801"/>
    <mergeCell ref="H1796:H1798"/>
    <mergeCell ref="H1826:H1828"/>
    <mergeCell ref="H1811:H1813"/>
    <mergeCell ref="H1823:H1825"/>
    <mergeCell ref="H1814:H1816"/>
    <mergeCell ref="H1817:H1819"/>
    <mergeCell ref="H1820:H1822"/>
    <mergeCell ref="H1853:H1855"/>
    <mergeCell ref="H1850:H1852"/>
    <mergeCell ref="H1859:H1861"/>
    <mergeCell ref="H1862:H1864"/>
    <mergeCell ref="H1865:H1867"/>
    <mergeCell ref="H1790:H1792"/>
    <mergeCell ref="H1832:H1834"/>
    <mergeCell ref="H1835:H1837"/>
    <mergeCell ref="H1829:H1831"/>
    <mergeCell ref="H1838:H1840"/>
    <mergeCell ref="H1856:H1858"/>
    <mergeCell ref="H1847:H1849"/>
    <mergeCell ref="H1421:H1423"/>
    <mergeCell ref="H1424:H1426"/>
    <mergeCell ref="H1451:H1453"/>
    <mergeCell ref="H1433:H1435"/>
    <mergeCell ref="H1448:H1450"/>
    <mergeCell ref="H1439:H1441"/>
    <mergeCell ref="H1436:H1438"/>
    <mergeCell ref="H1427:H1429"/>
    <mergeCell ref="H1430:H1432"/>
    <mergeCell ref="H1406:H1408"/>
    <mergeCell ref="H1409:H1411"/>
    <mergeCell ref="H1403:H1405"/>
    <mergeCell ref="H1415:H1417"/>
    <mergeCell ref="H1412:H1414"/>
    <mergeCell ref="H1454:H1456"/>
    <mergeCell ref="H1418:H1420"/>
    <mergeCell ref="H1547:H1549"/>
    <mergeCell ref="H1544:H1546"/>
    <mergeCell ref="H1655:H1657"/>
    <mergeCell ref="H1658:H1660"/>
    <mergeCell ref="H1841:H1843"/>
    <mergeCell ref="H1844:H1846"/>
    <mergeCell ref="H1784:H1786"/>
    <mergeCell ref="H1781:H1783"/>
    <mergeCell ref="H1787:H1789"/>
    <mergeCell ref="G1994:G1996"/>
    <mergeCell ref="G2012:G2014"/>
    <mergeCell ref="G1997:G1999"/>
    <mergeCell ref="G2000:G2002"/>
    <mergeCell ref="G2003:G2005"/>
    <mergeCell ref="G2009:G2011"/>
    <mergeCell ref="G2006:G2008"/>
    <mergeCell ref="G1976:G1978"/>
    <mergeCell ref="G1979:G1981"/>
    <mergeCell ref="G1985:G1987"/>
    <mergeCell ref="G1982:G1984"/>
    <mergeCell ref="G2033:G2035"/>
    <mergeCell ref="G2036:G2038"/>
    <mergeCell ref="G2030:G2032"/>
    <mergeCell ref="G2015:G2017"/>
    <mergeCell ref="G1973:G1975"/>
    <mergeCell ref="G2054:G2056"/>
    <mergeCell ref="G1991:G1993"/>
    <mergeCell ref="G1988:G1990"/>
    <mergeCell ref="G2045:G2047"/>
    <mergeCell ref="G2042:G2044"/>
    <mergeCell ref="G2039:G2041"/>
    <mergeCell ref="G1952:G1954"/>
    <mergeCell ref="G1955:G1957"/>
    <mergeCell ref="G1937:G1939"/>
    <mergeCell ref="G1934:G1936"/>
    <mergeCell ref="G1949:G1951"/>
    <mergeCell ref="G1940:G1942"/>
    <mergeCell ref="G1946:G1948"/>
    <mergeCell ref="G1943:G1945"/>
    <mergeCell ref="G1958:G1960"/>
    <mergeCell ref="G2057:G2059"/>
    <mergeCell ref="G2063:G2065"/>
    <mergeCell ref="G2060:G2062"/>
    <mergeCell ref="G2069:G2071"/>
    <mergeCell ref="G2066:G2068"/>
    <mergeCell ref="G2072:G2074"/>
    <mergeCell ref="G2075:G2077"/>
    <mergeCell ref="G2078:G2080"/>
    <mergeCell ref="G2048:G2050"/>
    <mergeCell ref="G2051:G2053"/>
    <mergeCell ref="G2027:G2029"/>
    <mergeCell ref="G2024:G2026"/>
    <mergeCell ref="G2021:G2023"/>
    <mergeCell ref="G2018:G2020"/>
    <mergeCell ref="G1961:G1963"/>
    <mergeCell ref="G1970:G1972"/>
    <mergeCell ref="G1964:G1966"/>
    <mergeCell ref="G1967:G1969"/>
    <mergeCell ref="H1514:H1516"/>
    <mergeCell ref="G1514:G1516"/>
    <mergeCell ref="G1505:G1507"/>
    <mergeCell ref="G1508:G1510"/>
    <mergeCell ref="H1532:H1534"/>
    <mergeCell ref="G1532:G1534"/>
    <mergeCell ref="H1517:H1519"/>
    <mergeCell ref="G1517:G1519"/>
    <mergeCell ref="G1529:G1531"/>
    <mergeCell ref="G1535:G1537"/>
    <mergeCell ref="G1538:G1540"/>
    <mergeCell ref="G1541:G1543"/>
    <mergeCell ref="H1541:H1543"/>
    <mergeCell ref="H1505:H1507"/>
    <mergeCell ref="H1508:H1510"/>
    <mergeCell ref="H1511:H1513"/>
    <mergeCell ref="G1523:G1525"/>
    <mergeCell ref="G1511:G1513"/>
    <mergeCell ref="G1520:G1522"/>
    <mergeCell ref="G1526:G1528"/>
    <mergeCell ref="G1613:G1615"/>
    <mergeCell ref="G1604:G1606"/>
    <mergeCell ref="G1559:G1561"/>
    <mergeCell ref="G1562:G1564"/>
    <mergeCell ref="G1592:G1594"/>
    <mergeCell ref="G1589:G1591"/>
    <mergeCell ref="G1583:G1585"/>
    <mergeCell ref="G1580:G1582"/>
    <mergeCell ref="G1568:G1570"/>
    <mergeCell ref="G1577:G1579"/>
    <mergeCell ref="G1574:G1576"/>
    <mergeCell ref="G1571:G1573"/>
    <mergeCell ref="G1556:G1558"/>
    <mergeCell ref="G1565:G1567"/>
    <mergeCell ref="G1553:G1555"/>
    <mergeCell ref="G1550:G1552"/>
    <mergeCell ref="G1616:G1618"/>
    <mergeCell ref="G1547:G1549"/>
    <mergeCell ref="G1619:G1621"/>
    <mergeCell ref="G1601:G1603"/>
    <mergeCell ref="G1586:G1588"/>
    <mergeCell ref="G1283:G1285"/>
    <mergeCell ref="G1298:G1300"/>
    <mergeCell ref="G1286:G1288"/>
    <mergeCell ref="G1337:G1339"/>
    <mergeCell ref="G1355:G1357"/>
    <mergeCell ref="G1358:G1360"/>
    <mergeCell ref="G1265:G1267"/>
    <mergeCell ref="G1352:G1354"/>
    <mergeCell ref="G1334:G1336"/>
    <mergeCell ref="G1268:G1270"/>
    <mergeCell ref="G1310:G1312"/>
    <mergeCell ref="G1316:G1318"/>
    <mergeCell ref="G1313:G1315"/>
    <mergeCell ref="G1301:G1303"/>
    <mergeCell ref="G1304:G1306"/>
    <mergeCell ref="G1325:G1327"/>
    <mergeCell ref="G1319:G1321"/>
    <mergeCell ref="G1322:G1324"/>
    <mergeCell ref="G1331:G1333"/>
    <mergeCell ref="G1328:G1330"/>
    <mergeCell ref="G1262:G1264"/>
    <mergeCell ref="G1259:G1261"/>
    <mergeCell ref="G1253:G1255"/>
    <mergeCell ref="G1256:G1258"/>
    <mergeCell ref="G1277:G1279"/>
    <mergeCell ref="G1271:G1273"/>
    <mergeCell ref="G1349:G1351"/>
    <mergeCell ref="G1346:G1348"/>
    <mergeCell ref="G1367:G1369"/>
    <mergeCell ref="G1370:G1372"/>
    <mergeCell ref="G1385:G1387"/>
    <mergeCell ref="G1376:G1378"/>
    <mergeCell ref="G1364:G1366"/>
    <mergeCell ref="G1361:G1363"/>
    <mergeCell ref="H1370:H1372"/>
    <mergeCell ref="H1373:H1375"/>
    <mergeCell ref="G1373:G1375"/>
    <mergeCell ref="H1457:H1459"/>
    <mergeCell ref="H1571:H1573"/>
    <mergeCell ref="H1574:H1576"/>
    <mergeCell ref="H1577:H1579"/>
    <mergeCell ref="H1580:H1582"/>
    <mergeCell ref="H1586:H1588"/>
    <mergeCell ref="H1583:H1585"/>
    <mergeCell ref="G1607:G1609"/>
    <mergeCell ref="G1610:G1612"/>
    <mergeCell ref="G1598:G1600"/>
    <mergeCell ref="G1595:G1597"/>
    <mergeCell ref="G1496:G1498"/>
    <mergeCell ref="G1499:G1501"/>
    <mergeCell ref="G1502:G1504"/>
    <mergeCell ref="G1544:G1546"/>
    <mergeCell ref="G1280:G1282"/>
    <mergeCell ref="G1274:G1276"/>
    <mergeCell ref="G1307:G1309"/>
    <mergeCell ref="G1289:G1291"/>
    <mergeCell ref="G1295:G1297"/>
    <mergeCell ref="G1292:G1294"/>
    <mergeCell ref="G1340:G1342"/>
    <mergeCell ref="G1343:G1345"/>
    <mergeCell ref="G1400:G1402"/>
    <mergeCell ref="G1403:G1405"/>
    <mergeCell ref="G1475:G1477"/>
    <mergeCell ref="G1472:G1474"/>
    <mergeCell ref="G1436:G1438"/>
    <mergeCell ref="G1439:G1441"/>
    <mergeCell ref="G1463:G1465"/>
    <mergeCell ref="G1460:G1462"/>
    <mergeCell ref="G1433:G1435"/>
    <mergeCell ref="G1457:G1459"/>
    <mergeCell ref="G1448:G1450"/>
    <mergeCell ref="G1490:G1492"/>
    <mergeCell ref="G1493:G1495"/>
    <mergeCell ref="G1424:G1426"/>
    <mergeCell ref="G1388:G1390"/>
    <mergeCell ref="G1421:G1423"/>
    <mergeCell ref="G1427:G1429"/>
    <mergeCell ref="G1412:G1414"/>
    <mergeCell ref="G1469:G1471"/>
    <mergeCell ref="G1466:G1468"/>
    <mergeCell ref="G1487:G1489"/>
    <mergeCell ref="G1478:G1480"/>
    <mergeCell ref="G1484:G1486"/>
    <mergeCell ref="G1481:G1483"/>
    <mergeCell ref="G1397:G1399"/>
    <mergeCell ref="G1394:G1396"/>
    <mergeCell ref="G1418:G1420"/>
    <mergeCell ref="G1415:G1417"/>
    <mergeCell ref="G1451:G1453"/>
    <mergeCell ref="G1454:G1456"/>
    <mergeCell ref="G1442:G1444"/>
    <mergeCell ref="G1445:G1447"/>
    <mergeCell ref="G1409:G1411"/>
    <mergeCell ref="G1406:G1408"/>
    <mergeCell ref="H2096:H2098"/>
    <mergeCell ref="H2093:H2095"/>
    <mergeCell ref="H2099:H2101"/>
    <mergeCell ref="H2102:H2104"/>
    <mergeCell ref="H2105:H2107"/>
    <mergeCell ref="H2108:H2110"/>
    <mergeCell ref="H2117:H2119"/>
    <mergeCell ref="G2084:G2086"/>
    <mergeCell ref="G2093:G2095"/>
    <mergeCell ref="G2114:G2116"/>
    <mergeCell ref="G2117:G2119"/>
    <mergeCell ref="H2111:H2113"/>
    <mergeCell ref="H2114:H2116"/>
    <mergeCell ref="G2105:G2107"/>
    <mergeCell ref="G2108:G2110"/>
    <mergeCell ref="G2111:G2113"/>
    <mergeCell ref="G2081:G2083"/>
    <mergeCell ref="G2096:G2098"/>
    <mergeCell ref="G2174:G2176"/>
    <mergeCell ref="G2177:G2179"/>
    <mergeCell ref="G2186:G2188"/>
    <mergeCell ref="G2189:G2191"/>
    <mergeCell ref="G2171:G2173"/>
    <mergeCell ref="G2180:G2182"/>
    <mergeCell ref="G2162:G2164"/>
    <mergeCell ref="G2159:G2161"/>
    <mergeCell ref="G2165:G2167"/>
    <mergeCell ref="G2168:G2170"/>
    <mergeCell ref="G2198:G2203"/>
    <mergeCell ref="G2195:G2197"/>
    <mergeCell ref="G2192:G2194"/>
    <mergeCell ref="G2183:G2185"/>
    <mergeCell ref="H2138:H2140"/>
    <mergeCell ref="H2141:H2143"/>
    <mergeCell ref="G2138:G2140"/>
    <mergeCell ref="G2135:G2137"/>
    <mergeCell ref="G2141:G2143"/>
    <mergeCell ref="H2123:H2125"/>
    <mergeCell ref="H2120:H2122"/>
    <mergeCell ref="G2123:G2125"/>
    <mergeCell ref="G2126:G2128"/>
    <mergeCell ref="G2129:G2131"/>
    <mergeCell ref="G2132:G2134"/>
    <mergeCell ref="G2120:G2122"/>
    <mergeCell ref="H2135:H2137"/>
    <mergeCell ref="H2126:H2128"/>
    <mergeCell ref="H2129:H2131"/>
    <mergeCell ref="H2132:H2134"/>
    <mergeCell ref="H2150:H2152"/>
    <mergeCell ref="H2183:H2185"/>
    <mergeCell ref="H2180:H2182"/>
    <mergeCell ref="H2177:H2179"/>
    <mergeCell ref="H2210:H2212"/>
    <mergeCell ref="H2207:H2209"/>
    <mergeCell ref="G2204:G2206"/>
    <mergeCell ref="G2207:G2209"/>
    <mergeCell ref="G2102:G2104"/>
    <mergeCell ref="G2099:G2101"/>
    <mergeCell ref="G2087:G2089"/>
    <mergeCell ref="G2090:G2092"/>
    <mergeCell ref="H2147:H2149"/>
    <mergeCell ref="H2144:H2146"/>
    <mergeCell ref="G2156:G2158"/>
    <mergeCell ref="G2144:G2146"/>
    <mergeCell ref="G2147:G2149"/>
    <mergeCell ref="G2150:G2152"/>
    <mergeCell ref="G2153:G2155"/>
    <mergeCell ref="G1775:G1777"/>
    <mergeCell ref="G1769:G1771"/>
    <mergeCell ref="G1730:G1732"/>
    <mergeCell ref="G1727:G1729"/>
    <mergeCell ref="G1724:G1726"/>
    <mergeCell ref="G1721:G1723"/>
    <mergeCell ref="G1733:G1735"/>
    <mergeCell ref="G1742:G1744"/>
    <mergeCell ref="G1736:G1738"/>
    <mergeCell ref="G1739:G1741"/>
    <mergeCell ref="G1781:G1783"/>
    <mergeCell ref="G1778:G1780"/>
    <mergeCell ref="G1799:G1801"/>
    <mergeCell ref="G1796:G1798"/>
    <mergeCell ref="G1793:G1795"/>
    <mergeCell ref="G1784:G1786"/>
    <mergeCell ref="G1787:G1789"/>
    <mergeCell ref="G1790:G1792"/>
    <mergeCell ref="H1715:H1717"/>
    <mergeCell ref="G1751:G1753"/>
    <mergeCell ref="G1754:G1756"/>
    <mergeCell ref="G1760:G1762"/>
    <mergeCell ref="G1757:G1759"/>
    <mergeCell ref="G1715:G1717"/>
    <mergeCell ref="G1718:G1720"/>
    <mergeCell ref="G1850:G1852"/>
    <mergeCell ref="G1847:G1849"/>
    <mergeCell ref="G1874:G1876"/>
    <mergeCell ref="G1877:G1879"/>
    <mergeCell ref="G1901:G1903"/>
    <mergeCell ref="G1907:G1909"/>
    <mergeCell ref="G1910:G1912"/>
    <mergeCell ref="G1913:G1915"/>
    <mergeCell ref="G1904:G1906"/>
    <mergeCell ref="G1844:G1846"/>
    <mergeCell ref="G1853:G1855"/>
    <mergeCell ref="H1949:H1951"/>
    <mergeCell ref="H1934:H1936"/>
    <mergeCell ref="H1937:H1939"/>
    <mergeCell ref="H1940:H1942"/>
    <mergeCell ref="H1943:H1945"/>
    <mergeCell ref="H1946:H1948"/>
    <mergeCell ref="H1952:H1954"/>
    <mergeCell ref="H1931:H1933"/>
    <mergeCell ref="H1970:H1972"/>
    <mergeCell ref="H1973:H1975"/>
    <mergeCell ref="H1757:H1759"/>
    <mergeCell ref="H1763:H1765"/>
    <mergeCell ref="G1772:G1774"/>
    <mergeCell ref="H1739:H1741"/>
    <mergeCell ref="H1736:H1738"/>
    <mergeCell ref="H1883:H1885"/>
    <mergeCell ref="H1892:H1894"/>
    <mergeCell ref="G1889:G1891"/>
    <mergeCell ref="G1886:G1888"/>
    <mergeCell ref="G1892:G1894"/>
    <mergeCell ref="G1898:G1900"/>
    <mergeCell ref="G1895:G1897"/>
    <mergeCell ref="G1823:G1825"/>
    <mergeCell ref="G1826:G1828"/>
    <mergeCell ref="G1832:G1834"/>
    <mergeCell ref="G1835:G1837"/>
    <mergeCell ref="G1829:G1831"/>
    <mergeCell ref="G1838:G1840"/>
    <mergeCell ref="G1811:G1813"/>
    <mergeCell ref="G1808:G1810"/>
    <mergeCell ref="G1802:G1804"/>
    <mergeCell ref="G1814:G1816"/>
    <mergeCell ref="G1817:G1819"/>
    <mergeCell ref="G1805:G1807"/>
    <mergeCell ref="G1820:G1822"/>
    <mergeCell ref="H2408:H2410"/>
    <mergeCell ref="H2405:H2407"/>
    <mergeCell ref="H2402:H2404"/>
    <mergeCell ref="H2399:H2401"/>
    <mergeCell ref="H2396:H2398"/>
    <mergeCell ref="H2390:H2392"/>
    <mergeCell ref="H2393:H2395"/>
    <mergeCell ref="H2411:H2413"/>
    <mergeCell ref="H2414:H2416"/>
    <mergeCell ref="G2426:G2428"/>
    <mergeCell ref="G2423:G2425"/>
    <mergeCell ref="H2381:H2383"/>
    <mergeCell ref="H2378:H2380"/>
    <mergeCell ref="H2420:H2422"/>
    <mergeCell ref="H2423:H2425"/>
    <mergeCell ref="H2417:H2419"/>
    <mergeCell ref="G2420:G2422"/>
    <mergeCell ref="H2426:H2428"/>
    <mergeCell ref="G2417:G2419"/>
    <mergeCell ref="H2432:H2434"/>
    <mergeCell ref="H2429:H2431"/>
    <mergeCell ref="H2435:H2437"/>
    <mergeCell ref="G2435:G2437"/>
    <mergeCell ref="G2432:G2434"/>
    <mergeCell ref="G2429:G2431"/>
    <mergeCell ref="H2237:H2239"/>
    <mergeCell ref="H2234:H2236"/>
    <mergeCell ref="G2234:G2239"/>
    <mergeCell ref="G2240:G2245"/>
    <mergeCell ref="G2228:G2233"/>
    <mergeCell ref="G2225:G2227"/>
    <mergeCell ref="G2222:G2224"/>
    <mergeCell ref="G2219:G2221"/>
    <mergeCell ref="H2252:H2254"/>
    <mergeCell ref="H2255:H2257"/>
    <mergeCell ref="G2249:G2251"/>
    <mergeCell ref="G2246:G2248"/>
    <mergeCell ref="G2252:G2254"/>
    <mergeCell ref="G2261:G2263"/>
    <mergeCell ref="H2261:H2263"/>
    <mergeCell ref="H2264:H2266"/>
    <mergeCell ref="H2246:H2248"/>
    <mergeCell ref="H2222:H2224"/>
    <mergeCell ref="H2225:H2227"/>
    <mergeCell ref="H2231:H2233"/>
    <mergeCell ref="H2219:H2221"/>
    <mergeCell ref="H2267:H2269"/>
    <mergeCell ref="H2276:H2278"/>
    <mergeCell ref="H2273:H2275"/>
    <mergeCell ref="G2273:G2275"/>
    <mergeCell ref="G2270:G2272"/>
    <mergeCell ref="H2303:H2305"/>
    <mergeCell ref="H2297:H2299"/>
    <mergeCell ref="H2300:H2302"/>
    <mergeCell ref="H2291:H2293"/>
    <mergeCell ref="H2294:H2296"/>
    <mergeCell ref="H2306:H2308"/>
    <mergeCell ref="H2288:H2290"/>
    <mergeCell ref="H2354:H2356"/>
    <mergeCell ref="G2360:G2362"/>
    <mergeCell ref="G2354:G2359"/>
    <mergeCell ref="H1649:H1651"/>
    <mergeCell ref="H1637:H1639"/>
    <mergeCell ref="H1664:H1666"/>
    <mergeCell ref="H1667:H1669"/>
    <mergeCell ref="H1754:H1756"/>
    <mergeCell ref="H1745:H1747"/>
    <mergeCell ref="H1751:H1753"/>
    <mergeCell ref="H1748:H1750"/>
    <mergeCell ref="H1610:H1612"/>
    <mergeCell ref="H1607:H1609"/>
    <mergeCell ref="H1760:H1762"/>
    <mergeCell ref="H1766:H1768"/>
    <mergeCell ref="H1769:H1771"/>
    <mergeCell ref="H1652:H1654"/>
    <mergeCell ref="H1661:H1663"/>
    <mergeCell ref="H1742:H1744"/>
    <mergeCell ref="H1916:H1918"/>
    <mergeCell ref="H1775:H1777"/>
    <mergeCell ref="H1778:H1780"/>
    <mergeCell ref="H1907:H1909"/>
    <mergeCell ref="H1901:H1903"/>
    <mergeCell ref="H1904:H1906"/>
    <mergeCell ref="H1898:H1900"/>
    <mergeCell ref="H1895:H1897"/>
    <mergeCell ref="H2048:H2050"/>
    <mergeCell ref="H2033:H2035"/>
    <mergeCell ref="H2060:H2062"/>
    <mergeCell ref="H2051:H2053"/>
    <mergeCell ref="H2030:H2032"/>
    <mergeCell ref="H1616:H1618"/>
    <mergeCell ref="H1958:H1960"/>
    <mergeCell ref="H1955:H1957"/>
    <mergeCell ref="H1976:H1978"/>
    <mergeCell ref="H1964:H1966"/>
    <mergeCell ref="H1928:H1930"/>
    <mergeCell ref="H1772:H1774"/>
    <mergeCell ref="G1919:G1921"/>
    <mergeCell ref="G1916:G1918"/>
    <mergeCell ref="H1925:H1927"/>
    <mergeCell ref="H1919:H1921"/>
    <mergeCell ref="H1922:H1924"/>
    <mergeCell ref="G1922:G1924"/>
    <mergeCell ref="G1925:G1927"/>
    <mergeCell ref="G1931:G1933"/>
    <mergeCell ref="G1928:G1930"/>
    <mergeCell ref="G1856:G1858"/>
    <mergeCell ref="G1841:G1843"/>
    <mergeCell ref="G1883:G1885"/>
    <mergeCell ref="G1880:G1882"/>
    <mergeCell ref="G1859:G1861"/>
    <mergeCell ref="G1865:G1867"/>
    <mergeCell ref="G1868:G1870"/>
    <mergeCell ref="G1871:G1873"/>
    <mergeCell ref="G1862:G1864"/>
    <mergeCell ref="G1655:G1657"/>
    <mergeCell ref="G1658:G1660"/>
    <mergeCell ref="G1649:G1651"/>
    <mergeCell ref="G1652:G1654"/>
    <mergeCell ref="G1670:G1672"/>
    <mergeCell ref="G1664:G1666"/>
    <mergeCell ref="G1667:G1669"/>
    <mergeCell ref="G1661:G1663"/>
    <mergeCell ref="G1643:G1645"/>
    <mergeCell ref="G1646:G1648"/>
    <mergeCell ref="G1640:G1642"/>
    <mergeCell ref="H1619:H1621"/>
    <mergeCell ref="H1733:H1735"/>
    <mergeCell ref="H1724:H1726"/>
    <mergeCell ref="H1727:H1729"/>
    <mergeCell ref="H1730:H1732"/>
    <mergeCell ref="H1721:H1723"/>
    <mergeCell ref="H1718:H1720"/>
    <mergeCell ref="G1763:G1765"/>
    <mergeCell ref="G1766:G1768"/>
    <mergeCell ref="G1685:G1687"/>
    <mergeCell ref="G1682:G1684"/>
    <mergeCell ref="G1709:G1711"/>
    <mergeCell ref="G1706:G1708"/>
    <mergeCell ref="H1712:H1714"/>
    <mergeCell ref="G1688:G1690"/>
    <mergeCell ref="G1691:G1693"/>
    <mergeCell ref="G1697:G1699"/>
    <mergeCell ref="G1694:G1696"/>
    <mergeCell ref="G1700:G1702"/>
    <mergeCell ref="G1703:G1705"/>
    <mergeCell ref="G1712:G1714"/>
    <mergeCell ref="G1748:G1750"/>
    <mergeCell ref="G1745:G1747"/>
    <mergeCell ref="G1628:G1630"/>
    <mergeCell ref="G1625:G1627"/>
    <mergeCell ref="G1673:G1675"/>
    <mergeCell ref="G1676:G1678"/>
    <mergeCell ref="G1679:G1681"/>
    <mergeCell ref="G1637:G1639"/>
    <mergeCell ref="G1622:G1624"/>
    <mergeCell ref="G1634:G1636"/>
    <mergeCell ref="G1631:G1633"/>
    <mergeCell ref="G2333:G2335"/>
    <mergeCell ref="G2336:G2338"/>
    <mergeCell ref="G2216:G2218"/>
    <mergeCell ref="G2210:G2215"/>
    <mergeCell ref="H2345:H2347"/>
    <mergeCell ref="H2330:H2332"/>
    <mergeCell ref="H2333:H2335"/>
    <mergeCell ref="H2348:H2350"/>
    <mergeCell ref="G2327:G2329"/>
    <mergeCell ref="G2330:G2332"/>
    <mergeCell ref="G2339:G2341"/>
    <mergeCell ref="A2732:A2734"/>
    <mergeCell ref="A2723:A2725"/>
    <mergeCell ref="A2729:A2731"/>
    <mergeCell ref="B2711:B2713"/>
    <mergeCell ref="B2714:B2716"/>
    <mergeCell ref="A2693:A2698"/>
    <mergeCell ref="A2720:A2722"/>
    <mergeCell ref="A2717:A2719"/>
    <mergeCell ref="B2702:B2704"/>
    <mergeCell ref="B2693:B2698"/>
    <mergeCell ref="B2699:B2701"/>
    <mergeCell ref="B2705:B2707"/>
    <mergeCell ref="A2714:A2716"/>
    <mergeCell ref="A2711:A2713"/>
    <mergeCell ref="A2501:A2503"/>
    <mergeCell ref="A2678:A2680"/>
    <mergeCell ref="A2681:A2683"/>
    <mergeCell ref="A2765:A2767"/>
    <mergeCell ref="A2750:A2752"/>
    <mergeCell ref="A2753:A2755"/>
    <mergeCell ref="A2690:A2692"/>
    <mergeCell ref="A2651:A2653"/>
    <mergeCell ref="D2000:D2002"/>
    <mergeCell ref="D1997:D1999"/>
    <mergeCell ref="E1940:E1942"/>
    <mergeCell ref="D1955:D1957"/>
    <mergeCell ref="D1943:D1945"/>
    <mergeCell ref="D1964:D1966"/>
    <mergeCell ref="D1961:D1963"/>
    <mergeCell ref="D1985:D1990"/>
    <mergeCell ref="D1991:D1993"/>
    <mergeCell ref="D1970:D1972"/>
    <mergeCell ref="D1973:D1975"/>
    <mergeCell ref="D1937:D1939"/>
    <mergeCell ref="D1967:D1969"/>
    <mergeCell ref="E1931:E1936"/>
    <mergeCell ref="C1931:C1936"/>
    <mergeCell ref="E2093:E2095"/>
    <mergeCell ref="E2090:E2092"/>
    <mergeCell ref="D2102:D2104"/>
    <mergeCell ref="E2099:E2101"/>
    <mergeCell ref="D2099:D2101"/>
    <mergeCell ref="C2105:C2107"/>
    <mergeCell ref="C2099:C2101"/>
    <mergeCell ref="D2096:D2098"/>
    <mergeCell ref="D2093:D2095"/>
    <mergeCell ref="D2108:D2110"/>
    <mergeCell ref="E2108:E2110"/>
    <mergeCell ref="E2078:E2080"/>
    <mergeCell ref="D2084:D2086"/>
    <mergeCell ref="D2081:D2083"/>
    <mergeCell ref="D2105:D2107"/>
    <mergeCell ref="C2108:C2110"/>
    <mergeCell ref="E2096:E2098"/>
    <mergeCell ref="C2090:C2092"/>
    <mergeCell ref="E2060:E2062"/>
    <mergeCell ref="E2051:E2053"/>
    <mergeCell ref="E2084:E2086"/>
    <mergeCell ref="E2081:E2083"/>
    <mergeCell ref="E2087:E2089"/>
    <mergeCell ref="D2090:D2092"/>
    <mergeCell ref="D2087:D2089"/>
    <mergeCell ref="D2048:D2050"/>
    <mergeCell ref="E2048:E2050"/>
    <mergeCell ref="E2045:E2047"/>
    <mergeCell ref="D2057:D2059"/>
    <mergeCell ref="D2054:D2056"/>
    <mergeCell ref="D2045:D2047"/>
    <mergeCell ref="C2060:C2062"/>
    <mergeCell ref="C2063:C2065"/>
    <mergeCell ref="E1958:E1960"/>
    <mergeCell ref="E1955:E1957"/>
    <mergeCell ref="D2120:D2122"/>
    <mergeCell ref="D2117:D2119"/>
    <mergeCell ref="C2114:C2116"/>
    <mergeCell ref="C2129:C2131"/>
    <mergeCell ref="C2132:C2134"/>
    <mergeCell ref="E2120:E2122"/>
    <mergeCell ref="E2114:E2116"/>
    <mergeCell ref="E2117:E2119"/>
    <mergeCell ref="E2132:E2134"/>
    <mergeCell ref="D2309:D2311"/>
    <mergeCell ref="D2306:D2308"/>
    <mergeCell ref="D2297:D2302"/>
    <mergeCell ref="D2303:D2305"/>
    <mergeCell ref="D1976:D1978"/>
    <mergeCell ref="D1979:D1981"/>
    <mergeCell ref="D2030:D2032"/>
    <mergeCell ref="D2033:D2035"/>
    <mergeCell ref="D2042:D2044"/>
    <mergeCell ref="D2312:D2314"/>
    <mergeCell ref="D2315:D2317"/>
    <mergeCell ref="E2651:E2653"/>
    <mergeCell ref="E2669:E2671"/>
    <mergeCell ref="D2669:D2671"/>
    <mergeCell ref="D2675:D2677"/>
    <mergeCell ref="D2672:D2674"/>
    <mergeCell ref="E2702:E2704"/>
    <mergeCell ref="E2720:E2722"/>
    <mergeCell ref="E2726:E2728"/>
    <mergeCell ref="E2735:E2737"/>
    <mergeCell ref="D2687:D2689"/>
    <mergeCell ref="D2684:D2686"/>
    <mergeCell ref="D2681:D2683"/>
    <mergeCell ref="D2699:D2701"/>
    <mergeCell ref="D2702:D2704"/>
    <mergeCell ref="D2651:D2653"/>
    <mergeCell ref="E2684:E2686"/>
    <mergeCell ref="C2330:C2332"/>
    <mergeCell ref="C2333:C2335"/>
    <mergeCell ref="C2306:C2308"/>
    <mergeCell ref="C2303:C2305"/>
    <mergeCell ref="C2297:C2302"/>
    <mergeCell ref="C2309:C2311"/>
    <mergeCell ref="C2321:C2323"/>
    <mergeCell ref="C2363:C2365"/>
    <mergeCell ref="C2312:C2314"/>
    <mergeCell ref="C2348:C2350"/>
    <mergeCell ref="C2282:C2284"/>
    <mergeCell ref="C2087:C2089"/>
    <mergeCell ref="C2084:C2086"/>
    <mergeCell ref="C2351:C2353"/>
    <mergeCell ref="D2318:D2320"/>
    <mergeCell ref="D2321:D2323"/>
    <mergeCell ref="D2348:D2350"/>
    <mergeCell ref="D2351:D2353"/>
    <mergeCell ref="C2219:C2221"/>
    <mergeCell ref="B2669:B2671"/>
    <mergeCell ref="B2666:B2668"/>
    <mergeCell ref="B2765:B2767"/>
    <mergeCell ref="B2750:B2752"/>
    <mergeCell ref="B2738:B2740"/>
    <mergeCell ref="B2753:B2755"/>
    <mergeCell ref="C2012:C2014"/>
    <mergeCell ref="C2015:C2017"/>
    <mergeCell ref="C2081:C2083"/>
    <mergeCell ref="C2078:C2080"/>
    <mergeCell ref="C2048:C2050"/>
    <mergeCell ref="C2045:C2047"/>
    <mergeCell ref="C2057:C2059"/>
    <mergeCell ref="C2102:C2104"/>
    <mergeCell ref="C2240:C2245"/>
    <mergeCell ref="D2273:D2275"/>
    <mergeCell ref="D2471:D2473"/>
    <mergeCell ref="D2468:D2470"/>
    <mergeCell ref="C2390:C2392"/>
    <mergeCell ref="C2384:C2386"/>
    <mergeCell ref="C2387:C2389"/>
    <mergeCell ref="D2363:D2365"/>
    <mergeCell ref="D2375:D2377"/>
    <mergeCell ref="D2366:D2368"/>
    <mergeCell ref="D2369:D2371"/>
    <mergeCell ref="D2378:D2380"/>
    <mergeCell ref="C2378:C2380"/>
    <mergeCell ref="C2393:C2395"/>
    <mergeCell ref="C2381:C2383"/>
    <mergeCell ref="C2354:C2359"/>
    <mergeCell ref="C2360:C2362"/>
    <mergeCell ref="C2396:C2398"/>
    <mergeCell ref="D2393:D2395"/>
    <mergeCell ref="D2399:D2401"/>
    <mergeCell ref="C2399:C2401"/>
    <mergeCell ref="D2354:D2359"/>
    <mergeCell ref="C2366:C2368"/>
    <mergeCell ref="C2369:C2371"/>
    <mergeCell ref="D2285:D2287"/>
    <mergeCell ref="D2282:D2284"/>
    <mergeCell ref="D2333:D2335"/>
    <mergeCell ref="C2336:C2338"/>
    <mergeCell ref="D2291:D2296"/>
    <mergeCell ref="C2288:C2290"/>
    <mergeCell ref="C2291:C2296"/>
    <mergeCell ref="D2288:D2290"/>
    <mergeCell ref="C2285:C2287"/>
    <mergeCell ref="C2345:C2347"/>
    <mergeCell ref="D2339:D2341"/>
    <mergeCell ref="D2345:D2347"/>
    <mergeCell ref="D2342:D2344"/>
    <mergeCell ref="C2342:C2344"/>
    <mergeCell ref="C2273:C2275"/>
    <mergeCell ref="C2261:C2263"/>
    <mergeCell ref="C2264:C2266"/>
    <mergeCell ref="C2270:C2272"/>
    <mergeCell ref="C2267:C2269"/>
    <mergeCell ref="C2258:C2260"/>
    <mergeCell ref="D2258:D2260"/>
    <mergeCell ref="D2264:D2266"/>
    <mergeCell ref="D2261:D2263"/>
    <mergeCell ref="D2270:D2272"/>
    <mergeCell ref="D2267:D2269"/>
    <mergeCell ref="D2216:D2218"/>
    <mergeCell ref="D2219:D2221"/>
    <mergeCell ref="C2249:C2251"/>
    <mergeCell ref="C2246:C2248"/>
    <mergeCell ref="D2228:D2233"/>
    <mergeCell ref="D2234:D2239"/>
    <mergeCell ref="C2165:C2167"/>
    <mergeCell ref="D2165:D2167"/>
    <mergeCell ref="C2228:C2233"/>
    <mergeCell ref="C2210:C2215"/>
    <mergeCell ref="C2153:C2155"/>
    <mergeCell ref="C2156:C2158"/>
    <mergeCell ref="C2234:C2239"/>
    <mergeCell ref="C2207:C2209"/>
    <mergeCell ref="C2225:C2227"/>
    <mergeCell ref="C2159:C2161"/>
    <mergeCell ref="C2162:C2164"/>
    <mergeCell ref="C2198:C2203"/>
    <mergeCell ref="C2204:C2206"/>
    <mergeCell ref="C2183:C2185"/>
    <mergeCell ref="C2174:C2176"/>
    <mergeCell ref="C2177:C2182"/>
    <mergeCell ref="D2207:D2209"/>
    <mergeCell ref="D2204:D2206"/>
    <mergeCell ref="D2177:D2182"/>
    <mergeCell ref="D2198:D2203"/>
    <mergeCell ref="C2096:C2098"/>
    <mergeCell ref="C2093:C2095"/>
    <mergeCell ref="C2138:C2140"/>
    <mergeCell ref="C2135:C2137"/>
    <mergeCell ref="C2120:C2122"/>
    <mergeCell ref="C2123:C2125"/>
    <mergeCell ref="D2252:D2254"/>
    <mergeCell ref="C2252:C2254"/>
    <mergeCell ref="D2276:D2278"/>
    <mergeCell ref="C2276:C2278"/>
    <mergeCell ref="D2279:D2281"/>
    <mergeCell ref="D2255:D2257"/>
    <mergeCell ref="D2246:D2248"/>
    <mergeCell ref="D2249:D2251"/>
    <mergeCell ref="D2240:D2245"/>
    <mergeCell ref="C2255:C2257"/>
    <mergeCell ref="D2480:D2482"/>
    <mergeCell ref="D2486:D2488"/>
    <mergeCell ref="C2375:C2377"/>
    <mergeCell ref="C2372:C2374"/>
    <mergeCell ref="D2426:D2428"/>
    <mergeCell ref="D2429:D2431"/>
    <mergeCell ref="D2462:D2464"/>
    <mergeCell ref="D2513:D2515"/>
    <mergeCell ref="D2477:D2479"/>
    <mergeCell ref="E2444:E2446"/>
    <mergeCell ref="E2459:E2461"/>
    <mergeCell ref="E2456:E2458"/>
    <mergeCell ref="E2309:E2311"/>
    <mergeCell ref="E2768:E2770"/>
    <mergeCell ref="E2777:E2779"/>
    <mergeCell ref="E2771:E2773"/>
    <mergeCell ref="E2780:E2782"/>
    <mergeCell ref="E2786:E2788"/>
    <mergeCell ref="E2789:E2791"/>
    <mergeCell ref="E2795:E2797"/>
    <mergeCell ref="E2792:E2794"/>
    <mergeCell ref="E2798:E2800"/>
    <mergeCell ref="E2801:E2803"/>
    <mergeCell ref="E2453:E2455"/>
    <mergeCell ref="E2450:E2452"/>
    <mergeCell ref="E2522:E2524"/>
    <mergeCell ref="E2528:E2530"/>
    <mergeCell ref="E2525:E2527"/>
    <mergeCell ref="E2438:E2440"/>
    <mergeCell ref="E2435:E2437"/>
    <mergeCell ref="E2477:E2479"/>
    <mergeCell ref="E2471:E2473"/>
    <mergeCell ref="E2474:E2476"/>
    <mergeCell ref="E2627:E2629"/>
    <mergeCell ref="E2624:E2626"/>
    <mergeCell ref="E2063:E2065"/>
    <mergeCell ref="E2057:E2059"/>
    <mergeCell ref="E2018:E2020"/>
    <mergeCell ref="E2012:E2014"/>
    <mergeCell ref="E2015:E2017"/>
    <mergeCell ref="E2030:E2032"/>
    <mergeCell ref="E2033:E2035"/>
    <mergeCell ref="E2111:E2113"/>
    <mergeCell ref="E2102:E2104"/>
    <mergeCell ref="E2105:E2107"/>
    <mergeCell ref="E2129:E2131"/>
    <mergeCell ref="E2126:E2128"/>
    <mergeCell ref="E2123:E2125"/>
    <mergeCell ref="E2000:E2002"/>
    <mergeCell ref="E2027:E2029"/>
    <mergeCell ref="E2009:E2011"/>
    <mergeCell ref="E2036:E2038"/>
    <mergeCell ref="E2069:E2071"/>
    <mergeCell ref="C2072:C2074"/>
    <mergeCell ref="C2069:C2071"/>
    <mergeCell ref="D2186:D2188"/>
    <mergeCell ref="D2183:D2185"/>
    <mergeCell ref="D2189:D2191"/>
    <mergeCell ref="D2192:D2194"/>
    <mergeCell ref="D2195:D2197"/>
    <mergeCell ref="C2189:C2191"/>
    <mergeCell ref="C2192:C2194"/>
    <mergeCell ref="C2195:C2197"/>
    <mergeCell ref="C2186:C2188"/>
    <mergeCell ref="D2174:D2176"/>
    <mergeCell ref="E2165:E2167"/>
    <mergeCell ref="E2162:E2164"/>
    <mergeCell ref="E2168:E2170"/>
    <mergeCell ref="E2171:E2173"/>
    <mergeCell ref="D2162:D2164"/>
    <mergeCell ref="D2159:D2161"/>
    <mergeCell ref="D2129:D2131"/>
    <mergeCell ref="C2111:C2113"/>
    <mergeCell ref="C2117:C2119"/>
    <mergeCell ref="D2168:D2170"/>
    <mergeCell ref="D2171:D2173"/>
    <mergeCell ref="C2168:C2170"/>
    <mergeCell ref="C2171:C2173"/>
    <mergeCell ref="C2054:C2056"/>
    <mergeCell ref="C2075:C2077"/>
    <mergeCell ref="D2111:D2113"/>
    <mergeCell ref="D2114:D2116"/>
    <mergeCell ref="D2024:D2026"/>
    <mergeCell ref="D2021:D2023"/>
    <mergeCell ref="D2036:D2038"/>
    <mergeCell ref="C2051:C2053"/>
    <mergeCell ref="D2027:D2029"/>
    <mergeCell ref="D2153:D2155"/>
    <mergeCell ref="D2138:D2140"/>
    <mergeCell ref="C2150:C2152"/>
    <mergeCell ref="C2147:C2149"/>
    <mergeCell ref="C2141:C2143"/>
    <mergeCell ref="C2144:C2146"/>
    <mergeCell ref="D2123:D2125"/>
    <mergeCell ref="D2126:D2128"/>
    <mergeCell ref="C2126:C2128"/>
    <mergeCell ref="D2132:D2134"/>
    <mergeCell ref="D2135:D2137"/>
    <mergeCell ref="D2156:D2158"/>
    <mergeCell ref="E2156:E2158"/>
    <mergeCell ref="E2147:E2149"/>
    <mergeCell ref="E2150:E2152"/>
    <mergeCell ref="E2144:E2146"/>
    <mergeCell ref="E2141:E2143"/>
    <mergeCell ref="B1940:B1942"/>
    <mergeCell ref="B1949:B1951"/>
    <mergeCell ref="E1997:E1999"/>
    <mergeCell ref="E1964:E1966"/>
    <mergeCell ref="E1961:E1963"/>
    <mergeCell ref="E1979:E1981"/>
    <mergeCell ref="E1976:E1978"/>
    <mergeCell ref="D2018:D2020"/>
    <mergeCell ref="D2012:D2014"/>
    <mergeCell ref="D2009:D2011"/>
    <mergeCell ref="B2777:B2779"/>
    <mergeCell ref="B2786:B2788"/>
    <mergeCell ref="C2777:C2779"/>
    <mergeCell ref="C2795:C2797"/>
    <mergeCell ref="C2789:C2791"/>
    <mergeCell ref="B2792:B2794"/>
    <mergeCell ref="B2789:B2791"/>
    <mergeCell ref="C2798:C2800"/>
    <mergeCell ref="C2801:C2803"/>
    <mergeCell ref="B2768:B2770"/>
    <mergeCell ref="B2771:B2773"/>
    <mergeCell ref="B2957:B2959"/>
    <mergeCell ref="B2276:B2278"/>
    <mergeCell ref="B2450:B2452"/>
    <mergeCell ref="B2351:B2353"/>
    <mergeCell ref="B2354:B2359"/>
    <mergeCell ref="B2618:B2620"/>
    <mergeCell ref="B2585:B2587"/>
    <mergeCell ref="B2774:B2776"/>
    <mergeCell ref="C2768:C2770"/>
    <mergeCell ref="C2774:C2776"/>
    <mergeCell ref="C2771:C2773"/>
    <mergeCell ref="B2966:B2968"/>
    <mergeCell ref="B2963:B2965"/>
    <mergeCell ref="C2960:C2962"/>
    <mergeCell ref="B2270:B2272"/>
    <mergeCell ref="D2003:D2005"/>
    <mergeCell ref="C2753:C2755"/>
    <mergeCell ref="C2066:C2068"/>
    <mergeCell ref="D2489:D2491"/>
    <mergeCell ref="E2054:E2056"/>
    <mergeCell ref="E2066:E2068"/>
    <mergeCell ref="E2174:E2176"/>
    <mergeCell ref="E2177:E2182"/>
    <mergeCell ref="E1937:E1939"/>
    <mergeCell ref="E2186:E2188"/>
    <mergeCell ref="E2189:E2191"/>
    <mergeCell ref="E2192:E2194"/>
    <mergeCell ref="E2183:E2185"/>
    <mergeCell ref="E2195:E2197"/>
    <mergeCell ref="E2159:E2161"/>
    <mergeCell ref="E2234:E2239"/>
    <mergeCell ref="E2240:E2245"/>
    <mergeCell ref="E2228:E2233"/>
    <mergeCell ref="E2249:E2251"/>
    <mergeCell ref="E2246:E2248"/>
    <mergeCell ref="E2255:E2257"/>
    <mergeCell ref="E2252:E2254"/>
    <mergeCell ref="E2204:E2206"/>
    <mergeCell ref="E2198:E2203"/>
    <mergeCell ref="E2207:E2209"/>
    <mergeCell ref="E2306:E2308"/>
    <mergeCell ref="E2225:E2227"/>
    <mergeCell ref="E2210:E2215"/>
    <mergeCell ref="E2279:E2281"/>
    <mergeCell ref="A2993:A2995"/>
    <mergeCell ref="A2999:A3001"/>
    <mergeCell ref="C2990:C2992"/>
    <mergeCell ref="C2993:C2995"/>
    <mergeCell ref="C2987:C2989"/>
    <mergeCell ref="C2996:C2998"/>
    <mergeCell ref="C2999:C3001"/>
    <mergeCell ref="C3002:C3004"/>
    <mergeCell ref="A2930:A2932"/>
    <mergeCell ref="A2924:A2926"/>
    <mergeCell ref="A2894:A2896"/>
    <mergeCell ref="A2888:A2893"/>
    <mergeCell ref="C2885:C2887"/>
    <mergeCell ref="C2882:C2884"/>
    <mergeCell ref="A2951:A2953"/>
    <mergeCell ref="A2948:A2950"/>
    <mergeCell ref="C2906:C2908"/>
    <mergeCell ref="A2906:A2908"/>
    <mergeCell ref="C2897:C2899"/>
    <mergeCell ref="A2186:A2188"/>
    <mergeCell ref="A2183:A2185"/>
    <mergeCell ref="A2399:A2401"/>
    <mergeCell ref="A2402:A2404"/>
    <mergeCell ref="A2372:A2374"/>
    <mergeCell ref="A2375:A2377"/>
    <mergeCell ref="A2477:A2479"/>
    <mergeCell ref="A2738:A2740"/>
    <mergeCell ref="A2741:A2743"/>
    <mergeCell ref="A2774:A2776"/>
    <mergeCell ref="A2777:A2779"/>
    <mergeCell ref="A2726:A2728"/>
    <mergeCell ref="A2747:A2749"/>
    <mergeCell ref="A2744:A2746"/>
    <mergeCell ref="C2744:C2746"/>
    <mergeCell ref="A2735:A2737"/>
    <mergeCell ref="B2744:B2746"/>
    <mergeCell ref="B2720:B2722"/>
    <mergeCell ref="B2723:B2725"/>
    <mergeCell ref="E2072:E2074"/>
    <mergeCell ref="E2075:E2077"/>
    <mergeCell ref="E2039:E2041"/>
    <mergeCell ref="E2042:E2044"/>
    <mergeCell ref="E2024:E2026"/>
    <mergeCell ref="E2021:E2023"/>
    <mergeCell ref="E2003:E2005"/>
    <mergeCell ref="E2135:E2137"/>
    <mergeCell ref="E2153:E2155"/>
    <mergeCell ref="E2138:E2140"/>
    <mergeCell ref="D2459:D2461"/>
    <mergeCell ref="E2462:E2464"/>
    <mergeCell ref="D2336:D2338"/>
    <mergeCell ref="D2330:D2332"/>
    <mergeCell ref="D2327:D2329"/>
    <mergeCell ref="D2324:D2326"/>
    <mergeCell ref="E2441:E2443"/>
    <mergeCell ref="D2432:D2434"/>
    <mergeCell ref="E2432:E2434"/>
    <mergeCell ref="B2732:B2734"/>
    <mergeCell ref="B2729:B2731"/>
    <mergeCell ref="D2657:D2659"/>
    <mergeCell ref="D2666:D2668"/>
    <mergeCell ref="D2663:D2665"/>
    <mergeCell ref="D2660:D2662"/>
    <mergeCell ref="E2621:E2623"/>
    <mergeCell ref="E2615:E2617"/>
    <mergeCell ref="C2615:C2617"/>
    <mergeCell ref="C2603:C2605"/>
    <mergeCell ref="C2606:C2608"/>
    <mergeCell ref="E2600:E2602"/>
    <mergeCell ref="D2612:D2614"/>
    <mergeCell ref="D2609:D2611"/>
    <mergeCell ref="E2606:E2608"/>
    <mergeCell ref="E2468:E2470"/>
    <mergeCell ref="E2465:E2467"/>
    <mergeCell ref="E2516:E2518"/>
    <mergeCell ref="E2513:E2515"/>
    <mergeCell ref="E2510:E2512"/>
    <mergeCell ref="E2504:E2506"/>
    <mergeCell ref="E2507:E2509"/>
    <mergeCell ref="E2501:E2503"/>
    <mergeCell ref="E2498:E2500"/>
    <mergeCell ref="D2525:D2527"/>
    <mergeCell ref="D2522:D2524"/>
    <mergeCell ref="D2528:D2530"/>
    <mergeCell ref="E2582:E2584"/>
    <mergeCell ref="E2591:E2593"/>
    <mergeCell ref="E2588:E2590"/>
    <mergeCell ref="E2585:E2587"/>
    <mergeCell ref="D2531:D2533"/>
    <mergeCell ref="D2516:D2518"/>
    <mergeCell ref="A2498:A2500"/>
    <mergeCell ref="A2480:A2482"/>
    <mergeCell ref="A2483:A2485"/>
    <mergeCell ref="A2486:A2488"/>
    <mergeCell ref="A2489:A2491"/>
    <mergeCell ref="A2492:A2494"/>
    <mergeCell ref="A2495:A2497"/>
    <mergeCell ref="C2513:C2515"/>
    <mergeCell ref="C2519:C2521"/>
    <mergeCell ref="C2516:C2518"/>
    <mergeCell ref="C2528:C2530"/>
    <mergeCell ref="C2507:C2509"/>
    <mergeCell ref="C2510:C2512"/>
    <mergeCell ref="C2522:C2524"/>
    <mergeCell ref="A2756:A2758"/>
    <mergeCell ref="A2759:A2761"/>
    <mergeCell ref="C2759:C2761"/>
    <mergeCell ref="C2756:C2758"/>
    <mergeCell ref="C2765:C2767"/>
    <mergeCell ref="A2771:A2773"/>
    <mergeCell ref="A2798:A2800"/>
    <mergeCell ref="A2762:A2764"/>
    <mergeCell ref="A2768:A2770"/>
    <mergeCell ref="B2762:B2764"/>
    <mergeCell ref="B2756:B2758"/>
    <mergeCell ref="B2759:B2761"/>
    <mergeCell ref="E2750:E2752"/>
    <mergeCell ref="D2750:D2752"/>
    <mergeCell ref="D2747:D2749"/>
    <mergeCell ref="D2735:D2737"/>
    <mergeCell ref="D2738:D2740"/>
    <mergeCell ref="D2744:D2746"/>
    <mergeCell ref="D2741:D2743"/>
    <mergeCell ref="D2732:D2734"/>
    <mergeCell ref="D2726:D2728"/>
    <mergeCell ref="D2729:D2731"/>
    <mergeCell ref="E2774:E2776"/>
    <mergeCell ref="E2783:E2785"/>
    <mergeCell ref="E2732:E2734"/>
    <mergeCell ref="E2729:E2731"/>
    <mergeCell ref="E2744:E2746"/>
    <mergeCell ref="E2741:E2743"/>
    <mergeCell ref="B2717:B2719"/>
    <mergeCell ref="E2762:E2764"/>
    <mergeCell ref="D2762:D2764"/>
    <mergeCell ref="C2762:C2764"/>
    <mergeCell ref="E2759:E2761"/>
    <mergeCell ref="E2756:E2758"/>
    <mergeCell ref="B2747:B2749"/>
    <mergeCell ref="E2747:E2749"/>
    <mergeCell ref="D2690:D2692"/>
    <mergeCell ref="D2678:D2680"/>
    <mergeCell ref="C2669:C2671"/>
    <mergeCell ref="C2672:C2674"/>
    <mergeCell ref="E2690:E2692"/>
    <mergeCell ref="D2693:D2698"/>
    <mergeCell ref="E2654:E2656"/>
    <mergeCell ref="D2654:D2656"/>
    <mergeCell ref="E2666:E2668"/>
    <mergeCell ref="F1307:F1309"/>
    <mergeCell ref="F1304:F1306"/>
    <mergeCell ref="E1301:E1303"/>
    <mergeCell ref="E1298:E1300"/>
    <mergeCell ref="F1325:F1327"/>
    <mergeCell ref="E1325:E1327"/>
    <mergeCell ref="E1313:E1315"/>
    <mergeCell ref="E1307:E1309"/>
    <mergeCell ref="E1316:E1318"/>
    <mergeCell ref="E1322:E1324"/>
    <mergeCell ref="E1319:E1321"/>
    <mergeCell ref="E1295:E1297"/>
    <mergeCell ref="F1295:F1297"/>
    <mergeCell ref="F1298:F1300"/>
    <mergeCell ref="F1310:F1312"/>
    <mergeCell ref="F1313:F1315"/>
    <mergeCell ref="F1328:F1330"/>
    <mergeCell ref="E1304:E1306"/>
    <mergeCell ref="E1328:E1330"/>
    <mergeCell ref="E1580:E1582"/>
    <mergeCell ref="E1577:E1579"/>
    <mergeCell ref="E1583:E1585"/>
    <mergeCell ref="E1586:E1588"/>
    <mergeCell ref="F1583:F1585"/>
    <mergeCell ref="F1586:F1588"/>
    <mergeCell ref="F1562:F1564"/>
    <mergeCell ref="E1565:E1567"/>
    <mergeCell ref="E1556:E1558"/>
    <mergeCell ref="E1559:E1561"/>
    <mergeCell ref="E1562:E1564"/>
    <mergeCell ref="E1487:E1489"/>
    <mergeCell ref="E1484:E1486"/>
    <mergeCell ref="E1496:E1498"/>
    <mergeCell ref="E1493:E1495"/>
    <mergeCell ref="E1532:E1534"/>
    <mergeCell ref="E1520:E1522"/>
    <mergeCell ref="E1517:E1519"/>
    <mergeCell ref="E1514:E1516"/>
    <mergeCell ref="E1526:E1528"/>
    <mergeCell ref="E1529:E1531"/>
    <mergeCell ref="E1523:E1525"/>
    <mergeCell ref="E1472:E1474"/>
    <mergeCell ref="E1475:E1477"/>
    <mergeCell ref="E1460:E1462"/>
    <mergeCell ref="E1463:E1465"/>
    <mergeCell ref="F1457:F1459"/>
    <mergeCell ref="F1460:F1462"/>
    <mergeCell ref="F1427:F1429"/>
    <mergeCell ref="F1430:F1432"/>
    <mergeCell ref="E1442:E1444"/>
    <mergeCell ref="E1481:E1483"/>
    <mergeCell ref="E1478:E1480"/>
    <mergeCell ref="F1466:F1468"/>
    <mergeCell ref="F1535:F1537"/>
    <mergeCell ref="F1538:F1540"/>
    <mergeCell ref="F1601:F1603"/>
    <mergeCell ref="E1595:E1597"/>
    <mergeCell ref="E1604:E1606"/>
    <mergeCell ref="E1601:E1603"/>
    <mergeCell ref="F1589:F1591"/>
    <mergeCell ref="E1598:E1600"/>
    <mergeCell ref="F1607:F1609"/>
    <mergeCell ref="E1616:E1618"/>
    <mergeCell ref="E1619:E1621"/>
    <mergeCell ref="E1613:E1615"/>
    <mergeCell ref="E1607:E1609"/>
    <mergeCell ref="E1610:E1612"/>
    <mergeCell ref="C1607:C1609"/>
    <mergeCell ref="C1628:C1630"/>
    <mergeCell ref="F1319:F1321"/>
    <mergeCell ref="F1322:F1324"/>
    <mergeCell ref="E1334:E1336"/>
    <mergeCell ref="E1553:E1555"/>
    <mergeCell ref="F1553:F1555"/>
    <mergeCell ref="E1469:E1471"/>
    <mergeCell ref="E1466:E1468"/>
    <mergeCell ref="E1391:E1393"/>
    <mergeCell ref="F1391:F1393"/>
    <mergeCell ref="F1388:F1390"/>
    <mergeCell ref="E1445:E1447"/>
    <mergeCell ref="E1448:E1450"/>
    <mergeCell ref="E1394:E1396"/>
    <mergeCell ref="E1418:E1420"/>
    <mergeCell ref="E1415:E1417"/>
    <mergeCell ref="E1424:E1426"/>
    <mergeCell ref="E1421:E1423"/>
    <mergeCell ref="E1370:E1372"/>
    <mergeCell ref="E1379:E1381"/>
    <mergeCell ref="E1376:E1378"/>
    <mergeCell ref="F1421:F1423"/>
    <mergeCell ref="F1424:F1426"/>
    <mergeCell ref="E1367:E1369"/>
    <mergeCell ref="E1388:E1390"/>
    <mergeCell ref="F1394:F1396"/>
    <mergeCell ref="E1355:E1357"/>
    <mergeCell ref="E1409:E1411"/>
    <mergeCell ref="E1385:E1387"/>
    <mergeCell ref="E1382:E1384"/>
    <mergeCell ref="F1403:F1405"/>
    <mergeCell ref="E1403:E1405"/>
    <mergeCell ref="F1406:F1408"/>
    <mergeCell ref="E1406:E1408"/>
    <mergeCell ref="E1400:E1402"/>
    <mergeCell ref="F1400:F1402"/>
    <mergeCell ref="F1409:F1411"/>
    <mergeCell ref="F1415:F1417"/>
    <mergeCell ref="F1412:F1414"/>
    <mergeCell ref="E1346:E1348"/>
    <mergeCell ref="E1349:E1351"/>
    <mergeCell ref="E1352:E1354"/>
    <mergeCell ref="F1397:F1399"/>
    <mergeCell ref="E1397:E1399"/>
    <mergeCell ref="E1946:E1948"/>
    <mergeCell ref="E1943:E1945"/>
    <mergeCell ref="E1712:E1714"/>
    <mergeCell ref="E1709:E1711"/>
    <mergeCell ref="E1829:E1831"/>
    <mergeCell ref="E1823:E1825"/>
    <mergeCell ref="E1973:E1975"/>
    <mergeCell ref="E1967:E1969"/>
    <mergeCell ref="E1970:E1972"/>
    <mergeCell ref="E2006:E2008"/>
    <mergeCell ref="E2219:E2221"/>
    <mergeCell ref="E2222:E2224"/>
    <mergeCell ref="E2216:E2218"/>
    <mergeCell ref="E1952:E1954"/>
    <mergeCell ref="E1949:E1951"/>
    <mergeCell ref="D2039:D2041"/>
    <mergeCell ref="D2051:D2053"/>
    <mergeCell ref="D2078:D2080"/>
    <mergeCell ref="D2075:D2077"/>
    <mergeCell ref="D2063:D2065"/>
    <mergeCell ref="D2060:D2062"/>
    <mergeCell ref="D2507:D2509"/>
    <mergeCell ref="D2504:D2506"/>
    <mergeCell ref="D2492:D2494"/>
    <mergeCell ref="D2474:D2476"/>
    <mergeCell ref="D2483:D2485"/>
    <mergeCell ref="D2465:D2467"/>
    <mergeCell ref="D2456:D2458"/>
    <mergeCell ref="D2582:D2584"/>
    <mergeCell ref="D2579:D2581"/>
    <mergeCell ref="B2540:B2542"/>
    <mergeCell ref="B2582:B2584"/>
    <mergeCell ref="B2567:B2572"/>
    <mergeCell ref="D2147:D2149"/>
    <mergeCell ref="D2141:D2143"/>
    <mergeCell ref="D2144:D2146"/>
    <mergeCell ref="D2495:D2497"/>
    <mergeCell ref="D2501:D2503"/>
    <mergeCell ref="D2498:D2500"/>
    <mergeCell ref="D2441:D2443"/>
    <mergeCell ref="A2387:A2389"/>
    <mergeCell ref="A2384:A2386"/>
    <mergeCell ref="A2396:A2398"/>
    <mergeCell ref="A2390:A2392"/>
    <mergeCell ref="A2393:A2395"/>
    <mergeCell ref="A2411:A2413"/>
    <mergeCell ref="A2408:A2410"/>
    <mergeCell ref="A2000:A2002"/>
    <mergeCell ref="A1997:A1999"/>
    <mergeCell ref="E1991:E1993"/>
    <mergeCell ref="E1982:E1984"/>
    <mergeCell ref="E1985:E1990"/>
    <mergeCell ref="E1994:E1996"/>
    <mergeCell ref="A1994:A1996"/>
    <mergeCell ref="A2090:A2092"/>
    <mergeCell ref="A2087:A2089"/>
    <mergeCell ref="A2078:A2080"/>
    <mergeCell ref="A2081:A2083"/>
    <mergeCell ref="D2072:D2074"/>
    <mergeCell ref="D2066:D2068"/>
    <mergeCell ref="D2069:D2071"/>
    <mergeCell ref="F2072:F2074"/>
    <mergeCell ref="A2084:A2086"/>
    <mergeCell ref="A2075:A2077"/>
    <mergeCell ref="A2096:A2098"/>
    <mergeCell ref="A2099:A2101"/>
    <mergeCell ref="F2135:F2137"/>
    <mergeCell ref="F2210:F2215"/>
    <mergeCell ref="A1991:A1993"/>
    <mergeCell ref="A1976:A1978"/>
    <mergeCell ref="A1982:A1984"/>
    <mergeCell ref="A1979:A1981"/>
    <mergeCell ref="A1985:A1990"/>
    <mergeCell ref="A2003:A2005"/>
    <mergeCell ref="A2093:A2095"/>
    <mergeCell ref="B1913:B1915"/>
    <mergeCell ref="B1916:B1918"/>
    <mergeCell ref="F1901:F1903"/>
    <mergeCell ref="E1862:E1867"/>
    <mergeCell ref="E1868:E1870"/>
    <mergeCell ref="B1832:B1834"/>
    <mergeCell ref="B1829:B1831"/>
    <mergeCell ref="B1850:B1852"/>
    <mergeCell ref="B1847:B1849"/>
    <mergeCell ref="B1919:B1921"/>
    <mergeCell ref="F1868:F1870"/>
    <mergeCell ref="A1298:A1300"/>
    <mergeCell ref="A1295:A1297"/>
    <mergeCell ref="A1613:A1615"/>
    <mergeCell ref="A1616:A1618"/>
    <mergeCell ref="A1337:A1339"/>
    <mergeCell ref="A1340:A1342"/>
    <mergeCell ref="A1325:A1327"/>
    <mergeCell ref="A1319:A1321"/>
    <mergeCell ref="A1322:A1324"/>
    <mergeCell ref="A1289:A1291"/>
    <mergeCell ref="A1292:A1294"/>
    <mergeCell ref="B1256:B1258"/>
    <mergeCell ref="B1259:B1261"/>
    <mergeCell ref="C1265:C1267"/>
    <mergeCell ref="C1259:C1261"/>
    <mergeCell ref="C1262:C1264"/>
    <mergeCell ref="E1262:E1264"/>
    <mergeCell ref="E1259:E1261"/>
    <mergeCell ref="E1268:E1270"/>
    <mergeCell ref="E1271:E1273"/>
    <mergeCell ref="E1256:E1258"/>
    <mergeCell ref="E1253:E1255"/>
    <mergeCell ref="F1259:F1261"/>
    <mergeCell ref="F1262:F1264"/>
    <mergeCell ref="A1253:A1255"/>
    <mergeCell ref="A1259:A1261"/>
    <mergeCell ref="A1256:A1258"/>
    <mergeCell ref="A1265:A1267"/>
    <mergeCell ref="B1265:B1267"/>
    <mergeCell ref="E1265:E1267"/>
    <mergeCell ref="E1337:E1339"/>
    <mergeCell ref="E1340:E1342"/>
    <mergeCell ref="F1337:F1339"/>
    <mergeCell ref="F1340:F1342"/>
    <mergeCell ref="E1283:E1285"/>
    <mergeCell ref="E1286:E1288"/>
    <mergeCell ref="E1280:E1282"/>
    <mergeCell ref="E1277:E1279"/>
    <mergeCell ref="E1361:E1363"/>
    <mergeCell ref="E1364:E1366"/>
    <mergeCell ref="E1310:E1312"/>
    <mergeCell ref="E1331:E1333"/>
    <mergeCell ref="E1292:E1294"/>
    <mergeCell ref="E1289:E1291"/>
    <mergeCell ref="E1343:E1345"/>
    <mergeCell ref="F1727:F1729"/>
    <mergeCell ref="F1721:F1723"/>
    <mergeCell ref="F1724:F1726"/>
    <mergeCell ref="F1289:F1291"/>
    <mergeCell ref="F1292:F1294"/>
    <mergeCell ref="F1697:F1699"/>
    <mergeCell ref="F1679:F1681"/>
    <mergeCell ref="F1682:F1684"/>
    <mergeCell ref="F1676:F1678"/>
    <mergeCell ref="F1685:F1687"/>
    <mergeCell ref="F2510:F2512"/>
    <mergeCell ref="F2513:F2515"/>
    <mergeCell ref="F2498:F2500"/>
    <mergeCell ref="F2501:F2503"/>
    <mergeCell ref="F2507:F2509"/>
    <mergeCell ref="F2504:F2506"/>
    <mergeCell ref="F2519:F2521"/>
    <mergeCell ref="F2525:F2527"/>
    <mergeCell ref="F2522:F2524"/>
    <mergeCell ref="F2528:F2530"/>
    <mergeCell ref="F2516:F2518"/>
    <mergeCell ref="A2378:A2380"/>
    <mergeCell ref="A2381:A2383"/>
    <mergeCell ref="A2345:A2347"/>
    <mergeCell ref="A2348:A2350"/>
    <mergeCell ref="B2342:B2344"/>
    <mergeCell ref="F2330:F2332"/>
    <mergeCell ref="F2327:F2329"/>
    <mergeCell ref="A2420:A2422"/>
    <mergeCell ref="A2423:A2425"/>
    <mergeCell ref="F2417:F2419"/>
    <mergeCell ref="B2432:B2434"/>
    <mergeCell ref="B2441:B2443"/>
    <mergeCell ref="D2444:D2446"/>
    <mergeCell ref="D2447:D2449"/>
    <mergeCell ref="A2405:A2407"/>
    <mergeCell ref="B2399:B2401"/>
    <mergeCell ref="B2360:B2362"/>
    <mergeCell ref="B2372:B2374"/>
    <mergeCell ref="B2369:B2371"/>
    <mergeCell ref="F2480:F2482"/>
    <mergeCell ref="F2483:F2485"/>
    <mergeCell ref="F2465:F2467"/>
    <mergeCell ref="F2459:F2461"/>
    <mergeCell ref="F2462:F2464"/>
    <mergeCell ref="B2435:B2437"/>
    <mergeCell ref="B2438:B2440"/>
    <mergeCell ref="F2471:F2473"/>
    <mergeCell ref="F2474:F2476"/>
    <mergeCell ref="F2486:F2488"/>
    <mergeCell ref="F2489:F2491"/>
    <mergeCell ref="F2468:F2470"/>
    <mergeCell ref="F2477:F2479"/>
    <mergeCell ref="E1538:E1540"/>
    <mergeCell ref="F1541:F1543"/>
    <mergeCell ref="E1541:E1543"/>
    <mergeCell ref="B1544:B1546"/>
    <mergeCell ref="B1547:B1549"/>
    <mergeCell ref="E1544:E1546"/>
    <mergeCell ref="C1541:C1543"/>
    <mergeCell ref="B1553:B1555"/>
    <mergeCell ref="C1553:C1555"/>
    <mergeCell ref="E1550:E1552"/>
    <mergeCell ref="F1550:F1552"/>
    <mergeCell ref="F1547:F1549"/>
    <mergeCell ref="F1544:F1546"/>
    <mergeCell ref="F1532:F1534"/>
    <mergeCell ref="E1535:E1537"/>
    <mergeCell ref="E1547:E1549"/>
    <mergeCell ref="B1556:B1558"/>
    <mergeCell ref="B1550:B1552"/>
    <mergeCell ref="C1547:C1549"/>
    <mergeCell ref="C1550:C1552"/>
    <mergeCell ref="F1556:F1558"/>
    <mergeCell ref="F1496:F1498"/>
    <mergeCell ref="F1493:F1495"/>
    <mergeCell ref="B1490:B1492"/>
    <mergeCell ref="B1493:B1495"/>
    <mergeCell ref="A1499:A1501"/>
    <mergeCell ref="A1496:A1498"/>
    <mergeCell ref="A1493:A1495"/>
    <mergeCell ref="E1499:E1501"/>
    <mergeCell ref="E1511:E1513"/>
    <mergeCell ref="C1517:C1519"/>
    <mergeCell ref="B1565:B1567"/>
    <mergeCell ref="B1574:B1576"/>
    <mergeCell ref="B1592:B1594"/>
    <mergeCell ref="B1580:B1582"/>
    <mergeCell ref="B1577:B1579"/>
    <mergeCell ref="B1586:B1588"/>
    <mergeCell ref="B1466:B1468"/>
    <mergeCell ref="C1565:C1567"/>
    <mergeCell ref="C1568:C1570"/>
    <mergeCell ref="C1571:C1573"/>
    <mergeCell ref="C1574:C1576"/>
    <mergeCell ref="E1568:E1570"/>
    <mergeCell ref="A1583:A1585"/>
    <mergeCell ref="A1595:A1597"/>
    <mergeCell ref="A1592:A1594"/>
    <mergeCell ref="A1586:A1588"/>
    <mergeCell ref="A1589:A1591"/>
    <mergeCell ref="C1589:C1591"/>
    <mergeCell ref="C1586:C1588"/>
    <mergeCell ref="E1454:E1456"/>
    <mergeCell ref="F1454:F1456"/>
    <mergeCell ref="F1508:F1510"/>
    <mergeCell ref="E1502:E1504"/>
    <mergeCell ref="E1508:E1510"/>
    <mergeCell ref="F1505:F1507"/>
    <mergeCell ref="F1514:F1516"/>
    <mergeCell ref="F1511:F1513"/>
    <mergeCell ref="F1517:F1519"/>
    <mergeCell ref="B1424:B1426"/>
    <mergeCell ref="B1445:B1447"/>
    <mergeCell ref="B1436:B1438"/>
    <mergeCell ref="A1448:A1450"/>
    <mergeCell ref="A1445:A1447"/>
    <mergeCell ref="A1550:A1552"/>
    <mergeCell ref="A1547:A1549"/>
    <mergeCell ref="A1544:A1546"/>
    <mergeCell ref="A1541:A1543"/>
    <mergeCell ref="A1538:A1540"/>
    <mergeCell ref="A1535:A1537"/>
    <mergeCell ref="A1523:A1525"/>
    <mergeCell ref="A1520:A1522"/>
    <mergeCell ref="B1541:B1543"/>
    <mergeCell ref="A1529:A1531"/>
    <mergeCell ref="A1553:A1555"/>
    <mergeCell ref="A1424:A1426"/>
    <mergeCell ref="A1532:A1534"/>
    <mergeCell ref="A1526:A1528"/>
    <mergeCell ref="B1469:B1471"/>
    <mergeCell ref="A1502:A1504"/>
    <mergeCell ref="A1505:A1507"/>
    <mergeCell ref="A1508:A1510"/>
    <mergeCell ref="A1511:A1513"/>
    <mergeCell ref="A1427:A1429"/>
    <mergeCell ref="B1427:B1429"/>
    <mergeCell ref="B1448:B1450"/>
    <mergeCell ref="B1451:B1453"/>
    <mergeCell ref="A1478:A1480"/>
    <mergeCell ref="A1472:A1474"/>
    <mergeCell ref="A1475:A1477"/>
    <mergeCell ref="A1481:A1483"/>
    <mergeCell ref="A1484:A1486"/>
    <mergeCell ref="A1490:A1492"/>
    <mergeCell ref="A1487:A1489"/>
    <mergeCell ref="A1412:A1414"/>
    <mergeCell ref="A1430:A1432"/>
    <mergeCell ref="B1454:B1456"/>
    <mergeCell ref="B1457:B1459"/>
    <mergeCell ref="A1460:A1462"/>
    <mergeCell ref="A1463:A1465"/>
    <mergeCell ref="A1466:A1468"/>
    <mergeCell ref="A1469:A1471"/>
    <mergeCell ref="A1451:A1453"/>
    <mergeCell ref="A1571:A1573"/>
    <mergeCell ref="A1574:A1576"/>
    <mergeCell ref="A1556:A1558"/>
    <mergeCell ref="A1562:A1564"/>
    <mergeCell ref="A1559:A1561"/>
    <mergeCell ref="A1580:A1582"/>
    <mergeCell ref="A1568:A1570"/>
    <mergeCell ref="A1565:A1567"/>
    <mergeCell ref="A1577:A1579"/>
    <mergeCell ref="F1499:F1501"/>
    <mergeCell ref="F1523:F1525"/>
    <mergeCell ref="F1604:F1606"/>
    <mergeCell ref="E1412:E1414"/>
    <mergeCell ref="F1592:F1594"/>
    <mergeCell ref="F1577:F1579"/>
    <mergeCell ref="E1451:E1453"/>
    <mergeCell ref="E1457:E1459"/>
    <mergeCell ref="F1445:F1447"/>
    <mergeCell ref="F1463:F1465"/>
    <mergeCell ref="F1481:F1483"/>
    <mergeCell ref="F1472:F1474"/>
    <mergeCell ref="F1478:F1480"/>
    <mergeCell ref="F1475:F1477"/>
    <mergeCell ref="F1469:F1471"/>
    <mergeCell ref="F1451:F1453"/>
    <mergeCell ref="F1448:F1450"/>
    <mergeCell ref="E1427:E1429"/>
    <mergeCell ref="E1430:E1432"/>
    <mergeCell ref="F1418:F1420"/>
    <mergeCell ref="F1433:F1435"/>
    <mergeCell ref="F1490:F1492"/>
    <mergeCell ref="E1490:E1492"/>
    <mergeCell ref="F1487:F1489"/>
    <mergeCell ref="F1484:F1486"/>
    <mergeCell ref="E1505:E1507"/>
    <mergeCell ref="F1502:F1504"/>
    <mergeCell ref="F1568:F1570"/>
    <mergeCell ref="F1565:F1567"/>
    <mergeCell ref="F1520:F1522"/>
    <mergeCell ref="F1529:F1531"/>
    <mergeCell ref="F1526:F1528"/>
    <mergeCell ref="F1580:F1582"/>
    <mergeCell ref="F1571:F1573"/>
    <mergeCell ref="F1574:F1576"/>
    <mergeCell ref="F1559:F1561"/>
    <mergeCell ref="C2456:C2458"/>
    <mergeCell ref="C2453:C2455"/>
    <mergeCell ref="B2375:B2377"/>
    <mergeCell ref="B2381:B2383"/>
    <mergeCell ref="B2345:B2347"/>
    <mergeCell ref="B2348:B2350"/>
    <mergeCell ref="B2456:B2458"/>
    <mergeCell ref="C2459:C2461"/>
    <mergeCell ref="C2447:C2449"/>
    <mergeCell ref="D2549:D2551"/>
    <mergeCell ref="D2543:D2545"/>
    <mergeCell ref="D2597:D2599"/>
    <mergeCell ref="D2591:D2593"/>
    <mergeCell ref="D2594:D2596"/>
    <mergeCell ref="B2516:B2518"/>
    <mergeCell ref="B2489:B2491"/>
    <mergeCell ref="C2612:C2614"/>
    <mergeCell ref="C2609:C2611"/>
    <mergeCell ref="C2480:C2482"/>
    <mergeCell ref="C2471:C2473"/>
    <mergeCell ref="D2600:D2602"/>
    <mergeCell ref="C2450:C2452"/>
    <mergeCell ref="C2489:C2491"/>
    <mergeCell ref="C2498:C2500"/>
    <mergeCell ref="C2495:C2497"/>
    <mergeCell ref="C2492:C2494"/>
    <mergeCell ref="C2501:C2503"/>
    <mergeCell ref="C2474:C2476"/>
    <mergeCell ref="C2477:C2479"/>
    <mergeCell ref="C2465:C2467"/>
    <mergeCell ref="C2468:C2470"/>
    <mergeCell ref="B2465:B2467"/>
    <mergeCell ref="B2471:B2473"/>
    <mergeCell ref="B2468:B2470"/>
    <mergeCell ref="B2444:B2446"/>
    <mergeCell ref="B2447:B2449"/>
    <mergeCell ref="B2453:B2455"/>
    <mergeCell ref="C2462:C2464"/>
    <mergeCell ref="B2261:B2263"/>
    <mergeCell ref="B2264:B2266"/>
    <mergeCell ref="B2267:B2269"/>
    <mergeCell ref="B2258:B2260"/>
    <mergeCell ref="D2618:D2620"/>
    <mergeCell ref="D2555:D2557"/>
    <mergeCell ref="D2561:D2563"/>
    <mergeCell ref="D2558:D2560"/>
    <mergeCell ref="C2576:C2578"/>
    <mergeCell ref="C2573:C2575"/>
    <mergeCell ref="C2564:C2566"/>
    <mergeCell ref="C2567:C2572"/>
    <mergeCell ref="D2546:D2548"/>
    <mergeCell ref="D2540:D2542"/>
    <mergeCell ref="D2537:D2539"/>
    <mergeCell ref="D2519:D2521"/>
    <mergeCell ref="C2504:C2506"/>
    <mergeCell ref="D2510:D2512"/>
    <mergeCell ref="D2552:D2554"/>
    <mergeCell ref="B2498:B2500"/>
    <mergeCell ref="B2615:B2617"/>
    <mergeCell ref="B2612:B2614"/>
    <mergeCell ref="B2507:B2509"/>
    <mergeCell ref="B2513:B2515"/>
    <mergeCell ref="B2609:B2611"/>
    <mergeCell ref="B2591:B2593"/>
    <mergeCell ref="A2663:A2665"/>
    <mergeCell ref="A2672:A2674"/>
    <mergeCell ref="A2639:A2641"/>
    <mergeCell ref="A2624:A2626"/>
    <mergeCell ref="A2645:A2650"/>
    <mergeCell ref="A2636:A2638"/>
    <mergeCell ref="B2564:B2566"/>
    <mergeCell ref="B2573:B2575"/>
    <mergeCell ref="B2606:B2608"/>
    <mergeCell ref="B2603:B2605"/>
    <mergeCell ref="B2600:B2602"/>
    <mergeCell ref="B2597:B2599"/>
    <mergeCell ref="B2594:B2596"/>
    <mergeCell ref="B2492:B2494"/>
    <mergeCell ref="B2495:B2497"/>
    <mergeCell ref="B2639:B2641"/>
    <mergeCell ref="C2639:C2641"/>
    <mergeCell ref="B2657:B2659"/>
    <mergeCell ref="B2645:B2650"/>
    <mergeCell ref="C2642:C2644"/>
    <mergeCell ref="C2621:C2623"/>
    <mergeCell ref="B2621:B2623"/>
    <mergeCell ref="B2642:B2644"/>
    <mergeCell ref="B2627:B2629"/>
    <mergeCell ref="C2618:C2620"/>
    <mergeCell ref="C2645:C2650"/>
    <mergeCell ref="C2660:C2662"/>
    <mergeCell ref="C2657:C2659"/>
    <mergeCell ref="C2666:C2668"/>
    <mergeCell ref="C2663:C2665"/>
    <mergeCell ref="C2486:C2488"/>
    <mergeCell ref="C2483:C2485"/>
    <mergeCell ref="C2654:C2656"/>
    <mergeCell ref="C2651:C2653"/>
    <mergeCell ref="C2675:C2677"/>
    <mergeCell ref="C2681:C2683"/>
    <mergeCell ref="C2678:C2680"/>
    <mergeCell ref="F1973:F1975"/>
    <mergeCell ref="F1997:F1999"/>
    <mergeCell ref="F1994:F1996"/>
    <mergeCell ref="F1730:F1732"/>
    <mergeCell ref="F1733:F1735"/>
    <mergeCell ref="F1736:F1738"/>
    <mergeCell ref="F1751:F1753"/>
    <mergeCell ref="F1748:F1750"/>
    <mergeCell ref="F1739:F1741"/>
    <mergeCell ref="F1745:F1747"/>
    <mergeCell ref="F1742:F1744"/>
    <mergeCell ref="F1757:F1759"/>
    <mergeCell ref="F1754:F1756"/>
    <mergeCell ref="F1772:F1774"/>
    <mergeCell ref="F1766:F1768"/>
    <mergeCell ref="F1769:F1771"/>
    <mergeCell ref="F2009:F2011"/>
    <mergeCell ref="F2006:F2008"/>
    <mergeCell ref="F2015:F2017"/>
    <mergeCell ref="F2018:F2020"/>
    <mergeCell ref="F1961:F1963"/>
    <mergeCell ref="F1964:F1966"/>
    <mergeCell ref="F2114:F2116"/>
    <mergeCell ref="F2111:F2113"/>
    <mergeCell ref="F2003:F2005"/>
    <mergeCell ref="F2000:F2002"/>
    <mergeCell ref="F1958:F1960"/>
    <mergeCell ref="F1970:F1972"/>
    <mergeCell ref="F1967:F1969"/>
    <mergeCell ref="F1634:F1636"/>
    <mergeCell ref="F1631:F1633"/>
    <mergeCell ref="F1613:F1615"/>
    <mergeCell ref="F1610:F1612"/>
    <mergeCell ref="F1637:F1639"/>
    <mergeCell ref="F1619:F1621"/>
    <mergeCell ref="F1625:F1627"/>
    <mergeCell ref="F1628:F1630"/>
    <mergeCell ref="F1622:F1624"/>
    <mergeCell ref="F1616:F1618"/>
    <mergeCell ref="F2333:F2335"/>
    <mergeCell ref="F2336:F2338"/>
    <mergeCell ref="F2375:F2377"/>
    <mergeCell ref="F2363:F2365"/>
    <mergeCell ref="F2369:F2371"/>
    <mergeCell ref="F2366:F2368"/>
    <mergeCell ref="F2360:F2362"/>
    <mergeCell ref="F2342:F2344"/>
    <mergeCell ref="F2354:F2359"/>
    <mergeCell ref="F2345:F2347"/>
    <mergeCell ref="F2351:F2353"/>
    <mergeCell ref="F2348:F2350"/>
    <mergeCell ref="F2399:F2401"/>
    <mergeCell ref="F2423:F2425"/>
    <mergeCell ref="F2420:F2422"/>
    <mergeCell ref="F1946:F1948"/>
    <mergeCell ref="F1952:F1954"/>
    <mergeCell ref="F2321:F2323"/>
    <mergeCell ref="F2132:F2134"/>
    <mergeCell ref="F1670:F1672"/>
    <mergeCell ref="F2378:F2380"/>
    <mergeCell ref="F2387:F2389"/>
    <mergeCell ref="F2381:F2383"/>
    <mergeCell ref="F2384:F2386"/>
    <mergeCell ref="F2339:F2341"/>
    <mergeCell ref="F1904:F1906"/>
    <mergeCell ref="F2117:F2119"/>
    <mergeCell ref="F2069:F2071"/>
    <mergeCell ref="F2087:F2089"/>
    <mergeCell ref="F1949:F1951"/>
    <mergeCell ref="F1943:F1945"/>
    <mergeCell ref="F1985:F1990"/>
    <mergeCell ref="F1991:F1993"/>
    <mergeCell ref="F1955:F1957"/>
    <mergeCell ref="F1925:F1927"/>
    <mergeCell ref="F1940:F1942"/>
    <mergeCell ref="F1937:F1939"/>
    <mergeCell ref="F1928:F1930"/>
    <mergeCell ref="F1931:F1936"/>
    <mergeCell ref="F1919:F1921"/>
    <mergeCell ref="F1907:F1909"/>
    <mergeCell ref="F1877:F1879"/>
    <mergeCell ref="F1880:F1882"/>
    <mergeCell ref="F2126:F2128"/>
    <mergeCell ref="F2129:F2131"/>
    <mergeCell ref="E1793:E1798"/>
    <mergeCell ref="E1811:E1813"/>
    <mergeCell ref="E1772:E1774"/>
    <mergeCell ref="E1769:E1771"/>
    <mergeCell ref="E1652:E1654"/>
    <mergeCell ref="E1655:E1657"/>
    <mergeCell ref="E1676:E1678"/>
    <mergeCell ref="E1685:E1687"/>
    <mergeCell ref="E1670:E1672"/>
    <mergeCell ref="E1667:E1669"/>
    <mergeCell ref="E1739:E1741"/>
    <mergeCell ref="E1736:E1738"/>
    <mergeCell ref="E1697:E1699"/>
    <mergeCell ref="E1694:E1696"/>
    <mergeCell ref="E1871:E1873"/>
    <mergeCell ref="E1790:E1792"/>
    <mergeCell ref="E1787:E1789"/>
    <mergeCell ref="E1835:E1837"/>
    <mergeCell ref="E1640:E1642"/>
    <mergeCell ref="E1832:E1834"/>
    <mergeCell ref="E1742:E1744"/>
    <mergeCell ref="E1766:E1768"/>
    <mergeCell ref="E1649:E1651"/>
    <mergeCell ref="E1658:E1660"/>
    <mergeCell ref="E1691:E1693"/>
    <mergeCell ref="E1688:E1690"/>
    <mergeCell ref="E1721:E1723"/>
    <mergeCell ref="E1715:E1717"/>
    <mergeCell ref="E1718:E1720"/>
    <mergeCell ref="E1724:E1726"/>
    <mergeCell ref="E1727:E1729"/>
    <mergeCell ref="E1757:E1759"/>
    <mergeCell ref="E1745:E1747"/>
    <mergeCell ref="E1748:E1750"/>
    <mergeCell ref="E1763:E1765"/>
    <mergeCell ref="E1760:E1762"/>
    <mergeCell ref="E1733:E1735"/>
    <mergeCell ref="E1730:E1732"/>
    <mergeCell ref="D1913:D1915"/>
    <mergeCell ref="C1901:C1903"/>
    <mergeCell ref="C1913:C1915"/>
    <mergeCell ref="C1784:C1786"/>
    <mergeCell ref="C1817:C1819"/>
    <mergeCell ref="C1787:C1789"/>
    <mergeCell ref="C1790:C1792"/>
    <mergeCell ref="D1919:D1921"/>
    <mergeCell ref="C1781:C1783"/>
    <mergeCell ref="C1766:C1768"/>
    <mergeCell ref="C1778:C1780"/>
    <mergeCell ref="C1775:C1777"/>
    <mergeCell ref="C1928:C1930"/>
    <mergeCell ref="C1919:C1921"/>
    <mergeCell ref="C1718:C1720"/>
    <mergeCell ref="C1733:C1735"/>
    <mergeCell ref="C1727:C1729"/>
    <mergeCell ref="C1730:C1732"/>
    <mergeCell ref="C1724:C1726"/>
    <mergeCell ref="C1721:C1723"/>
    <mergeCell ref="C1742:C1744"/>
    <mergeCell ref="C1745:C1747"/>
    <mergeCell ref="C1739:C1741"/>
    <mergeCell ref="C1736:C1738"/>
    <mergeCell ref="C1769:C1771"/>
    <mergeCell ref="C1772:C1774"/>
    <mergeCell ref="C1760:C1762"/>
    <mergeCell ref="C1757:C1759"/>
    <mergeCell ref="C1703:C1705"/>
    <mergeCell ref="C1754:C1756"/>
    <mergeCell ref="C1763:C1765"/>
    <mergeCell ref="C1715:C1717"/>
    <mergeCell ref="E1889:E1891"/>
    <mergeCell ref="D1892:D1894"/>
    <mergeCell ref="E1901:E1903"/>
    <mergeCell ref="E1904:E1906"/>
    <mergeCell ref="D1859:D1861"/>
    <mergeCell ref="E1907:E1909"/>
    <mergeCell ref="E1880:E1882"/>
    <mergeCell ref="E1928:E1930"/>
    <mergeCell ref="D1895:D1897"/>
    <mergeCell ref="D1922:D1924"/>
    <mergeCell ref="C1883:C1885"/>
    <mergeCell ref="C1886:C1888"/>
    <mergeCell ref="C1799:C1804"/>
    <mergeCell ref="C1823:C1825"/>
    <mergeCell ref="C1895:C1897"/>
    <mergeCell ref="C1892:C1894"/>
    <mergeCell ref="C1889:C1891"/>
    <mergeCell ref="C1898:C1900"/>
    <mergeCell ref="C1751:C1753"/>
    <mergeCell ref="C1748:C1750"/>
    <mergeCell ref="C1646:C1648"/>
    <mergeCell ref="C1604:C1606"/>
    <mergeCell ref="C1643:C1645"/>
    <mergeCell ref="C1631:C1633"/>
    <mergeCell ref="E1571:E1573"/>
    <mergeCell ref="E1574:E1576"/>
    <mergeCell ref="E1622:E1624"/>
    <mergeCell ref="C1649:C1651"/>
    <mergeCell ref="C1601:C1603"/>
    <mergeCell ref="C1700:C1702"/>
    <mergeCell ref="C1697:C1699"/>
    <mergeCell ref="C1658:C1660"/>
    <mergeCell ref="E1637:E1639"/>
    <mergeCell ref="E1631:E1633"/>
    <mergeCell ref="C1583:C1585"/>
    <mergeCell ref="C1580:C1582"/>
    <mergeCell ref="C1490:C1492"/>
    <mergeCell ref="C1634:C1636"/>
    <mergeCell ref="C1610:C1612"/>
    <mergeCell ref="C1616:C1618"/>
    <mergeCell ref="C1652:C1654"/>
    <mergeCell ref="C1655:C1657"/>
    <mergeCell ref="C1688:C1690"/>
    <mergeCell ref="C1685:C1687"/>
    <mergeCell ref="C1691:C1693"/>
    <mergeCell ref="C1682:C1684"/>
    <mergeCell ref="C1595:C1597"/>
    <mergeCell ref="C1592:C1594"/>
    <mergeCell ref="B1730:B1732"/>
    <mergeCell ref="B1727:B1729"/>
    <mergeCell ref="B1742:B1744"/>
    <mergeCell ref="B1739:B1741"/>
    <mergeCell ref="B1733:B1735"/>
    <mergeCell ref="B1703:B1705"/>
    <mergeCell ref="B1715:B1717"/>
    <mergeCell ref="B1745:B1747"/>
    <mergeCell ref="B1736:B1738"/>
    <mergeCell ref="A1754:A1756"/>
    <mergeCell ref="A1757:A1759"/>
    <mergeCell ref="A1745:A1747"/>
    <mergeCell ref="A1742:A1744"/>
    <mergeCell ref="A1721:A1723"/>
    <mergeCell ref="A1724:A1726"/>
    <mergeCell ref="A1730:A1732"/>
    <mergeCell ref="A1727:A1729"/>
    <mergeCell ref="A1760:A1762"/>
    <mergeCell ref="A1784:A1786"/>
    <mergeCell ref="A1775:A1777"/>
    <mergeCell ref="A1763:A1765"/>
    <mergeCell ref="A1766:A1768"/>
    <mergeCell ref="A1712:A1714"/>
    <mergeCell ref="A1709:A1711"/>
    <mergeCell ref="A1619:A1621"/>
    <mergeCell ref="A1622:A1624"/>
    <mergeCell ref="B1619:B1621"/>
    <mergeCell ref="B1616:B1618"/>
    <mergeCell ref="A1610:A1612"/>
    <mergeCell ref="A1607:A1609"/>
    <mergeCell ref="B1607:B1609"/>
    <mergeCell ref="A1601:A1603"/>
    <mergeCell ref="A1604:A1606"/>
    <mergeCell ref="A1598:A1600"/>
    <mergeCell ref="A1643:A1645"/>
    <mergeCell ref="A1640:A1642"/>
    <mergeCell ref="A1655:A1657"/>
    <mergeCell ref="A1652:A1654"/>
    <mergeCell ref="A1646:A1648"/>
    <mergeCell ref="B1748:B1750"/>
    <mergeCell ref="B1751:B1753"/>
    <mergeCell ref="B1754:B1756"/>
    <mergeCell ref="B1763:B1765"/>
    <mergeCell ref="B1760:B1762"/>
    <mergeCell ref="B1757:B1759"/>
    <mergeCell ref="B1637:B1639"/>
    <mergeCell ref="B1646:B1648"/>
    <mergeCell ref="B1652:B1654"/>
    <mergeCell ref="B1655:B1657"/>
    <mergeCell ref="A1637:A1639"/>
    <mergeCell ref="A1625:A1627"/>
    <mergeCell ref="A1628:A1630"/>
    <mergeCell ref="A1631:A1633"/>
    <mergeCell ref="A1634:A1636"/>
    <mergeCell ref="B1628:B1630"/>
    <mergeCell ref="B1634:B1636"/>
    <mergeCell ref="A1361:A1363"/>
    <mergeCell ref="A1364:A1366"/>
    <mergeCell ref="A1418:A1420"/>
    <mergeCell ref="A1391:A1393"/>
    <mergeCell ref="A1388:A1390"/>
    <mergeCell ref="A1406:A1408"/>
    <mergeCell ref="A1409:A1411"/>
    <mergeCell ref="F1364:F1366"/>
    <mergeCell ref="F1358:F1360"/>
    <mergeCell ref="F1361:F1363"/>
    <mergeCell ref="A1403:A1405"/>
    <mergeCell ref="A1400:A1402"/>
    <mergeCell ref="A1355:A1357"/>
    <mergeCell ref="A1358:A1360"/>
    <mergeCell ref="F1265:F1267"/>
    <mergeCell ref="F1268:F1270"/>
    <mergeCell ref="F1301:F1303"/>
    <mergeCell ref="F1316:F1318"/>
    <mergeCell ref="A1316:A1318"/>
    <mergeCell ref="A1304:A1306"/>
    <mergeCell ref="A1301:A1303"/>
    <mergeCell ref="A1313:A1315"/>
    <mergeCell ref="A1310:A1312"/>
    <mergeCell ref="A1307:A1309"/>
    <mergeCell ref="F1352:F1354"/>
    <mergeCell ref="F1355:F1357"/>
    <mergeCell ref="F1343:F1345"/>
    <mergeCell ref="F1334:F1336"/>
    <mergeCell ref="F1370:F1372"/>
    <mergeCell ref="F1367:F1369"/>
    <mergeCell ref="F1277:F1279"/>
    <mergeCell ref="F1274:F1276"/>
    <mergeCell ref="F1271:F1273"/>
    <mergeCell ref="F1253:F1255"/>
    <mergeCell ref="F1286:F1288"/>
    <mergeCell ref="F1331:F1333"/>
    <mergeCell ref="F1346:F1348"/>
    <mergeCell ref="F1349:F1351"/>
    <mergeCell ref="A1349:A1351"/>
    <mergeCell ref="A1343:A1345"/>
    <mergeCell ref="A1346:A1348"/>
    <mergeCell ref="A1334:A1336"/>
    <mergeCell ref="A1331:A1333"/>
    <mergeCell ref="A1262:A1264"/>
    <mergeCell ref="B1262:B1264"/>
    <mergeCell ref="F1976:F1978"/>
    <mergeCell ref="F2057:F2059"/>
    <mergeCell ref="F2054:F2056"/>
    <mergeCell ref="F2021:F2023"/>
    <mergeCell ref="F2036:F2038"/>
    <mergeCell ref="F2012:F2014"/>
    <mergeCell ref="F2051:F2053"/>
    <mergeCell ref="F2039:F2041"/>
    <mergeCell ref="F2234:F2239"/>
    <mergeCell ref="F2219:F2221"/>
    <mergeCell ref="E1898:E1900"/>
    <mergeCell ref="E1892:E1894"/>
    <mergeCell ref="E1895:E1897"/>
    <mergeCell ref="F1922:F1924"/>
    <mergeCell ref="F2066:F2068"/>
    <mergeCell ref="H2240:H2242"/>
    <mergeCell ref="F2240:F2245"/>
    <mergeCell ref="H2216:H2218"/>
    <mergeCell ref="H2243:H2245"/>
    <mergeCell ref="H2228:H2230"/>
    <mergeCell ref="F2288:F2290"/>
    <mergeCell ref="F2276:F2278"/>
    <mergeCell ref="F2285:F2287"/>
    <mergeCell ref="F2261:F2263"/>
    <mergeCell ref="E1913:E1915"/>
    <mergeCell ref="E1910:E1912"/>
    <mergeCell ref="F1910:F1912"/>
    <mergeCell ref="E1919:E1921"/>
    <mergeCell ref="E1922:E1924"/>
    <mergeCell ref="F2162:F2164"/>
    <mergeCell ref="F2153:F2155"/>
    <mergeCell ref="F2150:F2152"/>
    <mergeCell ref="F2147:F2149"/>
    <mergeCell ref="F2156:F2158"/>
    <mergeCell ref="F2159:F2161"/>
    <mergeCell ref="F2228:F2233"/>
    <mergeCell ref="F2222:F2224"/>
    <mergeCell ref="F2225:F2227"/>
    <mergeCell ref="F2189:F2191"/>
    <mergeCell ref="F2165:F2167"/>
    <mergeCell ref="F2168:F2170"/>
    <mergeCell ref="F2171:F2173"/>
    <mergeCell ref="F1886:F1888"/>
    <mergeCell ref="F1889:F1891"/>
    <mergeCell ref="F2042:F2044"/>
    <mergeCell ref="F2045:F2047"/>
    <mergeCell ref="F1979:F1981"/>
    <mergeCell ref="F1982:F1984"/>
    <mergeCell ref="F2030:F2032"/>
    <mergeCell ref="F2033:F2035"/>
    <mergeCell ref="F2027:F2029"/>
    <mergeCell ref="F2024:F2026"/>
    <mergeCell ref="F2048:F2050"/>
    <mergeCell ref="F2177:F2182"/>
    <mergeCell ref="F2174:F2176"/>
    <mergeCell ref="F2204:F2206"/>
    <mergeCell ref="F2207:F2209"/>
    <mergeCell ref="F2198:F2203"/>
    <mergeCell ref="F2144:F2146"/>
    <mergeCell ref="F2084:F2086"/>
    <mergeCell ref="F2096:F2098"/>
    <mergeCell ref="F2090:F2092"/>
    <mergeCell ref="F2093:F2095"/>
    <mergeCell ref="F2123:F2125"/>
    <mergeCell ref="F2138:F2140"/>
    <mergeCell ref="F2141:F2143"/>
    <mergeCell ref="F2105:F2107"/>
    <mergeCell ref="F2099:F2101"/>
    <mergeCell ref="F2102:F2104"/>
    <mergeCell ref="F1856:F1858"/>
    <mergeCell ref="F1853:F1855"/>
    <mergeCell ref="E1856:E1858"/>
    <mergeCell ref="E1859:E1861"/>
    <mergeCell ref="F1850:F1852"/>
    <mergeCell ref="F1847:F1849"/>
    <mergeCell ref="F1862:F1867"/>
    <mergeCell ref="F1844:F1846"/>
    <mergeCell ref="F1859:F1861"/>
    <mergeCell ref="F1916:F1918"/>
    <mergeCell ref="F1913:F1915"/>
    <mergeCell ref="E1916:E1918"/>
    <mergeCell ref="E1925:E1927"/>
    <mergeCell ref="E1838:E1840"/>
    <mergeCell ref="E1853:E1855"/>
    <mergeCell ref="E1844:E1846"/>
    <mergeCell ref="E1847:E1849"/>
    <mergeCell ref="E1850:E1852"/>
    <mergeCell ref="E1841:E1843"/>
    <mergeCell ref="F2060:F2062"/>
    <mergeCell ref="F2063:F2065"/>
    <mergeCell ref="F2081:F2083"/>
    <mergeCell ref="F2075:F2077"/>
    <mergeCell ref="F2078:F2080"/>
    <mergeCell ref="F2108:F2110"/>
    <mergeCell ref="F2120:F2122"/>
    <mergeCell ref="F2216:F2218"/>
    <mergeCell ref="F2192:F2194"/>
    <mergeCell ref="F2195:F2197"/>
    <mergeCell ref="F2186:F2188"/>
    <mergeCell ref="F2183:F2185"/>
    <mergeCell ref="F1838:F1840"/>
    <mergeCell ref="F1835:F1837"/>
    <mergeCell ref="F1841:F1843"/>
    <mergeCell ref="F1871:F1873"/>
    <mergeCell ref="F1823:F1825"/>
    <mergeCell ref="F1820:F1822"/>
    <mergeCell ref="F1805:F1807"/>
    <mergeCell ref="F1808:F1810"/>
    <mergeCell ref="E1799:E1804"/>
    <mergeCell ref="E1805:E1807"/>
    <mergeCell ref="E1808:E1810"/>
    <mergeCell ref="E1826:E1828"/>
    <mergeCell ref="E1820:E1822"/>
    <mergeCell ref="F1793:F1798"/>
    <mergeCell ref="F1790:F1792"/>
    <mergeCell ref="E1781:E1783"/>
    <mergeCell ref="E1784:E1786"/>
    <mergeCell ref="E1751:E1753"/>
    <mergeCell ref="E1754:E1756"/>
    <mergeCell ref="F1814:F1816"/>
    <mergeCell ref="F1817:F1819"/>
    <mergeCell ref="F1799:F1804"/>
    <mergeCell ref="F1781:F1783"/>
    <mergeCell ref="F1784:F1786"/>
    <mergeCell ref="F1787:F1789"/>
    <mergeCell ref="F1811:F1813"/>
    <mergeCell ref="F1778:F1780"/>
    <mergeCell ref="F1775:F1777"/>
    <mergeCell ref="F1760:F1762"/>
    <mergeCell ref="F1763:F1765"/>
    <mergeCell ref="F1712:F1714"/>
    <mergeCell ref="F1715:F1717"/>
    <mergeCell ref="F1718:F1720"/>
    <mergeCell ref="F1826:F1828"/>
    <mergeCell ref="F1829:F1831"/>
    <mergeCell ref="F1832:F1834"/>
    <mergeCell ref="F1667:F1669"/>
    <mergeCell ref="F1664:F1666"/>
    <mergeCell ref="F1652:F1654"/>
    <mergeCell ref="F1640:F1642"/>
    <mergeCell ref="F1649:F1651"/>
    <mergeCell ref="F1646:F1648"/>
    <mergeCell ref="F1643:F1645"/>
    <mergeCell ref="F1709:F1711"/>
    <mergeCell ref="F1703:F1705"/>
    <mergeCell ref="F1706:F1708"/>
    <mergeCell ref="F1700:F1702"/>
    <mergeCell ref="F1655:F1657"/>
    <mergeCell ref="F1658:F1660"/>
    <mergeCell ref="F1661:F1663"/>
    <mergeCell ref="E1883:E1885"/>
    <mergeCell ref="F1883:F1885"/>
    <mergeCell ref="E1877:E1879"/>
    <mergeCell ref="E1874:E1876"/>
    <mergeCell ref="E1886:E1888"/>
    <mergeCell ref="F1874:F1876"/>
    <mergeCell ref="F1895:F1897"/>
    <mergeCell ref="F1898:F1900"/>
    <mergeCell ref="F1892:F1894"/>
    <mergeCell ref="H2492:H2494"/>
    <mergeCell ref="H2495:H2497"/>
    <mergeCell ref="F2495:F2497"/>
    <mergeCell ref="F2492:F2494"/>
    <mergeCell ref="G2492:G2494"/>
    <mergeCell ref="H2519:H2521"/>
    <mergeCell ref="H2522:H2524"/>
    <mergeCell ref="H2525:H2527"/>
    <mergeCell ref="H2528:H2530"/>
    <mergeCell ref="H2477:H2479"/>
    <mergeCell ref="H2474:H2476"/>
    <mergeCell ref="G2471:G2473"/>
    <mergeCell ref="G2474:G2476"/>
    <mergeCell ref="G2477:G2479"/>
    <mergeCell ref="H2471:H2473"/>
    <mergeCell ref="H2486:H2488"/>
    <mergeCell ref="H2480:H2482"/>
    <mergeCell ref="H2483:H2485"/>
    <mergeCell ref="G2486:G2488"/>
    <mergeCell ref="G2489:G2491"/>
    <mergeCell ref="G2480:G2482"/>
    <mergeCell ref="G2483:G2485"/>
    <mergeCell ref="H2465:H2467"/>
    <mergeCell ref="H2462:H2464"/>
    <mergeCell ref="G2462:G2464"/>
    <mergeCell ref="G2465:G2467"/>
    <mergeCell ref="F2447:F2449"/>
    <mergeCell ref="F2450:F2452"/>
    <mergeCell ref="F2453:F2455"/>
    <mergeCell ref="F2456:F2458"/>
    <mergeCell ref="G2438:G2440"/>
    <mergeCell ref="G2441:G2443"/>
    <mergeCell ref="F2441:F2443"/>
    <mergeCell ref="F2438:F2440"/>
    <mergeCell ref="F2432:F2434"/>
    <mergeCell ref="F2435:F2437"/>
    <mergeCell ref="F2444:F2446"/>
    <mergeCell ref="G2447:G2449"/>
    <mergeCell ref="G2450:G2452"/>
    <mergeCell ref="F2426:F2428"/>
    <mergeCell ref="F2429:F2431"/>
    <mergeCell ref="H2450:H2452"/>
    <mergeCell ref="H2447:H2449"/>
    <mergeCell ref="H2444:H2446"/>
    <mergeCell ref="H2438:H2440"/>
    <mergeCell ref="H2441:H2443"/>
    <mergeCell ref="H2498:H2500"/>
    <mergeCell ref="H2501:H2503"/>
    <mergeCell ref="G2456:G2458"/>
    <mergeCell ref="H2456:H2458"/>
    <mergeCell ref="H2375:H2377"/>
    <mergeCell ref="F2372:F2374"/>
    <mergeCell ref="G2507:G2509"/>
    <mergeCell ref="G2498:G2500"/>
    <mergeCell ref="G2540:G2542"/>
    <mergeCell ref="F2540:F2542"/>
    <mergeCell ref="E2546:E2548"/>
    <mergeCell ref="E2549:E2551"/>
    <mergeCell ref="F2549:F2551"/>
    <mergeCell ref="E2558:E2560"/>
    <mergeCell ref="E2561:E2563"/>
    <mergeCell ref="H2585:H2587"/>
    <mergeCell ref="H2588:H2590"/>
    <mergeCell ref="H2576:H2578"/>
    <mergeCell ref="H2573:H2575"/>
    <mergeCell ref="H2579:H2581"/>
    <mergeCell ref="H2582:H2584"/>
    <mergeCell ref="F2555:F2557"/>
    <mergeCell ref="G2555:G2557"/>
    <mergeCell ref="G2573:G2575"/>
    <mergeCell ref="G2567:G2572"/>
    <mergeCell ref="F2588:F2590"/>
    <mergeCell ref="F2585:F2587"/>
    <mergeCell ref="F2552:F2554"/>
    <mergeCell ref="F2537:F2539"/>
    <mergeCell ref="G2564:G2566"/>
    <mergeCell ref="H2537:H2539"/>
    <mergeCell ref="H2540:H2542"/>
    <mergeCell ref="H2543:H2545"/>
    <mergeCell ref="H2546:H2548"/>
    <mergeCell ref="H2549:H2551"/>
    <mergeCell ref="G2558:G2560"/>
    <mergeCell ref="G2561:G2563"/>
    <mergeCell ref="H2561:H2563"/>
    <mergeCell ref="H2558:H2560"/>
    <mergeCell ref="H2552:H2554"/>
    <mergeCell ref="H2555:H2557"/>
    <mergeCell ref="G2552:G2554"/>
    <mergeCell ref="H2597:H2599"/>
    <mergeCell ref="H2600:H2602"/>
    <mergeCell ref="H2615:H2617"/>
    <mergeCell ref="H2603:H2605"/>
    <mergeCell ref="H2609:H2611"/>
    <mergeCell ref="H2606:H2608"/>
    <mergeCell ref="H2612:H2614"/>
    <mergeCell ref="H2594:H2596"/>
    <mergeCell ref="H2591:H2593"/>
    <mergeCell ref="G2603:G2605"/>
    <mergeCell ref="G2600:G2602"/>
    <mergeCell ref="F2534:F2536"/>
    <mergeCell ref="G2534:G2536"/>
    <mergeCell ref="G2537:G2539"/>
    <mergeCell ref="G2543:G2545"/>
    <mergeCell ref="F2543:F2545"/>
    <mergeCell ref="E2543:E2545"/>
    <mergeCell ref="E2555:E2557"/>
    <mergeCell ref="E2552:E2554"/>
    <mergeCell ref="F2591:F2593"/>
    <mergeCell ref="G2591:G2593"/>
    <mergeCell ref="F2594:F2596"/>
    <mergeCell ref="G2594:G2596"/>
    <mergeCell ref="G2525:G2527"/>
    <mergeCell ref="G2528:G2530"/>
    <mergeCell ref="G2453:G2455"/>
    <mergeCell ref="G2444:G2446"/>
    <mergeCell ref="G2588:G2590"/>
    <mergeCell ref="G2585:G2587"/>
    <mergeCell ref="G2576:G2578"/>
    <mergeCell ref="G2582:G2584"/>
    <mergeCell ref="G2579:G2581"/>
    <mergeCell ref="G2510:G2512"/>
    <mergeCell ref="H2168:H2170"/>
    <mergeCell ref="H2171:H2173"/>
    <mergeCell ref="H2153:H2155"/>
    <mergeCell ref="H2156:H2158"/>
    <mergeCell ref="H2165:H2167"/>
    <mergeCell ref="H2162:H2164"/>
    <mergeCell ref="H2159:H2161"/>
    <mergeCell ref="H2282:H2284"/>
    <mergeCell ref="H2270:H2272"/>
    <mergeCell ref="H2279:H2281"/>
    <mergeCell ref="H2285:H2287"/>
    <mergeCell ref="H2324:H2326"/>
    <mergeCell ref="H2312:H2314"/>
    <mergeCell ref="H2309:H2311"/>
    <mergeCell ref="H2321:H2323"/>
    <mergeCell ref="H2315:H2317"/>
    <mergeCell ref="H2318:H2320"/>
    <mergeCell ref="H2366:H2368"/>
    <mergeCell ref="H2357:H2359"/>
    <mergeCell ref="H2360:H2362"/>
    <mergeCell ref="H2363:H2365"/>
    <mergeCell ref="H2198:H2200"/>
    <mergeCell ref="H2195:H2197"/>
    <mergeCell ref="H2189:H2191"/>
    <mergeCell ref="H2186:H2188"/>
    <mergeCell ref="H2327:H2329"/>
    <mergeCell ref="H2336:H2338"/>
    <mergeCell ref="H2342:H2344"/>
    <mergeCell ref="H2339:H2341"/>
    <mergeCell ref="H2369:H2371"/>
    <mergeCell ref="H2372:H2374"/>
    <mergeCell ref="H2351:H2353"/>
    <mergeCell ref="H2174:H2176"/>
    <mergeCell ref="H2201:H2203"/>
    <mergeCell ref="H2204:H2206"/>
    <mergeCell ref="H2192:H2194"/>
    <mergeCell ref="H2213:H2215"/>
    <mergeCell ref="H2249:H2251"/>
    <mergeCell ref="H2258:H2260"/>
    <mergeCell ref="F2279:F2281"/>
    <mergeCell ref="F2273:F2275"/>
    <mergeCell ref="E2261:E2263"/>
    <mergeCell ref="E2258:E2260"/>
    <mergeCell ref="F2246:F2248"/>
    <mergeCell ref="F2252:F2254"/>
    <mergeCell ref="F2249:F2251"/>
    <mergeCell ref="E2273:E2275"/>
    <mergeCell ref="E2270:E2272"/>
    <mergeCell ref="F2282:F2284"/>
    <mergeCell ref="E2264:E2266"/>
    <mergeCell ref="E2267:E2269"/>
    <mergeCell ref="F2303:F2305"/>
    <mergeCell ref="F2297:F2302"/>
    <mergeCell ref="F2291:F2296"/>
    <mergeCell ref="E2276:E2278"/>
    <mergeCell ref="F2264:F2266"/>
    <mergeCell ref="F2267:F2269"/>
    <mergeCell ref="F2270:F2272"/>
    <mergeCell ref="G2522:G2524"/>
    <mergeCell ref="G2519:G2521"/>
    <mergeCell ref="H2516:H2518"/>
    <mergeCell ref="G2516:G2518"/>
    <mergeCell ref="H2513:H2515"/>
    <mergeCell ref="H2510:H2512"/>
    <mergeCell ref="G2501:G2503"/>
    <mergeCell ref="G2504:G2506"/>
    <mergeCell ref="G2513:G2515"/>
    <mergeCell ref="G2495:G2497"/>
    <mergeCell ref="H2489:H2491"/>
    <mergeCell ref="H2504:H2506"/>
    <mergeCell ref="H2507:H2509"/>
    <mergeCell ref="G2459:G2461"/>
    <mergeCell ref="H2459:H2461"/>
    <mergeCell ref="G2468:G2470"/>
    <mergeCell ref="H2468:H2470"/>
    <mergeCell ref="H2453:H2455"/>
    <mergeCell ref="F2741:F2743"/>
    <mergeCell ref="F2735:F2737"/>
    <mergeCell ref="F2774:F2776"/>
    <mergeCell ref="F2771:F2773"/>
    <mergeCell ref="F2747:F2749"/>
    <mergeCell ref="F2744:F2746"/>
    <mergeCell ref="F2690:F2692"/>
    <mergeCell ref="F2702:F2704"/>
    <mergeCell ref="F2750:F2752"/>
    <mergeCell ref="D1328:D1330"/>
    <mergeCell ref="D1325:D1327"/>
    <mergeCell ref="D1319:D1321"/>
    <mergeCell ref="D1331:D1333"/>
    <mergeCell ref="C1343:C1345"/>
    <mergeCell ref="C1346:C1348"/>
    <mergeCell ref="C1307:C1309"/>
    <mergeCell ref="D1316:D1318"/>
    <mergeCell ref="D1307:D1309"/>
    <mergeCell ref="D1310:D1312"/>
    <mergeCell ref="C1310:C1312"/>
    <mergeCell ref="C1316:C1318"/>
    <mergeCell ref="C1409:C1411"/>
    <mergeCell ref="C1397:C1399"/>
    <mergeCell ref="C1400:C1402"/>
    <mergeCell ref="C1496:C1498"/>
    <mergeCell ref="C1493:C1495"/>
    <mergeCell ref="C1436:C1438"/>
    <mergeCell ref="C1430:C1432"/>
    <mergeCell ref="C1427:C1429"/>
    <mergeCell ref="C1394:C1396"/>
    <mergeCell ref="C1391:C1393"/>
    <mergeCell ref="D1562:D1564"/>
    <mergeCell ref="C1559:C1561"/>
    <mergeCell ref="C1556:C1558"/>
    <mergeCell ref="D1559:D1561"/>
    <mergeCell ref="C1523:C1525"/>
    <mergeCell ref="C1520:C1522"/>
    <mergeCell ref="D1493:D1495"/>
    <mergeCell ref="D1514:D1516"/>
    <mergeCell ref="C1526:C1528"/>
    <mergeCell ref="C1532:C1534"/>
    <mergeCell ref="C1535:C1537"/>
    <mergeCell ref="C1544:C1546"/>
    <mergeCell ref="C1538:C1540"/>
    <mergeCell ref="C1412:C1414"/>
    <mergeCell ref="C1415:C1417"/>
    <mergeCell ref="D1415:D1417"/>
    <mergeCell ref="D1412:D1414"/>
    <mergeCell ref="D1340:D1342"/>
    <mergeCell ref="D1337:D1339"/>
    <mergeCell ref="C1385:C1387"/>
    <mergeCell ref="C1388:C1390"/>
    <mergeCell ref="C1373:C1375"/>
    <mergeCell ref="C1370:C1372"/>
    <mergeCell ref="C1367:C1369"/>
    <mergeCell ref="C1364:C1366"/>
    <mergeCell ref="C1355:C1357"/>
    <mergeCell ref="C1349:C1351"/>
    <mergeCell ref="C1352:C1354"/>
    <mergeCell ref="C1358:C1360"/>
    <mergeCell ref="C1361:C1363"/>
    <mergeCell ref="D1370:D1372"/>
    <mergeCell ref="D1358:D1360"/>
    <mergeCell ref="D1361:D1363"/>
    <mergeCell ref="D1364:D1366"/>
    <mergeCell ref="D1367:D1369"/>
    <mergeCell ref="C1340:C1342"/>
    <mergeCell ref="C1337:C1339"/>
    <mergeCell ref="D1346:D1348"/>
    <mergeCell ref="D1349:D1351"/>
    <mergeCell ref="D1478:D1480"/>
    <mergeCell ref="D1475:D1477"/>
    <mergeCell ref="D1469:D1471"/>
    <mergeCell ref="D1472:D1474"/>
    <mergeCell ref="D1343:D1345"/>
    <mergeCell ref="D1334:D1336"/>
    <mergeCell ref="C1334:C1336"/>
    <mergeCell ref="D1439:D1441"/>
    <mergeCell ref="D1442:D1444"/>
    <mergeCell ref="D1430:D1432"/>
    <mergeCell ref="D1427:D1429"/>
    <mergeCell ref="C1433:C1435"/>
    <mergeCell ref="D1448:D1450"/>
    <mergeCell ref="D1445:D1447"/>
    <mergeCell ref="C1445:C1447"/>
    <mergeCell ref="C1448:C1450"/>
    <mergeCell ref="D1394:D1396"/>
    <mergeCell ref="D1397:D1399"/>
    <mergeCell ref="D1433:D1435"/>
    <mergeCell ref="D1421:D1423"/>
    <mergeCell ref="D1376:D1378"/>
    <mergeCell ref="C1376:C1378"/>
    <mergeCell ref="C1382:C1384"/>
    <mergeCell ref="C1379:C1381"/>
    <mergeCell ref="D1706:D1708"/>
    <mergeCell ref="D1712:D1714"/>
    <mergeCell ref="D1709:D1711"/>
    <mergeCell ref="D1694:D1696"/>
    <mergeCell ref="D1700:D1702"/>
    <mergeCell ref="D1715:D1717"/>
    <mergeCell ref="D1697:D1699"/>
    <mergeCell ref="D1742:D1744"/>
    <mergeCell ref="D1739:D1741"/>
    <mergeCell ref="D1748:D1750"/>
    <mergeCell ref="D1745:D1747"/>
    <mergeCell ref="D1751:D1753"/>
    <mergeCell ref="D1733:D1735"/>
    <mergeCell ref="D1721:D1723"/>
    <mergeCell ref="D1724:D1726"/>
    <mergeCell ref="D1727:D1729"/>
    <mergeCell ref="D1730:D1732"/>
    <mergeCell ref="D1718:D1720"/>
    <mergeCell ref="D1736:D1738"/>
    <mergeCell ref="D1388:D1390"/>
    <mergeCell ref="D1403:D1405"/>
    <mergeCell ref="D1400:D1402"/>
    <mergeCell ref="D1436:D1438"/>
    <mergeCell ref="D1424:D1426"/>
    <mergeCell ref="D1406:D1408"/>
    <mergeCell ref="D1409:D1411"/>
    <mergeCell ref="D1382:D1384"/>
    <mergeCell ref="D1466:D1468"/>
    <mergeCell ref="D1463:D1465"/>
    <mergeCell ref="D1460:D1462"/>
    <mergeCell ref="D1454:D1456"/>
    <mergeCell ref="D1451:D1453"/>
    <mergeCell ref="D1457:D1459"/>
    <mergeCell ref="D1385:D1387"/>
    <mergeCell ref="E1232:E1234"/>
    <mergeCell ref="E1235:E1237"/>
    <mergeCell ref="D1226:D1228"/>
    <mergeCell ref="D1229:D1231"/>
    <mergeCell ref="C1238:C1240"/>
    <mergeCell ref="C1235:C1237"/>
    <mergeCell ref="D1232:D1234"/>
    <mergeCell ref="D1235:D1237"/>
    <mergeCell ref="E1247:E1249"/>
    <mergeCell ref="E1250:E1252"/>
    <mergeCell ref="D1256:D1258"/>
    <mergeCell ref="D1253:D1255"/>
    <mergeCell ref="D1250:D1252"/>
    <mergeCell ref="C1250:C1252"/>
    <mergeCell ref="C1244:C1246"/>
    <mergeCell ref="C1487:C1489"/>
    <mergeCell ref="C1505:C1507"/>
    <mergeCell ref="C1502:C1504"/>
    <mergeCell ref="C1499:C1501"/>
    <mergeCell ref="C1484:C1486"/>
    <mergeCell ref="C1481:C1483"/>
    <mergeCell ref="C1451:C1453"/>
    <mergeCell ref="C1562:C1564"/>
    <mergeCell ref="C1577:C1579"/>
    <mergeCell ref="C1472:C1474"/>
    <mergeCell ref="C1454:C1456"/>
    <mergeCell ref="C1694:C1696"/>
    <mergeCell ref="C1709:C1711"/>
    <mergeCell ref="C1712:C1714"/>
    <mergeCell ref="C1706:C1708"/>
    <mergeCell ref="C1598:C1600"/>
    <mergeCell ref="C1619:C1621"/>
    <mergeCell ref="C1622:C1624"/>
    <mergeCell ref="C1625:C1627"/>
    <mergeCell ref="C1637:C1639"/>
    <mergeCell ref="C1640:C1642"/>
    <mergeCell ref="C1613:C1615"/>
    <mergeCell ref="C1457:C1459"/>
    <mergeCell ref="C1463:C1465"/>
    <mergeCell ref="C1460:C1462"/>
    <mergeCell ref="C1529:C1531"/>
    <mergeCell ref="C1514:C1516"/>
    <mergeCell ref="C1478:C1480"/>
    <mergeCell ref="C1475:C1477"/>
    <mergeCell ref="C1469:C1471"/>
    <mergeCell ref="C1466:C1468"/>
    <mergeCell ref="C1439:C1441"/>
    <mergeCell ref="C1442:C1444"/>
    <mergeCell ref="E1202:E1204"/>
    <mergeCell ref="E1205:E1207"/>
    <mergeCell ref="D1214:D1216"/>
    <mergeCell ref="D1211:D1213"/>
    <mergeCell ref="E1592:E1594"/>
    <mergeCell ref="E1589:E1591"/>
    <mergeCell ref="E1241:E1243"/>
    <mergeCell ref="E1244:E1246"/>
    <mergeCell ref="E1274:E1276"/>
    <mergeCell ref="E1229:E1231"/>
    <mergeCell ref="E1226:E1228"/>
    <mergeCell ref="E1196:E1198"/>
    <mergeCell ref="E1199:E1201"/>
    <mergeCell ref="E1223:E1225"/>
    <mergeCell ref="E1193:E1195"/>
    <mergeCell ref="E1217:E1219"/>
    <mergeCell ref="E1211:E1213"/>
    <mergeCell ref="E1214:E1216"/>
    <mergeCell ref="E1208:E1210"/>
    <mergeCell ref="E1220:E1222"/>
    <mergeCell ref="C1268:C1270"/>
    <mergeCell ref="C1271:C1273"/>
    <mergeCell ref="C1280:C1282"/>
    <mergeCell ref="C1283:C1285"/>
    <mergeCell ref="C1277:C1279"/>
    <mergeCell ref="C1274:C1276"/>
    <mergeCell ref="C1313:C1315"/>
    <mergeCell ref="C1328:C1330"/>
    <mergeCell ref="C1325:C1327"/>
    <mergeCell ref="C1319:C1321"/>
    <mergeCell ref="C1322:C1324"/>
    <mergeCell ref="D1313:D1315"/>
    <mergeCell ref="D1322:D1324"/>
    <mergeCell ref="C1331:C1333"/>
    <mergeCell ref="D1355:D1357"/>
    <mergeCell ref="D1352:D1354"/>
    <mergeCell ref="D1379:D1381"/>
    <mergeCell ref="D1391:D1393"/>
    <mergeCell ref="C1403:C1405"/>
    <mergeCell ref="C1406:C1408"/>
    <mergeCell ref="C1421:C1423"/>
    <mergeCell ref="C1418:C1420"/>
    <mergeCell ref="D1373:D1375"/>
    <mergeCell ref="D1418:D1420"/>
    <mergeCell ref="C1424:C1426"/>
    <mergeCell ref="D1814:D1816"/>
    <mergeCell ref="D1817:D1819"/>
    <mergeCell ref="D1793:D1798"/>
    <mergeCell ref="C1793:C1798"/>
    <mergeCell ref="C1805:C1807"/>
    <mergeCell ref="C1808:C1810"/>
    <mergeCell ref="D1799:D1804"/>
    <mergeCell ref="D1805:D1807"/>
    <mergeCell ref="D1790:D1792"/>
    <mergeCell ref="D1787:D1789"/>
    <mergeCell ref="D1775:D1777"/>
    <mergeCell ref="D1778:D1780"/>
    <mergeCell ref="D1781:D1783"/>
    <mergeCell ref="C1814:C1816"/>
    <mergeCell ref="D1811:D1813"/>
    <mergeCell ref="C1811:C1813"/>
    <mergeCell ref="D1808:D1810"/>
    <mergeCell ref="D1784:D1786"/>
    <mergeCell ref="D1754:D1756"/>
    <mergeCell ref="D1679:D1681"/>
    <mergeCell ref="D1703:D1705"/>
    <mergeCell ref="D1685:D1687"/>
    <mergeCell ref="D1682:D1684"/>
    <mergeCell ref="D1691:D1693"/>
    <mergeCell ref="D1688:D1690"/>
    <mergeCell ref="D1637:D1639"/>
    <mergeCell ref="D1634:D1636"/>
    <mergeCell ref="D1568:D1570"/>
    <mergeCell ref="D1571:D1573"/>
    <mergeCell ref="D1604:D1606"/>
    <mergeCell ref="D1595:D1597"/>
    <mergeCell ref="D1577:D1579"/>
    <mergeCell ref="D1580:D1582"/>
    <mergeCell ref="D1574:D1576"/>
    <mergeCell ref="D1613:D1615"/>
    <mergeCell ref="D1586:D1588"/>
    <mergeCell ref="D1583:D1585"/>
    <mergeCell ref="D1565:D1567"/>
    <mergeCell ref="D1670:D1672"/>
    <mergeCell ref="D1673:D1675"/>
    <mergeCell ref="C1670:C1672"/>
    <mergeCell ref="C1667:C1669"/>
    <mergeCell ref="C1673:C1675"/>
    <mergeCell ref="C1676:C1678"/>
    <mergeCell ref="C1679:C1681"/>
    <mergeCell ref="D1667:D1669"/>
    <mergeCell ref="D1769:D1771"/>
    <mergeCell ref="D1757:D1759"/>
    <mergeCell ref="D1766:D1768"/>
    <mergeCell ref="D1760:D1762"/>
    <mergeCell ref="D1763:D1765"/>
    <mergeCell ref="D1772:D1774"/>
    <mergeCell ref="D1676:D1678"/>
    <mergeCell ref="C449:C451"/>
    <mergeCell ref="C416:C418"/>
    <mergeCell ref="C344:C346"/>
    <mergeCell ref="C452:C454"/>
    <mergeCell ref="C356:C358"/>
    <mergeCell ref="C359:C361"/>
    <mergeCell ref="C362:C364"/>
    <mergeCell ref="C347:C349"/>
    <mergeCell ref="C413:C415"/>
    <mergeCell ref="C314:C316"/>
    <mergeCell ref="C311:C313"/>
    <mergeCell ref="C302:C304"/>
    <mergeCell ref="C305:C307"/>
    <mergeCell ref="C317:C319"/>
    <mergeCell ref="C320:C322"/>
    <mergeCell ref="C299:C301"/>
    <mergeCell ref="C284:C286"/>
    <mergeCell ref="C296:C298"/>
    <mergeCell ref="C293:C295"/>
    <mergeCell ref="C323:C325"/>
    <mergeCell ref="C290:C292"/>
    <mergeCell ref="C353:C355"/>
    <mergeCell ref="C350:C352"/>
    <mergeCell ref="C365:C367"/>
    <mergeCell ref="C377:C379"/>
    <mergeCell ref="C386:C388"/>
    <mergeCell ref="C410:C412"/>
    <mergeCell ref="C404:C406"/>
    <mergeCell ref="C401:C403"/>
    <mergeCell ref="C398:C400"/>
    <mergeCell ref="C407:C409"/>
    <mergeCell ref="C326:C328"/>
    <mergeCell ref="C329:C331"/>
    <mergeCell ref="C332:C334"/>
    <mergeCell ref="C86:C88"/>
    <mergeCell ref="C77:C79"/>
    <mergeCell ref="C83:C85"/>
    <mergeCell ref="C80:C82"/>
    <mergeCell ref="E86:E88"/>
    <mergeCell ref="E89:E91"/>
    <mergeCell ref="E80:E82"/>
    <mergeCell ref="E83:E85"/>
    <mergeCell ref="C68:C70"/>
    <mergeCell ref="C71:C73"/>
    <mergeCell ref="D62:D64"/>
    <mergeCell ref="C62:C64"/>
    <mergeCell ref="D59:D61"/>
    <mergeCell ref="C59:C61"/>
    <mergeCell ref="E56:E58"/>
    <mergeCell ref="D71:D73"/>
    <mergeCell ref="D56:D58"/>
    <mergeCell ref="C89:C91"/>
    <mergeCell ref="D89:D91"/>
    <mergeCell ref="D74:D76"/>
    <mergeCell ref="C74:C76"/>
    <mergeCell ref="C65:C67"/>
    <mergeCell ref="C56:C58"/>
    <mergeCell ref="E1778:E1780"/>
    <mergeCell ref="E1775:E1777"/>
    <mergeCell ref="E1625:E1627"/>
    <mergeCell ref="E1628:E1630"/>
    <mergeCell ref="E1634:E1636"/>
    <mergeCell ref="E1664:E1666"/>
    <mergeCell ref="E1661:E1663"/>
    <mergeCell ref="E1679:E1681"/>
    <mergeCell ref="E1682:E1684"/>
    <mergeCell ref="E1817:E1819"/>
    <mergeCell ref="E1814:E1816"/>
    <mergeCell ref="E1157:E1159"/>
    <mergeCell ref="E1175:E1180"/>
    <mergeCell ref="E1169:E1174"/>
    <mergeCell ref="E1163:E1168"/>
    <mergeCell ref="E1160:E1162"/>
    <mergeCell ref="E1181:E1186"/>
    <mergeCell ref="E1190:E1192"/>
    <mergeCell ref="E1187:E1189"/>
    <mergeCell ref="E1079:E1081"/>
    <mergeCell ref="E1076:E1078"/>
    <mergeCell ref="E1031:E1033"/>
    <mergeCell ref="E1034:E1036"/>
    <mergeCell ref="E1088:E1090"/>
    <mergeCell ref="E1097:E1099"/>
    <mergeCell ref="E1100:E1102"/>
    <mergeCell ref="E290:E292"/>
    <mergeCell ref="E293:E295"/>
    <mergeCell ref="D305:D307"/>
    <mergeCell ref="D302:D304"/>
    <mergeCell ref="D239:D241"/>
    <mergeCell ref="D230:D232"/>
    <mergeCell ref="D242:D244"/>
    <mergeCell ref="D335:D337"/>
    <mergeCell ref="D326:D328"/>
    <mergeCell ref="D329:D331"/>
    <mergeCell ref="D332:D334"/>
    <mergeCell ref="D416:D418"/>
    <mergeCell ref="D353:D355"/>
    <mergeCell ref="E314:E316"/>
    <mergeCell ref="E311:E313"/>
    <mergeCell ref="E278:E280"/>
    <mergeCell ref="E296:E298"/>
    <mergeCell ref="E281:E283"/>
    <mergeCell ref="D296:D298"/>
    <mergeCell ref="C1286:C1288"/>
    <mergeCell ref="D1286:D1288"/>
    <mergeCell ref="C1292:C1294"/>
    <mergeCell ref="D1292:D1294"/>
    <mergeCell ref="C1289:C1291"/>
    <mergeCell ref="D1289:D1291"/>
    <mergeCell ref="C1298:C1300"/>
    <mergeCell ref="C1301:C1303"/>
    <mergeCell ref="C1304:C1306"/>
    <mergeCell ref="C1295:C1297"/>
    <mergeCell ref="D1304:D1306"/>
    <mergeCell ref="D1298:D1300"/>
    <mergeCell ref="D1295:D1297"/>
    <mergeCell ref="D1301:D1303"/>
    <mergeCell ref="C1010:C1012"/>
    <mergeCell ref="C1007:C1009"/>
    <mergeCell ref="C959:C961"/>
    <mergeCell ref="C842:C844"/>
    <mergeCell ref="D872:D874"/>
    <mergeCell ref="C863:C865"/>
    <mergeCell ref="C830:C832"/>
    <mergeCell ref="C1208:C1210"/>
    <mergeCell ref="C1217:C1219"/>
    <mergeCell ref="C1211:C1213"/>
    <mergeCell ref="C1214:C1216"/>
    <mergeCell ref="C1226:C1228"/>
    <mergeCell ref="C1229:C1231"/>
    <mergeCell ref="C1232:C1234"/>
    <mergeCell ref="D1223:D1225"/>
    <mergeCell ref="D860:D862"/>
    <mergeCell ref="D869:D871"/>
    <mergeCell ref="D1190:D1192"/>
    <mergeCell ref="D1187:D1189"/>
    <mergeCell ref="C1247:C1249"/>
    <mergeCell ref="C1256:C1258"/>
    <mergeCell ref="C1253:C1255"/>
    <mergeCell ref="D1220:D1222"/>
    <mergeCell ref="D1247:D1249"/>
    <mergeCell ref="D1268:D1270"/>
    <mergeCell ref="D1274:D1276"/>
    <mergeCell ref="D1271:D1273"/>
    <mergeCell ref="D1259:D1261"/>
    <mergeCell ref="D1262:D1264"/>
    <mergeCell ref="D1265:D1267"/>
    <mergeCell ref="D1277:D1279"/>
    <mergeCell ref="D1283:D1285"/>
    <mergeCell ref="D1280:D1282"/>
    <mergeCell ref="E710:E712"/>
    <mergeCell ref="E713:E715"/>
    <mergeCell ref="E755:E757"/>
    <mergeCell ref="E752:E754"/>
    <mergeCell ref="E749:E751"/>
    <mergeCell ref="E716:E718"/>
    <mergeCell ref="E722:E724"/>
    <mergeCell ref="E707:E709"/>
    <mergeCell ref="E719:E721"/>
    <mergeCell ref="E797:E799"/>
    <mergeCell ref="E800:E805"/>
    <mergeCell ref="E806:E808"/>
    <mergeCell ref="E791:E793"/>
    <mergeCell ref="E770:E772"/>
    <mergeCell ref="E773:E775"/>
    <mergeCell ref="E776:E778"/>
    <mergeCell ref="E782:E784"/>
    <mergeCell ref="E779:E781"/>
    <mergeCell ref="E812:E814"/>
    <mergeCell ref="E827:E829"/>
    <mergeCell ref="E1004:E1006"/>
    <mergeCell ref="E758:E760"/>
    <mergeCell ref="E761:E763"/>
    <mergeCell ref="E764:E766"/>
    <mergeCell ref="E809:E811"/>
    <mergeCell ref="E767:E769"/>
    <mergeCell ref="E785:E787"/>
    <mergeCell ref="E845:E847"/>
    <mergeCell ref="E701:E706"/>
    <mergeCell ref="E593:E595"/>
    <mergeCell ref="E602:E604"/>
    <mergeCell ref="E596:E598"/>
    <mergeCell ref="F1067:F1069"/>
    <mergeCell ref="F1070:F1072"/>
    <mergeCell ref="F1037:F1039"/>
    <mergeCell ref="G1037:G1039"/>
    <mergeCell ref="G1040:G1042"/>
    <mergeCell ref="F1040:F1042"/>
    <mergeCell ref="F1055:F1057"/>
    <mergeCell ref="F1043:F1045"/>
    <mergeCell ref="G1043:G1045"/>
    <mergeCell ref="G1046:G1048"/>
    <mergeCell ref="G1049:G1051"/>
    <mergeCell ref="F1052:F1054"/>
    <mergeCell ref="G1055:G1057"/>
    <mergeCell ref="G1073:G1075"/>
    <mergeCell ref="F1073:F1075"/>
    <mergeCell ref="G1064:G1066"/>
    <mergeCell ref="F1064:F1066"/>
    <mergeCell ref="F1061:F1063"/>
    <mergeCell ref="G1058:G1060"/>
    <mergeCell ref="G1061:G1063"/>
    <mergeCell ref="G1052:G1054"/>
    <mergeCell ref="F1076:F1078"/>
    <mergeCell ref="G1076:G1078"/>
    <mergeCell ref="F1058:F1060"/>
    <mergeCell ref="F1130:F1132"/>
    <mergeCell ref="G1130:G1132"/>
    <mergeCell ref="G1154:G1156"/>
    <mergeCell ref="G1157:G1159"/>
    <mergeCell ref="F1160:F1162"/>
    <mergeCell ref="F1157:F1159"/>
    <mergeCell ref="F1145:F1147"/>
    <mergeCell ref="F1148:F1150"/>
    <mergeCell ref="G1145:G1147"/>
    <mergeCell ref="G1142:G1144"/>
    <mergeCell ref="G1151:G1153"/>
    <mergeCell ref="F1151:F1153"/>
    <mergeCell ref="G1139:G1141"/>
    <mergeCell ref="G1136:G1138"/>
    <mergeCell ref="G1148:G1150"/>
    <mergeCell ref="G1160:G1162"/>
    <mergeCell ref="F1127:F1129"/>
    <mergeCell ref="G1133:G1135"/>
    <mergeCell ref="F1082:F1084"/>
    <mergeCell ref="F1085:F1087"/>
    <mergeCell ref="F1094:F1096"/>
    <mergeCell ref="F1091:F1093"/>
    <mergeCell ref="G1079:G1081"/>
    <mergeCell ref="G1082:G1084"/>
    <mergeCell ref="G1088:G1090"/>
    <mergeCell ref="G1094:G1096"/>
    <mergeCell ref="G1091:G1093"/>
    <mergeCell ref="G1085:G1087"/>
    <mergeCell ref="F1088:F1090"/>
    <mergeCell ref="G1067:G1069"/>
    <mergeCell ref="G1070:G1072"/>
    <mergeCell ref="F1079:F1081"/>
    <mergeCell ref="G1100:G1102"/>
    <mergeCell ref="F1100:F1102"/>
    <mergeCell ref="F1097:F1099"/>
    <mergeCell ref="G1097:G1099"/>
    <mergeCell ref="F1112:F1114"/>
    <mergeCell ref="G1112:G1114"/>
    <mergeCell ref="G1124:G1126"/>
    <mergeCell ref="G1121:G1123"/>
    <mergeCell ref="G1115:G1117"/>
    <mergeCell ref="F1115:F1117"/>
    <mergeCell ref="G1127:G1129"/>
    <mergeCell ref="G1118:G1120"/>
    <mergeCell ref="F1124:F1126"/>
    <mergeCell ref="F1118:F1120"/>
    <mergeCell ref="F1121:F1123"/>
    <mergeCell ref="F1109:F1111"/>
    <mergeCell ref="G1109:G1111"/>
    <mergeCell ref="G1211:G1213"/>
    <mergeCell ref="F1208:F1210"/>
    <mergeCell ref="G1208:G1210"/>
    <mergeCell ref="G1202:G1204"/>
    <mergeCell ref="G1205:G1207"/>
    <mergeCell ref="G1214:G1216"/>
    <mergeCell ref="F1196:F1198"/>
    <mergeCell ref="F1193:F1195"/>
    <mergeCell ref="F1214:F1216"/>
    <mergeCell ref="G1199:G1201"/>
    <mergeCell ref="G1196:G1198"/>
    <mergeCell ref="F1223:F1225"/>
    <mergeCell ref="F1229:F1231"/>
    <mergeCell ref="F1226:F1228"/>
    <mergeCell ref="F1211:F1213"/>
    <mergeCell ref="F1205:F1207"/>
    <mergeCell ref="F1049:F1051"/>
    <mergeCell ref="F1046:F1048"/>
    <mergeCell ref="F1106:F1108"/>
    <mergeCell ref="G1106:G1108"/>
    <mergeCell ref="G1103:G1105"/>
    <mergeCell ref="F1103:F1105"/>
    <mergeCell ref="F1187:F1189"/>
    <mergeCell ref="G1187:G1189"/>
    <mergeCell ref="G1190:G1192"/>
    <mergeCell ref="G1193:G1195"/>
    <mergeCell ref="G1178:G1180"/>
    <mergeCell ref="G1181:G1183"/>
    <mergeCell ref="F1181:F1186"/>
    <mergeCell ref="G1172:G1174"/>
    <mergeCell ref="G1166:G1168"/>
    <mergeCell ref="G1169:G1171"/>
    <mergeCell ref="G1175:G1177"/>
    <mergeCell ref="G1163:G1165"/>
    <mergeCell ref="G1184:G1186"/>
    <mergeCell ref="F962:F964"/>
    <mergeCell ref="F980:F982"/>
    <mergeCell ref="F992:F994"/>
    <mergeCell ref="F989:F991"/>
    <mergeCell ref="F986:F988"/>
    <mergeCell ref="F983:F985"/>
    <mergeCell ref="G986:G988"/>
    <mergeCell ref="G989:G991"/>
    <mergeCell ref="G974:G976"/>
    <mergeCell ref="G983:G985"/>
    <mergeCell ref="G980:G982"/>
    <mergeCell ref="G977:G979"/>
    <mergeCell ref="G971:G973"/>
    <mergeCell ref="G968:G970"/>
    <mergeCell ref="H992:H994"/>
    <mergeCell ref="H995:H997"/>
    <mergeCell ref="G929:G931"/>
    <mergeCell ref="G932:G934"/>
    <mergeCell ref="G917:G919"/>
    <mergeCell ref="F914:F919"/>
    <mergeCell ref="G995:G997"/>
    <mergeCell ref="G788:G790"/>
    <mergeCell ref="G785:G787"/>
    <mergeCell ref="G776:G778"/>
    <mergeCell ref="G782:G784"/>
    <mergeCell ref="G779:G781"/>
    <mergeCell ref="G797:G799"/>
    <mergeCell ref="G794:G796"/>
    <mergeCell ref="G836:G838"/>
    <mergeCell ref="G833:G835"/>
    <mergeCell ref="G827:G829"/>
    <mergeCell ref="G830:G832"/>
    <mergeCell ref="G773:G775"/>
    <mergeCell ref="G809:G811"/>
    <mergeCell ref="G812:G814"/>
    <mergeCell ref="G815:G817"/>
    <mergeCell ref="G818:G820"/>
    <mergeCell ref="G806:G808"/>
    <mergeCell ref="G824:G826"/>
    <mergeCell ref="G791:G793"/>
    <mergeCell ref="F818:F820"/>
    <mergeCell ref="F815:F817"/>
    <mergeCell ref="F794:F796"/>
    <mergeCell ref="F800:F805"/>
    <mergeCell ref="G821:G823"/>
    <mergeCell ref="F821:F823"/>
    <mergeCell ref="F824:F826"/>
    <mergeCell ref="F791:F793"/>
    <mergeCell ref="F785:F787"/>
    <mergeCell ref="F782:F784"/>
    <mergeCell ref="F788:F790"/>
    <mergeCell ref="G866:G868"/>
    <mergeCell ref="G863:G865"/>
    <mergeCell ref="G878:G880"/>
    <mergeCell ref="G875:G877"/>
    <mergeCell ref="G854:G856"/>
    <mergeCell ref="G851:G853"/>
    <mergeCell ref="G881:G883"/>
    <mergeCell ref="G872:G874"/>
    <mergeCell ref="G899:G901"/>
    <mergeCell ref="G902:G904"/>
    <mergeCell ref="G839:G841"/>
    <mergeCell ref="G842:G844"/>
    <mergeCell ref="G845:G847"/>
    <mergeCell ref="G848:G850"/>
    <mergeCell ref="G884:G886"/>
    <mergeCell ref="G869:G871"/>
    <mergeCell ref="F857:F859"/>
    <mergeCell ref="F860:F862"/>
    <mergeCell ref="F866:F868"/>
    <mergeCell ref="F869:F871"/>
    <mergeCell ref="G860:G862"/>
    <mergeCell ref="G857:G859"/>
    <mergeCell ref="F878:F880"/>
    <mergeCell ref="F875:F877"/>
    <mergeCell ref="F881:F883"/>
    <mergeCell ref="F884:F886"/>
    <mergeCell ref="F863:F865"/>
    <mergeCell ref="F872:F874"/>
    <mergeCell ref="G938:G940"/>
    <mergeCell ref="G935:G937"/>
    <mergeCell ref="G914:G916"/>
    <mergeCell ref="H914:H916"/>
    <mergeCell ref="H911:H913"/>
    <mergeCell ref="G911:G913"/>
    <mergeCell ref="G908:G910"/>
    <mergeCell ref="G905:G907"/>
    <mergeCell ref="H908:H910"/>
    <mergeCell ref="F908:F913"/>
    <mergeCell ref="F902:F907"/>
    <mergeCell ref="G1001:G1003"/>
    <mergeCell ref="G992:G994"/>
    <mergeCell ref="F995:F997"/>
    <mergeCell ref="F998:F1000"/>
    <mergeCell ref="F851:F853"/>
    <mergeCell ref="F848:F850"/>
    <mergeCell ref="F854:F856"/>
    <mergeCell ref="F773:F775"/>
    <mergeCell ref="F776:F778"/>
    <mergeCell ref="F827:F829"/>
    <mergeCell ref="F833:F835"/>
    <mergeCell ref="F830:F832"/>
    <mergeCell ref="F779:F781"/>
    <mergeCell ref="F845:F847"/>
    <mergeCell ref="F728:F730"/>
    <mergeCell ref="F731:F733"/>
    <mergeCell ref="F749:F751"/>
    <mergeCell ref="F740:F742"/>
    <mergeCell ref="F743:F745"/>
    <mergeCell ref="F746:F748"/>
    <mergeCell ref="F737:F739"/>
    <mergeCell ref="F734:F736"/>
    <mergeCell ref="F725:F727"/>
    <mergeCell ref="F926:F931"/>
    <mergeCell ref="F932:F937"/>
    <mergeCell ref="F947:F949"/>
    <mergeCell ref="F941:F943"/>
    <mergeCell ref="F944:F946"/>
    <mergeCell ref="F971:F973"/>
    <mergeCell ref="F974:F979"/>
    <mergeCell ref="F842:F844"/>
    <mergeCell ref="F836:F838"/>
    <mergeCell ref="F839:F841"/>
    <mergeCell ref="F797:F799"/>
    <mergeCell ref="F806:F808"/>
    <mergeCell ref="F809:F811"/>
    <mergeCell ref="F812:F814"/>
    <mergeCell ref="F764:F766"/>
    <mergeCell ref="F761:F763"/>
    <mergeCell ref="F767:F769"/>
    <mergeCell ref="F770:F772"/>
    <mergeCell ref="F758:F760"/>
    <mergeCell ref="F755:F757"/>
    <mergeCell ref="F752:F754"/>
    <mergeCell ref="F719:F721"/>
    <mergeCell ref="F722:F724"/>
    <mergeCell ref="F638:F640"/>
    <mergeCell ref="F635:F637"/>
    <mergeCell ref="F632:F634"/>
    <mergeCell ref="F662:F664"/>
    <mergeCell ref="F665:F667"/>
    <mergeCell ref="F713:F715"/>
    <mergeCell ref="F707:F709"/>
    <mergeCell ref="F710:F712"/>
    <mergeCell ref="F695:F697"/>
    <mergeCell ref="F701:F706"/>
    <mergeCell ref="F716:F718"/>
    <mergeCell ref="F698:F700"/>
    <mergeCell ref="F671:F673"/>
    <mergeCell ref="F680:F682"/>
    <mergeCell ref="F677:F679"/>
    <mergeCell ref="F674:F676"/>
    <mergeCell ref="F689:F691"/>
    <mergeCell ref="F683:F685"/>
    <mergeCell ref="F686:F688"/>
    <mergeCell ref="G692:G694"/>
    <mergeCell ref="G689:G691"/>
    <mergeCell ref="F692:F694"/>
    <mergeCell ref="F653:F655"/>
    <mergeCell ref="F650:F652"/>
    <mergeCell ref="F647:F649"/>
    <mergeCell ref="F644:F646"/>
    <mergeCell ref="F641:F643"/>
    <mergeCell ref="F668:F670"/>
    <mergeCell ref="G641:G643"/>
    <mergeCell ref="G638:G640"/>
    <mergeCell ref="G647:G649"/>
    <mergeCell ref="G650:G652"/>
    <mergeCell ref="G656:G658"/>
    <mergeCell ref="G653:G655"/>
    <mergeCell ref="G671:G673"/>
    <mergeCell ref="G677:G679"/>
    <mergeCell ref="G674:G676"/>
    <mergeCell ref="G680:G682"/>
    <mergeCell ref="H266:H268"/>
    <mergeCell ref="H275:H277"/>
    <mergeCell ref="G263:G265"/>
    <mergeCell ref="H263:H265"/>
    <mergeCell ref="H254:H256"/>
    <mergeCell ref="H257:H259"/>
    <mergeCell ref="G260:G262"/>
    <mergeCell ref="H251:H253"/>
    <mergeCell ref="G251:G253"/>
    <mergeCell ref="H107:H109"/>
    <mergeCell ref="H116:H118"/>
    <mergeCell ref="H164:H166"/>
    <mergeCell ref="H158:H160"/>
    <mergeCell ref="H161:H163"/>
    <mergeCell ref="H155:H157"/>
    <mergeCell ref="H152:H154"/>
    <mergeCell ref="G185:G187"/>
    <mergeCell ref="G188:G190"/>
    <mergeCell ref="H71:H73"/>
    <mergeCell ref="H74:H76"/>
    <mergeCell ref="H77:H79"/>
    <mergeCell ref="H125:H127"/>
    <mergeCell ref="H149:H151"/>
    <mergeCell ref="F656:F658"/>
    <mergeCell ref="F659:F661"/>
    <mergeCell ref="G635:G637"/>
    <mergeCell ref="G632:G634"/>
    <mergeCell ref="G668:G670"/>
    <mergeCell ref="G644:G646"/>
    <mergeCell ref="G665:G667"/>
    <mergeCell ref="G659:G661"/>
    <mergeCell ref="G662:G664"/>
    <mergeCell ref="G428:G430"/>
    <mergeCell ref="G431:G433"/>
    <mergeCell ref="F407:F409"/>
    <mergeCell ref="F596:F598"/>
    <mergeCell ref="F593:F595"/>
    <mergeCell ref="G209:G211"/>
    <mergeCell ref="G203:G205"/>
    <mergeCell ref="G206:G208"/>
    <mergeCell ref="G212:G214"/>
    <mergeCell ref="G227:G229"/>
    <mergeCell ref="G230:G232"/>
    <mergeCell ref="G242:G244"/>
    <mergeCell ref="G233:G238"/>
    <mergeCell ref="G239:G241"/>
    <mergeCell ref="G182:G184"/>
    <mergeCell ref="G170:G172"/>
    <mergeCell ref="G176:G178"/>
    <mergeCell ref="G173:G175"/>
    <mergeCell ref="G179:G181"/>
    <mergeCell ref="G191:G193"/>
    <mergeCell ref="G197:G199"/>
    <mergeCell ref="H167:H169"/>
    <mergeCell ref="H170:H172"/>
    <mergeCell ref="G350:G352"/>
    <mergeCell ref="G344:G346"/>
    <mergeCell ref="G302:G304"/>
    <mergeCell ref="G299:G301"/>
    <mergeCell ref="G362:G364"/>
    <mergeCell ref="G365:G367"/>
    <mergeCell ref="G356:G358"/>
    <mergeCell ref="G359:G361"/>
    <mergeCell ref="G368:G370"/>
    <mergeCell ref="G305:G307"/>
    <mergeCell ref="G296:G298"/>
    <mergeCell ref="G407:G409"/>
    <mergeCell ref="G266:G268"/>
    <mergeCell ref="G272:G277"/>
    <mergeCell ref="G269:G271"/>
    <mergeCell ref="G281:G283"/>
    <mergeCell ref="G278:G280"/>
    <mergeCell ref="G254:G259"/>
    <mergeCell ref="G308:G310"/>
    <mergeCell ref="G317:G319"/>
    <mergeCell ref="G311:G313"/>
    <mergeCell ref="G314:G316"/>
    <mergeCell ref="G287:G289"/>
    <mergeCell ref="G284:G286"/>
    <mergeCell ref="G293:G295"/>
    <mergeCell ref="G290:G292"/>
    <mergeCell ref="G326:G328"/>
    <mergeCell ref="G320:G322"/>
    <mergeCell ref="G323:G325"/>
    <mergeCell ref="G332:G334"/>
    <mergeCell ref="G329:G331"/>
    <mergeCell ref="G335:G337"/>
    <mergeCell ref="G338:G343"/>
    <mergeCell ref="G353:G355"/>
    <mergeCell ref="G347:G349"/>
    <mergeCell ref="H962:H964"/>
    <mergeCell ref="H965:H967"/>
    <mergeCell ref="G965:G967"/>
    <mergeCell ref="G962:G964"/>
    <mergeCell ref="G959:G961"/>
    <mergeCell ref="H941:H943"/>
    <mergeCell ref="H938:H940"/>
    <mergeCell ref="H920:H922"/>
    <mergeCell ref="H917:H919"/>
    <mergeCell ref="H956:H958"/>
    <mergeCell ref="H953:H955"/>
    <mergeCell ref="G944:G946"/>
    <mergeCell ref="G941:G943"/>
    <mergeCell ref="G947:G949"/>
    <mergeCell ref="G953:G955"/>
    <mergeCell ref="G950:G952"/>
    <mergeCell ref="G956:G958"/>
    <mergeCell ref="G923:G925"/>
    <mergeCell ref="G926:G928"/>
    <mergeCell ref="G920:G922"/>
    <mergeCell ref="H923:H925"/>
    <mergeCell ref="H950:H952"/>
    <mergeCell ref="H947:H949"/>
    <mergeCell ref="H902:H904"/>
    <mergeCell ref="H905:H907"/>
    <mergeCell ref="H926:H928"/>
    <mergeCell ref="H932:H934"/>
    <mergeCell ref="H935:H937"/>
    <mergeCell ref="H929:H931"/>
    <mergeCell ref="H944:H946"/>
    <mergeCell ref="F920:F925"/>
    <mergeCell ref="F938:F940"/>
    <mergeCell ref="H977:H979"/>
    <mergeCell ref="H971:H973"/>
    <mergeCell ref="H974:H976"/>
    <mergeCell ref="H968:H970"/>
    <mergeCell ref="H980:H982"/>
    <mergeCell ref="H983:H985"/>
    <mergeCell ref="H986:H988"/>
    <mergeCell ref="F965:F967"/>
    <mergeCell ref="F968:F970"/>
    <mergeCell ref="H959:H961"/>
    <mergeCell ref="F959:F961"/>
    <mergeCell ref="F950:F955"/>
    <mergeCell ref="F956:F958"/>
    <mergeCell ref="F1013:F1015"/>
    <mergeCell ref="G1010:G1012"/>
    <mergeCell ref="G1013:G1015"/>
    <mergeCell ref="F1010:F1012"/>
    <mergeCell ref="H1001:H1003"/>
    <mergeCell ref="H1004:H1006"/>
    <mergeCell ref="F1016:F1018"/>
    <mergeCell ref="F1019:F1021"/>
    <mergeCell ref="G1028:G1030"/>
    <mergeCell ref="F1022:F1024"/>
    <mergeCell ref="F1001:F1003"/>
    <mergeCell ref="H1031:H1033"/>
    <mergeCell ref="H1019:H1021"/>
    <mergeCell ref="H1028:H1030"/>
    <mergeCell ref="H1022:H1024"/>
    <mergeCell ref="H1025:H1027"/>
    <mergeCell ref="H989:H991"/>
    <mergeCell ref="H998:H1000"/>
    <mergeCell ref="G1019:G1021"/>
    <mergeCell ref="G1016:G1018"/>
    <mergeCell ref="G998:G1000"/>
    <mergeCell ref="G1007:G1009"/>
    <mergeCell ref="G1004:G1006"/>
    <mergeCell ref="G1025:G1027"/>
    <mergeCell ref="G1022:G1024"/>
    <mergeCell ref="F1028:F1030"/>
    <mergeCell ref="F1025:F1027"/>
    <mergeCell ref="G1031:G1033"/>
    <mergeCell ref="F1031:F1033"/>
    <mergeCell ref="F1004:F1006"/>
    <mergeCell ref="F1007:F1009"/>
    <mergeCell ref="G770:G772"/>
    <mergeCell ref="G767:G769"/>
    <mergeCell ref="G764:G766"/>
    <mergeCell ref="H761:H763"/>
    <mergeCell ref="G761:G763"/>
    <mergeCell ref="G800:G805"/>
    <mergeCell ref="G749:G751"/>
    <mergeCell ref="G752:G754"/>
    <mergeCell ref="G758:G760"/>
    <mergeCell ref="G755:G757"/>
    <mergeCell ref="H716:H718"/>
    <mergeCell ref="H713:H715"/>
    <mergeCell ref="G686:G688"/>
    <mergeCell ref="G722:G724"/>
    <mergeCell ref="G725:G727"/>
    <mergeCell ref="G728:G730"/>
    <mergeCell ref="G683:G685"/>
    <mergeCell ref="H683:H685"/>
    <mergeCell ref="G710:G712"/>
    <mergeCell ref="G719:G721"/>
    <mergeCell ref="G713:G715"/>
    <mergeCell ref="G716:G718"/>
    <mergeCell ref="G695:G697"/>
    <mergeCell ref="G698:G700"/>
    <mergeCell ref="G740:G742"/>
    <mergeCell ref="G737:G739"/>
    <mergeCell ref="G746:G748"/>
    <mergeCell ref="G743:G745"/>
    <mergeCell ref="G734:G736"/>
    <mergeCell ref="G731:G733"/>
    <mergeCell ref="G701:G706"/>
    <mergeCell ref="G707:G709"/>
    <mergeCell ref="A1379:A1381"/>
    <mergeCell ref="A1394:A1396"/>
    <mergeCell ref="A1382:A1384"/>
    <mergeCell ref="A1385:A1387"/>
    <mergeCell ref="A1436:A1438"/>
    <mergeCell ref="A1433:A1435"/>
    <mergeCell ref="B1439:B1441"/>
    <mergeCell ref="B1442:B1444"/>
    <mergeCell ref="B1433:B1435"/>
    <mergeCell ref="B1430:B1432"/>
    <mergeCell ref="A1397:A1399"/>
    <mergeCell ref="B1400:B1402"/>
    <mergeCell ref="B1397:B1399"/>
    <mergeCell ref="B1391:B1393"/>
    <mergeCell ref="B1403:B1405"/>
    <mergeCell ref="B1394:B1396"/>
    <mergeCell ref="A1376:A1378"/>
    <mergeCell ref="B1376:B1378"/>
    <mergeCell ref="B1286:B1288"/>
    <mergeCell ref="B1283:B1285"/>
    <mergeCell ref="A1286:A1288"/>
    <mergeCell ref="A1283:A1285"/>
    <mergeCell ref="B1271:B1273"/>
    <mergeCell ref="B1268:B1270"/>
    <mergeCell ref="B1274:B1276"/>
    <mergeCell ref="B1277:B1279"/>
    <mergeCell ref="A1277:A1279"/>
    <mergeCell ref="A1274:A1276"/>
    <mergeCell ref="B1280:B1282"/>
    <mergeCell ref="A1280:A1282"/>
    <mergeCell ref="B1595:B1597"/>
    <mergeCell ref="B1598:B1600"/>
    <mergeCell ref="B1601:B1603"/>
    <mergeCell ref="B1604:B1606"/>
    <mergeCell ref="B1562:B1564"/>
    <mergeCell ref="B1568:B1570"/>
    <mergeCell ref="B1571:B1573"/>
    <mergeCell ref="B1583:B1585"/>
    <mergeCell ref="B1589:B1591"/>
    <mergeCell ref="B1613:B1615"/>
    <mergeCell ref="B1610:B1612"/>
    <mergeCell ref="B1658:B1660"/>
    <mergeCell ref="B1661:B1663"/>
    <mergeCell ref="B1664:B1666"/>
    <mergeCell ref="B1631:B1633"/>
    <mergeCell ref="B1649:B1651"/>
    <mergeCell ref="B1499:B1501"/>
    <mergeCell ref="B1496:B1498"/>
    <mergeCell ref="B1502:B1504"/>
    <mergeCell ref="A1514:A1516"/>
    <mergeCell ref="A1517:A1519"/>
    <mergeCell ref="B1508:B1510"/>
    <mergeCell ref="B1517:B1519"/>
    <mergeCell ref="B1514:B1516"/>
    <mergeCell ref="B1505:B1507"/>
    <mergeCell ref="B1511:B1513"/>
    <mergeCell ref="A1064:A1066"/>
    <mergeCell ref="B1001:B1003"/>
    <mergeCell ref="B995:B997"/>
    <mergeCell ref="B998:B1000"/>
    <mergeCell ref="A908:A913"/>
    <mergeCell ref="B920:B925"/>
    <mergeCell ref="A1046:A1048"/>
    <mergeCell ref="A1217:A1219"/>
    <mergeCell ref="A1223:A1225"/>
    <mergeCell ref="A1220:A1222"/>
    <mergeCell ref="A1229:A1231"/>
    <mergeCell ref="A1211:A1213"/>
    <mergeCell ref="A1214:A1216"/>
    <mergeCell ref="A1208:A1210"/>
    <mergeCell ref="A1226:A1228"/>
    <mergeCell ref="A1271:A1273"/>
    <mergeCell ref="A1268:A1270"/>
    <mergeCell ref="B1292:B1294"/>
    <mergeCell ref="B1289:B1291"/>
    <mergeCell ref="B1304:B1306"/>
    <mergeCell ref="B1379:B1381"/>
    <mergeCell ref="B1385:B1387"/>
    <mergeCell ref="B1388:B1390"/>
    <mergeCell ref="B1382:B1384"/>
    <mergeCell ref="B1421:B1423"/>
    <mergeCell ref="B1418:B1420"/>
    <mergeCell ref="B1622:B1624"/>
    <mergeCell ref="B1625:B1627"/>
    <mergeCell ref="A1661:A1663"/>
    <mergeCell ref="A1658:A1660"/>
    <mergeCell ref="A1664:A1666"/>
    <mergeCell ref="B1475:B1477"/>
    <mergeCell ref="B1478:B1480"/>
    <mergeCell ref="B1487:B1489"/>
    <mergeCell ref="B1484:B1486"/>
    <mergeCell ref="B1472:B1474"/>
    <mergeCell ref="B1481:B1483"/>
    <mergeCell ref="B1463:B1465"/>
    <mergeCell ref="B1526:B1528"/>
    <mergeCell ref="B1538:B1540"/>
    <mergeCell ref="B1532:B1534"/>
    <mergeCell ref="B1535:B1537"/>
    <mergeCell ref="B1529:B1531"/>
    <mergeCell ref="B1559:B1561"/>
    <mergeCell ref="B1523:B1525"/>
    <mergeCell ref="B1520:B1522"/>
    <mergeCell ref="B404:B406"/>
    <mergeCell ref="B407:B409"/>
    <mergeCell ref="B263:B265"/>
    <mergeCell ref="B260:B262"/>
    <mergeCell ref="B344:B346"/>
    <mergeCell ref="B347:B349"/>
    <mergeCell ref="B947:B949"/>
    <mergeCell ref="B326:B328"/>
    <mergeCell ref="B329:B331"/>
    <mergeCell ref="B320:B322"/>
    <mergeCell ref="B323:B325"/>
    <mergeCell ref="B317:B319"/>
    <mergeCell ref="B233:B238"/>
    <mergeCell ref="B1250:B1252"/>
    <mergeCell ref="B1229:B1231"/>
    <mergeCell ref="B1208:B1210"/>
    <mergeCell ref="B1217:B1219"/>
    <mergeCell ref="B986:B988"/>
    <mergeCell ref="B950:B955"/>
    <mergeCell ref="B956:B958"/>
    <mergeCell ref="B959:B961"/>
    <mergeCell ref="B971:B973"/>
    <mergeCell ref="B1253:B1255"/>
    <mergeCell ref="B1226:B1228"/>
    <mergeCell ref="B383:B385"/>
    <mergeCell ref="B386:B388"/>
    <mergeCell ref="B380:B382"/>
    <mergeCell ref="B377:B379"/>
    <mergeCell ref="B413:B415"/>
    <mergeCell ref="B416:B418"/>
    <mergeCell ref="B227:B229"/>
    <mergeCell ref="B230:B232"/>
    <mergeCell ref="B902:B907"/>
    <mergeCell ref="B914:B919"/>
    <mergeCell ref="B1004:B1006"/>
    <mergeCell ref="B1007:B1009"/>
    <mergeCell ref="A1025:A1027"/>
    <mergeCell ref="A1022:A1024"/>
    <mergeCell ref="B1022:B1024"/>
    <mergeCell ref="B1040:B1042"/>
    <mergeCell ref="B1043:B1045"/>
    <mergeCell ref="B1049:B1051"/>
    <mergeCell ref="B1019:B1021"/>
    <mergeCell ref="B1010:B1012"/>
    <mergeCell ref="A983:A985"/>
    <mergeCell ref="A986:A988"/>
    <mergeCell ref="B1343:B1345"/>
    <mergeCell ref="B1337:B1339"/>
    <mergeCell ref="B1340:B1342"/>
    <mergeCell ref="B1295:B1297"/>
    <mergeCell ref="B1298:B1300"/>
    <mergeCell ref="B1301:B1303"/>
    <mergeCell ref="B1319:B1321"/>
    <mergeCell ref="B1316:B1318"/>
    <mergeCell ref="B1331:B1333"/>
    <mergeCell ref="B1334:B1336"/>
    <mergeCell ref="B1325:B1327"/>
    <mergeCell ref="B1322:B1324"/>
    <mergeCell ref="B1358:B1360"/>
    <mergeCell ref="B1355:B1357"/>
    <mergeCell ref="B1352:B1354"/>
    <mergeCell ref="B1346:B1348"/>
    <mergeCell ref="B1361:B1363"/>
    <mergeCell ref="B1310:B1312"/>
    <mergeCell ref="B1313:B1315"/>
    <mergeCell ref="B1307:B1309"/>
    <mergeCell ref="B1328:B1330"/>
    <mergeCell ref="B1349:B1351"/>
    <mergeCell ref="A1241:A1243"/>
    <mergeCell ref="B1241:B1243"/>
    <mergeCell ref="B1247:B1249"/>
    <mergeCell ref="A1244:A1246"/>
    <mergeCell ref="A1238:A1240"/>
    <mergeCell ref="A1235:A1237"/>
    <mergeCell ref="A1232:A1234"/>
    <mergeCell ref="B1232:B1234"/>
    <mergeCell ref="B1235:B1237"/>
    <mergeCell ref="A1367:A1369"/>
    <mergeCell ref="A1370:A1372"/>
    <mergeCell ref="B1364:B1366"/>
    <mergeCell ref="B1367:B1369"/>
    <mergeCell ref="B1373:B1375"/>
    <mergeCell ref="B1370:B1372"/>
    <mergeCell ref="A1352:A1354"/>
    <mergeCell ref="A1328:A1330"/>
    <mergeCell ref="A1373:A1375"/>
    <mergeCell ref="A1415:A1417"/>
    <mergeCell ref="B1409:B1411"/>
    <mergeCell ref="B1415:B1417"/>
    <mergeCell ref="B1412:B1414"/>
    <mergeCell ref="B1460:B1462"/>
    <mergeCell ref="A1439:A1441"/>
    <mergeCell ref="A1442:A1444"/>
    <mergeCell ref="A1454:A1456"/>
    <mergeCell ref="A1457:A1459"/>
    <mergeCell ref="A1421:A1423"/>
    <mergeCell ref="B1406:B1408"/>
    <mergeCell ref="A1673:A1675"/>
    <mergeCell ref="B1673:B1675"/>
    <mergeCell ref="B1676:B1678"/>
    <mergeCell ref="B1679:B1681"/>
    <mergeCell ref="B1682:B1684"/>
    <mergeCell ref="B1685:B1687"/>
    <mergeCell ref="B1691:B1693"/>
    <mergeCell ref="B1694:B1696"/>
    <mergeCell ref="A1694:A1696"/>
    <mergeCell ref="A1679:A1681"/>
    <mergeCell ref="A1685:A1687"/>
    <mergeCell ref="A1682:A1684"/>
    <mergeCell ref="A1688:A1690"/>
    <mergeCell ref="A1676:A1678"/>
    <mergeCell ref="B1688:B1690"/>
    <mergeCell ref="A1739:A1741"/>
    <mergeCell ref="A1733:A1735"/>
    <mergeCell ref="A1736:A1738"/>
    <mergeCell ref="A1718:A1720"/>
    <mergeCell ref="A1715:A1717"/>
    <mergeCell ref="B1709:B1711"/>
    <mergeCell ref="B1724:B1726"/>
    <mergeCell ref="B1721:B1723"/>
    <mergeCell ref="B1712:B1714"/>
    <mergeCell ref="B1706:B1708"/>
    <mergeCell ref="B1697:B1699"/>
    <mergeCell ref="A1799:A1804"/>
    <mergeCell ref="A1793:A1798"/>
    <mergeCell ref="B1799:B1804"/>
    <mergeCell ref="B1793:B1798"/>
    <mergeCell ref="B1790:B1792"/>
    <mergeCell ref="B1805:B1807"/>
    <mergeCell ref="B1808:B1810"/>
    <mergeCell ref="A1814:A1816"/>
    <mergeCell ref="A1811:A1813"/>
    <mergeCell ref="B1811:B1813"/>
    <mergeCell ref="B1814:B1816"/>
    <mergeCell ref="A1817:A1819"/>
    <mergeCell ref="A1697:A1699"/>
    <mergeCell ref="A1751:A1753"/>
    <mergeCell ref="A1748:A1750"/>
    <mergeCell ref="A1769:A1771"/>
    <mergeCell ref="A1790:A1792"/>
    <mergeCell ref="A1805:A1807"/>
    <mergeCell ref="A1808:A1810"/>
    <mergeCell ref="A1670:A1672"/>
    <mergeCell ref="A1667:A1669"/>
    <mergeCell ref="B1670:B1672"/>
    <mergeCell ref="B1667:B1669"/>
    <mergeCell ref="B1784:B1786"/>
    <mergeCell ref="B1781:B1783"/>
    <mergeCell ref="A1787:A1789"/>
    <mergeCell ref="A1772:A1774"/>
    <mergeCell ref="B1787:B1789"/>
    <mergeCell ref="B1766:B1768"/>
    <mergeCell ref="B1775:B1777"/>
    <mergeCell ref="B1769:B1771"/>
    <mergeCell ref="B1772:B1774"/>
    <mergeCell ref="B1778:B1780"/>
    <mergeCell ref="H1106:H1108"/>
    <mergeCell ref="H1109:H1111"/>
    <mergeCell ref="H1115:H1117"/>
    <mergeCell ref="H1112:H1114"/>
    <mergeCell ref="H1127:H1129"/>
    <mergeCell ref="H1130:H1132"/>
    <mergeCell ref="H1088:H1090"/>
    <mergeCell ref="H1091:H1093"/>
    <mergeCell ref="H1082:H1084"/>
    <mergeCell ref="H1085:H1087"/>
    <mergeCell ref="H1103:H1105"/>
    <mergeCell ref="H1100:H1102"/>
    <mergeCell ref="H1136:H1138"/>
    <mergeCell ref="H1133:H1135"/>
    <mergeCell ref="H1073:H1075"/>
    <mergeCell ref="H1118:H1120"/>
    <mergeCell ref="H1121:H1123"/>
    <mergeCell ref="H1124:H1126"/>
    <mergeCell ref="H1139:H1141"/>
    <mergeCell ref="H1094:H1096"/>
    <mergeCell ref="H1097:H1099"/>
    <mergeCell ref="H1181:H1183"/>
    <mergeCell ref="H1184:H1186"/>
    <mergeCell ref="H1157:H1159"/>
    <mergeCell ref="H1172:H1174"/>
    <mergeCell ref="H1175:H1177"/>
    <mergeCell ref="H1178:H1180"/>
    <mergeCell ref="H1163:H1165"/>
    <mergeCell ref="H1169:H1171"/>
    <mergeCell ref="H1166:H1168"/>
    <mergeCell ref="H1160:H1162"/>
    <mergeCell ref="H1196:H1198"/>
    <mergeCell ref="H1199:H1201"/>
    <mergeCell ref="H1190:H1192"/>
    <mergeCell ref="H1211:H1213"/>
    <mergeCell ref="H1205:H1207"/>
    <mergeCell ref="H1208:H1210"/>
    <mergeCell ref="H1202:H1204"/>
    <mergeCell ref="H1193:H1195"/>
    <mergeCell ref="H1187:H1189"/>
    <mergeCell ref="H1280:H1282"/>
    <mergeCell ref="H1283:H1285"/>
    <mergeCell ref="H1016:H1018"/>
    <mergeCell ref="H1013:H1015"/>
    <mergeCell ref="H1049:H1051"/>
    <mergeCell ref="H1046:H1048"/>
    <mergeCell ref="H1040:H1042"/>
    <mergeCell ref="H1043:H1045"/>
    <mergeCell ref="H1037:H1039"/>
    <mergeCell ref="H1034:H1036"/>
    <mergeCell ref="H1055:H1057"/>
    <mergeCell ref="H1052:H1054"/>
    <mergeCell ref="H1058:H1060"/>
    <mergeCell ref="H1070:H1072"/>
    <mergeCell ref="H1064:H1066"/>
    <mergeCell ref="H1067:H1069"/>
    <mergeCell ref="H1061:H1063"/>
    <mergeCell ref="H1079:H1081"/>
    <mergeCell ref="H1076:H1078"/>
    <mergeCell ref="H1142:H1144"/>
    <mergeCell ref="H1154:H1156"/>
    <mergeCell ref="H1145:H1147"/>
    <mergeCell ref="H1151:H1153"/>
    <mergeCell ref="H1148:H1150"/>
    <mergeCell ref="H1235:H1237"/>
    <mergeCell ref="H1244:H1246"/>
    <mergeCell ref="H1241:H1243"/>
    <mergeCell ref="H1379:H1381"/>
    <mergeCell ref="H1376:H1378"/>
    <mergeCell ref="H1295:H1297"/>
    <mergeCell ref="H1289:H1291"/>
    <mergeCell ref="H1292:H1294"/>
    <mergeCell ref="H1262:H1264"/>
    <mergeCell ref="H1265:H1267"/>
    <mergeCell ref="H803:H805"/>
    <mergeCell ref="H812:H814"/>
    <mergeCell ref="H845:H847"/>
    <mergeCell ref="H857:H859"/>
    <mergeCell ref="H851:H853"/>
    <mergeCell ref="H854:H856"/>
    <mergeCell ref="H848:H850"/>
    <mergeCell ref="H866:H868"/>
    <mergeCell ref="H878:H880"/>
    <mergeCell ref="H875:H877"/>
    <mergeCell ref="H869:H871"/>
    <mergeCell ref="H872:H874"/>
    <mergeCell ref="H881:H883"/>
    <mergeCell ref="H884:H886"/>
    <mergeCell ref="H863:H865"/>
    <mergeCell ref="H860:H862"/>
    <mergeCell ref="H1010:H1012"/>
    <mergeCell ref="H1007:H1009"/>
    <mergeCell ref="H842:H844"/>
    <mergeCell ref="H839:H841"/>
    <mergeCell ref="H800:H802"/>
    <mergeCell ref="H836:H838"/>
    <mergeCell ref="H833:H835"/>
    <mergeCell ref="H707:H709"/>
    <mergeCell ref="H728:H730"/>
    <mergeCell ref="H695:H697"/>
    <mergeCell ref="H698:H700"/>
    <mergeCell ref="H704:H706"/>
    <mergeCell ref="H620:H622"/>
    <mergeCell ref="H617:H619"/>
    <mergeCell ref="H629:H631"/>
    <mergeCell ref="H632:H634"/>
    <mergeCell ref="H371:H373"/>
    <mergeCell ref="H374:H376"/>
    <mergeCell ref="H365:H367"/>
    <mergeCell ref="H368:H370"/>
    <mergeCell ref="H356:H358"/>
    <mergeCell ref="H380:H382"/>
    <mergeCell ref="H359:H361"/>
    <mergeCell ref="H362:H364"/>
    <mergeCell ref="H377:H379"/>
    <mergeCell ref="H320:H322"/>
    <mergeCell ref="H335:H337"/>
    <mergeCell ref="H332:H334"/>
    <mergeCell ref="H323:H325"/>
    <mergeCell ref="H329:H331"/>
    <mergeCell ref="H326:H328"/>
    <mergeCell ref="H341:H343"/>
    <mergeCell ref="H338:H340"/>
    <mergeCell ref="H353:H355"/>
    <mergeCell ref="H308:H310"/>
    <mergeCell ref="H311:H313"/>
    <mergeCell ref="H314:H316"/>
    <mergeCell ref="H317:H319"/>
    <mergeCell ref="H302:H304"/>
    <mergeCell ref="H305:H307"/>
    <mergeCell ref="H518:H520"/>
    <mergeCell ref="H584:H586"/>
    <mergeCell ref="H560:H562"/>
    <mergeCell ref="H749:H751"/>
    <mergeCell ref="H383:H385"/>
    <mergeCell ref="H386:H388"/>
    <mergeCell ref="H392:H394"/>
    <mergeCell ref="H389:H391"/>
    <mergeCell ref="H746:H748"/>
    <mergeCell ref="H710:H712"/>
    <mergeCell ref="H770:H772"/>
    <mergeCell ref="H773:H775"/>
    <mergeCell ref="H752:H754"/>
    <mergeCell ref="H755:H757"/>
    <mergeCell ref="H776:H778"/>
    <mergeCell ref="H758:H760"/>
    <mergeCell ref="H779:H781"/>
    <mergeCell ref="H425:H427"/>
    <mergeCell ref="H419:H421"/>
    <mergeCell ref="H422:H424"/>
    <mergeCell ref="H737:H739"/>
    <mergeCell ref="H734:H736"/>
    <mergeCell ref="H740:H742"/>
    <mergeCell ref="H743:H745"/>
    <mergeCell ref="H725:H727"/>
    <mergeCell ref="H731:H733"/>
    <mergeCell ref="H536:H538"/>
    <mergeCell ref="H533:H535"/>
    <mergeCell ref="H671:H673"/>
    <mergeCell ref="H677:H679"/>
    <mergeCell ref="H674:H676"/>
    <mergeCell ref="H458:H460"/>
    <mergeCell ref="H461:H463"/>
    <mergeCell ref="H443:H445"/>
    <mergeCell ref="H440:H442"/>
    <mergeCell ref="H470:H472"/>
    <mergeCell ref="H452:H454"/>
    <mergeCell ref="H446:H448"/>
    <mergeCell ref="H455:H457"/>
    <mergeCell ref="H449:H451"/>
    <mergeCell ref="H395:H397"/>
    <mergeCell ref="H416:H418"/>
    <mergeCell ref="H413:H415"/>
    <mergeCell ref="H407:H409"/>
    <mergeCell ref="H410:H412"/>
    <mergeCell ref="H398:H400"/>
    <mergeCell ref="H401:H403"/>
    <mergeCell ref="H404:H406"/>
    <mergeCell ref="H521:H523"/>
    <mergeCell ref="H530:H532"/>
    <mergeCell ref="H524:H526"/>
    <mergeCell ref="H527:H529"/>
    <mergeCell ref="H539:H541"/>
    <mergeCell ref="H548:H550"/>
    <mergeCell ref="H542:H544"/>
    <mergeCell ref="H545:H547"/>
    <mergeCell ref="H575:H577"/>
    <mergeCell ref="H572:H574"/>
    <mergeCell ref="H590:H592"/>
    <mergeCell ref="H587:H589"/>
    <mergeCell ref="H473:H475"/>
    <mergeCell ref="H479:H481"/>
    <mergeCell ref="H482:H484"/>
    <mergeCell ref="H485:H487"/>
    <mergeCell ref="H554:H556"/>
    <mergeCell ref="H551:H553"/>
    <mergeCell ref="H467:H469"/>
    <mergeCell ref="H464:H466"/>
    <mergeCell ref="H476:H478"/>
    <mergeCell ref="H557:H559"/>
    <mergeCell ref="H569:H571"/>
    <mergeCell ref="H566:H568"/>
    <mergeCell ref="H563:H565"/>
    <mergeCell ref="H494:H496"/>
    <mergeCell ref="H491:H493"/>
    <mergeCell ref="H344:H346"/>
    <mergeCell ref="H347:H349"/>
    <mergeCell ref="H350:H352"/>
    <mergeCell ref="H431:H433"/>
    <mergeCell ref="H428:H430"/>
    <mergeCell ref="H437:H439"/>
    <mergeCell ref="H434:H436"/>
    <mergeCell ref="H809:H811"/>
    <mergeCell ref="H806:H808"/>
    <mergeCell ref="H815:H817"/>
    <mergeCell ref="H818:H820"/>
    <mergeCell ref="H764:H766"/>
    <mergeCell ref="H767:H769"/>
    <mergeCell ref="H821:H823"/>
    <mergeCell ref="H824:H826"/>
    <mergeCell ref="H797:H799"/>
    <mergeCell ref="H794:H796"/>
    <mergeCell ref="H788:H790"/>
    <mergeCell ref="H791:H793"/>
    <mergeCell ref="H785:H787"/>
    <mergeCell ref="H782:H784"/>
    <mergeCell ref="H830:H832"/>
    <mergeCell ref="H827:H829"/>
    <mergeCell ref="H581:H583"/>
    <mergeCell ref="H578:H580"/>
    <mergeCell ref="H488:H490"/>
    <mergeCell ref="H515:H517"/>
    <mergeCell ref="H506:H508"/>
    <mergeCell ref="H503:H505"/>
    <mergeCell ref="H500:H502"/>
    <mergeCell ref="H497:H499"/>
    <mergeCell ref="H509:H511"/>
    <mergeCell ref="H512:H514"/>
    <mergeCell ref="H614:H616"/>
    <mergeCell ref="H602:H604"/>
    <mergeCell ref="H608:H610"/>
    <mergeCell ref="H611:H613"/>
    <mergeCell ref="H605:H607"/>
    <mergeCell ref="H599:H601"/>
    <mergeCell ref="H596:H598"/>
    <mergeCell ref="H722:H724"/>
    <mergeCell ref="H719:H721"/>
    <mergeCell ref="H593:H595"/>
    <mergeCell ref="H647:H649"/>
    <mergeCell ref="H644:H646"/>
    <mergeCell ref="H641:H643"/>
    <mergeCell ref="H635:H637"/>
    <mergeCell ref="H638:H640"/>
    <mergeCell ref="H623:H625"/>
    <mergeCell ref="H662:H664"/>
    <mergeCell ref="H659:H661"/>
    <mergeCell ref="H653:H655"/>
    <mergeCell ref="H656:H658"/>
    <mergeCell ref="H686:H688"/>
    <mergeCell ref="H680:H682"/>
    <mergeCell ref="H701:H703"/>
    <mergeCell ref="H665:H667"/>
    <mergeCell ref="H668:H670"/>
    <mergeCell ref="H626:H628"/>
    <mergeCell ref="H689:H691"/>
    <mergeCell ref="H692:H694"/>
    <mergeCell ref="H650:H652"/>
    <mergeCell ref="A737:A739"/>
    <mergeCell ref="A752:A754"/>
    <mergeCell ref="A743:A745"/>
    <mergeCell ref="A740:A742"/>
    <mergeCell ref="A749:A751"/>
    <mergeCell ref="A746:A748"/>
    <mergeCell ref="A755:A757"/>
    <mergeCell ref="A761:A763"/>
    <mergeCell ref="B746:B748"/>
    <mergeCell ref="B737:B739"/>
    <mergeCell ref="B740:B742"/>
    <mergeCell ref="A767:A769"/>
    <mergeCell ref="A776:A778"/>
    <mergeCell ref="A773:A775"/>
    <mergeCell ref="A770:A772"/>
    <mergeCell ref="B728:B730"/>
    <mergeCell ref="B725:B727"/>
    <mergeCell ref="B722:B724"/>
    <mergeCell ref="B752:B754"/>
    <mergeCell ref="B749:B751"/>
    <mergeCell ref="B713:B715"/>
    <mergeCell ref="B710:B712"/>
    <mergeCell ref="A647:A649"/>
    <mergeCell ref="A644:A646"/>
    <mergeCell ref="A641:A643"/>
    <mergeCell ref="A632:A634"/>
    <mergeCell ref="A635:A637"/>
    <mergeCell ref="A638:A640"/>
    <mergeCell ref="A674:A676"/>
    <mergeCell ref="A677:A679"/>
    <mergeCell ref="A680:A682"/>
    <mergeCell ref="A683:A685"/>
    <mergeCell ref="A671:A673"/>
    <mergeCell ref="A653:A655"/>
    <mergeCell ref="A656:A658"/>
    <mergeCell ref="A662:A664"/>
    <mergeCell ref="A665:A667"/>
    <mergeCell ref="A650:A652"/>
    <mergeCell ref="A659:A661"/>
    <mergeCell ref="A668:A670"/>
    <mergeCell ref="A794:A796"/>
    <mergeCell ref="A788:A790"/>
    <mergeCell ref="A791:A793"/>
    <mergeCell ref="A785:A787"/>
    <mergeCell ref="A782:A784"/>
    <mergeCell ref="A797:A799"/>
    <mergeCell ref="A779:A781"/>
    <mergeCell ref="A764:A766"/>
    <mergeCell ref="A758:A760"/>
    <mergeCell ref="A734:A736"/>
    <mergeCell ref="A731:A733"/>
    <mergeCell ref="A728:A730"/>
    <mergeCell ref="A722:A724"/>
    <mergeCell ref="A719:A721"/>
    <mergeCell ref="A725:A727"/>
    <mergeCell ref="A716:A718"/>
    <mergeCell ref="A713:A715"/>
    <mergeCell ref="A689:A691"/>
    <mergeCell ref="A692:A694"/>
    <mergeCell ref="A707:A709"/>
    <mergeCell ref="A695:A697"/>
    <mergeCell ref="A686:A688"/>
    <mergeCell ref="A698:A700"/>
    <mergeCell ref="A701:A706"/>
    <mergeCell ref="A710:A712"/>
    <mergeCell ref="C674:C676"/>
    <mergeCell ref="C713:C715"/>
    <mergeCell ref="C716:C718"/>
    <mergeCell ref="C605:C607"/>
    <mergeCell ref="C602:C604"/>
    <mergeCell ref="C620:C622"/>
    <mergeCell ref="C623:C625"/>
    <mergeCell ref="C635:C637"/>
    <mergeCell ref="C632:C634"/>
    <mergeCell ref="D668:D670"/>
    <mergeCell ref="D686:D688"/>
    <mergeCell ref="D689:D691"/>
    <mergeCell ref="C389:C391"/>
    <mergeCell ref="C392:C394"/>
    <mergeCell ref="D428:D430"/>
    <mergeCell ref="D419:D424"/>
    <mergeCell ref="C419:C424"/>
    <mergeCell ref="D431:D433"/>
    <mergeCell ref="C431:C433"/>
    <mergeCell ref="C371:C373"/>
    <mergeCell ref="C374:C376"/>
    <mergeCell ref="B602:B604"/>
    <mergeCell ref="B605:B607"/>
    <mergeCell ref="B509:B511"/>
    <mergeCell ref="B524:B526"/>
    <mergeCell ref="B557:B559"/>
    <mergeCell ref="B530:B532"/>
    <mergeCell ref="B536:B538"/>
    <mergeCell ref="B545:B547"/>
    <mergeCell ref="B539:B541"/>
    <mergeCell ref="B554:B556"/>
    <mergeCell ref="B476:B478"/>
    <mergeCell ref="B479:B481"/>
    <mergeCell ref="B485:B487"/>
    <mergeCell ref="B500:B502"/>
    <mergeCell ref="B548:B550"/>
    <mergeCell ref="B527:B529"/>
    <mergeCell ref="B599:B601"/>
    <mergeCell ref="B596:B598"/>
    <mergeCell ref="B359:B361"/>
    <mergeCell ref="B362:B364"/>
    <mergeCell ref="B569:B571"/>
    <mergeCell ref="B560:B562"/>
    <mergeCell ref="B356:B358"/>
    <mergeCell ref="B389:B391"/>
    <mergeCell ref="B635:B637"/>
    <mergeCell ref="B632:B634"/>
    <mergeCell ref="B374:B376"/>
    <mergeCell ref="B365:B367"/>
    <mergeCell ref="A1028:A1030"/>
    <mergeCell ref="A1031:A1033"/>
    <mergeCell ref="A1016:A1018"/>
    <mergeCell ref="A1013:A1015"/>
    <mergeCell ref="A1019:A1021"/>
    <mergeCell ref="A1061:A1063"/>
    <mergeCell ref="A1049:A1051"/>
    <mergeCell ref="A1034:A1036"/>
    <mergeCell ref="A1037:A1039"/>
    <mergeCell ref="A1043:A1045"/>
    <mergeCell ref="A1040:A1042"/>
    <mergeCell ref="A968:A970"/>
    <mergeCell ref="A971:A973"/>
    <mergeCell ref="A974:A979"/>
    <mergeCell ref="A980:A982"/>
    <mergeCell ref="A992:A994"/>
    <mergeCell ref="A989:A991"/>
    <mergeCell ref="A995:A997"/>
    <mergeCell ref="A998:A1000"/>
    <mergeCell ref="A1004:A1006"/>
    <mergeCell ref="A1001:A1003"/>
    <mergeCell ref="A1007:A1009"/>
    <mergeCell ref="A1010:A1012"/>
    <mergeCell ref="A962:A964"/>
    <mergeCell ref="A956:A958"/>
    <mergeCell ref="A959:A961"/>
    <mergeCell ref="A950:A955"/>
    <mergeCell ref="A947:A949"/>
    <mergeCell ref="A914:A919"/>
    <mergeCell ref="A941:A943"/>
    <mergeCell ref="A926:A931"/>
    <mergeCell ref="A932:A937"/>
    <mergeCell ref="A938:A940"/>
    <mergeCell ref="A920:A925"/>
    <mergeCell ref="A965:A967"/>
    <mergeCell ref="A944:A946"/>
    <mergeCell ref="B1067:B1069"/>
    <mergeCell ref="B1073:B1075"/>
    <mergeCell ref="B1070:B1072"/>
    <mergeCell ref="A1094:A1096"/>
    <mergeCell ref="A1097:A1099"/>
    <mergeCell ref="A1106:A1108"/>
    <mergeCell ref="A1103:A1105"/>
    <mergeCell ref="A1091:A1093"/>
    <mergeCell ref="A1079:A1081"/>
    <mergeCell ref="A1112:A1114"/>
    <mergeCell ref="A1115:A1117"/>
    <mergeCell ref="A1124:A1126"/>
    <mergeCell ref="A1130:A1132"/>
    <mergeCell ref="A1127:A1129"/>
    <mergeCell ref="A1121:A1123"/>
    <mergeCell ref="A1118:A1120"/>
    <mergeCell ref="C1139:C1141"/>
    <mergeCell ref="C1136:C1138"/>
    <mergeCell ref="A1052:A1054"/>
    <mergeCell ref="A1055:A1057"/>
    <mergeCell ref="B1052:B1054"/>
    <mergeCell ref="A1109:A1111"/>
    <mergeCell ref="A1133:A1135"/>
    <mergeCell ref="B1088:B1090"/>
    <mergeCell ref="B1091:B1093"/>
    <mergeCell ref="A1076:A1078"/>
    <mergeCell ref="A1082:A1084"/>
    <mergeCell ref="A1073:A1075"/>
    <mergeCell ref="A1067:A1069"/>
    <mergeCell ref="A1070:A1072"/>
    <mergeCell ref="B1085:B1087"/>
    <mergeCell ref="B1079:B1081"/>
    <mergeCell ref="B1082:B1084"/>
    <mergeCell ref="B1100:B1102"/>
    <mergeCell ref="A1100:A1102"/>
    <mergeCell ref="A1058:A1060"/>
    <mergeCell ref="B1058:B1060"/>
    <mergeCell ref="A1085:A1087"/>
    <mergeCell ref="A1088:A1090"/>
    <mergeCell ref="A845:A847"/>
    <mergeCell ref="A860:A862"/>
    <mergeCell ref="A854:A856"/>
    <mergeCell ref="A857:A859"/>
    <mergeCell ref="B878:B880"/>
    <mergeCell ref="B875:B877"/>
    <mergeCell ref="A836:A838"/>
    <mergeCell ref="A839:A841"/>
    <mergeCell ref="A833:A835"/>
    <mergeCell ref="A842:A844"/>
    <mergeCell ref="A863:A865"/>
    <mergeCell ref="A848:A850"/>
    <mergeCell ref="A851:A853"/>
    <mergeCell ref="A875:A877"/>
    <mergeCell ref="A872:A874"/>
    <mergeCell ref="B884:B886"/>
    <mergeCell ref="A884:A886"/>
    <mergeCell ref="A902:A907"/>
    <mergeCell ref="A887:A889"/>
    <mergeCell ref="A896:A901"/>
    <mergeCell ref="B887:B889"/>
    <mergeCell ref="B896:B901"/>
    <mergeCell ref="A890:A895"/>
    <mergeCell ref="B890:B895"/>
    <mergeCell ref="A866:A868"/>
    <mergeCell ref="A869:A871"/>
    <mergeCell ref="A878:A880"/>
    <mergeCell ref="A881:A883"/>
    <mergeCell ref="A809:A811"/>
    <mergeCell ref="A806:A808"/>
    <mergeCell ref="A800:A805"/>
    <mergeCell ref="A830:A832"/>
    <mergeCell ref="A821:A823"/>
    <mergeCell ref="A824:A826"/>
    <mergeCell ref="A827:A829"/>
    <mergeCell ref="A818:A820"/>
    <mergeCell ref="A815:A817"/>
    <mergeCell ref="A812:A814"/>
    <mergeCell ref="B1013:B1015"/>
    <mergeCell ref="B974:B979"/>
    <mergeCell ref="B1016:B1018"/>
    <mergeCell ref="B968:B970"/>
    <mergeCell ref="B842:B844"/>
    <mergeCell ref="B839:B841"/>
    <mergeCell ref="B845:B847"/>
    <mergeCell ref="B848:B850"/>
    <mergeCell ref="B830:B832"/>
    <mergeCell ref="B833:B835"/>
    <mergeCell ref="B836:B838"/>
    <mergeCell ref="B827:B829"/>
    <mergeCell ref="B818:B820"/>
    <mergeCell ref="B821:B823"/>
    <mergeCell ref="B824:B826"/>
    <mergeCell ref="B938:B940"/>
    <mergeCell ref="B941:B943"/>
    <mergeCell ref="B794:B796"/>
    <mergeCell ref="B797:B799"/>
    <mergeCell ref="B800:B805"/>
    <mergeCell ref="B785:B787"/>
    <mergeCell ref="B788:B790"/>
    <mergeCell ref="B806:B808"/>
    <mergeCell ref="B809:B811"/>
    <mergeCell ref="B812:B814"/>
    <mergeCell ref="B815:B817"/>
    <mergeCell ref="B791:B793"/>
    <mergeCell ref="B401:B403"/>
    <mergeCell ref="B398:B400"/>
    <mergeCell ref="D368:D370"/>
    <mergeCell ref="B371:B373"/>
    <mergeCell ref="B392:B394"/>
    <mergeCell ref="D398:D400"/>
    <mergeCell ref="B368:B370"/>
    <mergeCell ref="B395:B397"/>
    <mergeCell ref="B410:B412"/>
    <mergeCell ref="B590:B592"/>
    <mergeCell ref="B593:B595"/>
    <mergeCell ref="B641:B643"/>
    <mergeCell ref="B650:B652"/>
    <mergeCell ref="B758:B760"/>
    <mergeCell ref="B755:B757"/>
    <mergeCell ref="B743:B745"/>
    <mergeCell ref="B731:B733"/>
    <mergeCell ref="B734:B736"/>
    <mergeCell ref="B782:B784"/>
    <mergeCell ref="B698:B700"/>
    <mergeCell ref="B695:B697"/>
    <mergeCell ref="D1115:D1117"/>
    <mergeCell ref="D1058:D1060"/>
    <mergeCell ref="D1061:D1063"/>
    <mergeCell ref="B1127:B1129"/>
    <mergeCell ref="B1130:B1132"/>
    <mergeCell ref="B1133:B1135"/>
    <mergeCell ref="D1121:D1123"/>
    <mergeCell ref="D1118:D1120"/>
    <mergeCell ref="D1124:D1126"/>
    <mergeCell ref="D1133:D1135"/>
    <mergeCell ref="B773:B775"/>
    <mergeCell ref="B770:B772"/>
    <mergeCell ref="D776:D778"/>
    <mergeCell ref="D770:D772"/>
    <mergeCell ref="D773:D775"/>
    <mergeCell ref="B764:B766"/>
    <mergeCell ref="B776:B778"/>
    <mergeCell ref="B779:B781"/>
    <mergeCell ref="B761:B763"/>
    <mergeCell ref="B767:B769"/>
    <mergeCell ref="B869:B871"/>
    <mergeCell ref="B932:B937"/>
    <mergeCell ref="B881:B883"/>
    <mergeCell ref="B872:B874"/>
    <mergeCell ref="B860:B862"/>
    <mergeCell ref="B863:B865"/>
    <mergeCell ref="B1025:B1027"/>
    <mergeCell ref="B1028:B1030"/>
    <mergeCell ref="B965:B967"/>
    <mergeCell ref="B989:B991"/>
    <mergeCell ref="B1037:B1039"/>
    <mergeCell ref="B1034:B1036"/>
    <mergeCell ref="B866:B868"/>
    <mergeCell ref="B854:B856"/>
    <mergeCell ref="B851:B853"/>
    <mergeCell ref="B857:B859"/>
    <mergeCell ref="B1031:B1033"/>
    <mergeCell ref="B992:B994"/>
    <mergeCell ref="B980:B982"/>
    <mergeCell ref="B962:B964"/>
    <mergeCell ref="B1061:B1063"/>
    <mergeCell ref="B1046:B1048"/>
    <mergeCell ref="B1055:B1057"/>
    <mergeCell ref="B1064:B1066"/>
    <mergeCell ref="B1076:B1078"/>
    <mergeCell ref="B944:B946"/>
    <mergeCell ref="B983:B985"/>
    <mergeCell ref="B680:B682"/>
    <mergeCell ref="B674:B676"/>
    <mergeCell ref="B677:B679"/>
    <mergeCell ref="B683:B685"/>
    <mergeCell ref="B686:B688"/>
    <mergeCell ref="B659:B661"/>
    <mergeCell ref="B662:B664"/>
    <mergeCell ref="B665:B667"/>
    <mergeCell ref="B668:B670"/>
    <mergeCell ref="B701:B706"/>
    <mergeCell ref="B707:B709"/>
    <mergeCell ref="B656:B658"/>
    <mergeCell ref="B653:B655"/>
    <mergeCell ref="B671:B673"/>
    <mergeCell ref="B692:B694"/>
    <mergeCell ref="B689:B691"/>
    <mergeCell ref="B1121:B1123"/>
    <mergeCell ref="B1124:B1126"/>
    <mergeCell ref="B1103:B1105"/>
    <mergeCell ref="B1109:B1111"/>
    <mergeCell ref="B1106:B1108"/>
    <mergeCell ref="B1112:B1114"/>
    <mergeCell ref="B1094:B1096"/>
    <mergeCell ref="B1097:B1099"/>
    <mergeCell ref="B1115:B1117"/>
    <mergeCell ref="B1118:B1120"/>
    <mergeCell ref="D1142:D1144"/>
    <mergeCell ref="D1136:D1138"/>
    <mergeCell ref="D1139:D1141"/>
    <mergeCell ref="B1145:B1147"/>
    <mergeCell ref="B1142:B1144"/>
    <mergeCell ref="B1139:B1141"/>
    <mergeCell ref="C1151:C1153"/>
    <mergeCell ref="C1148:C1150"/>
    <mergeCell ref="C1145:C1147"/>
    <mergeCell ref="C1142:C1144"/>
    <mergeCell ref="B518:B520"/>
    <mergeCell ref="B512:B514"/>
    <mergeCell ref="D506:D508"/>
    <mergeCell ref="D503:D505"/>
    <mergeCell ref="B497:B499"/>
    <mergeCell ref="B494:B496"/>
    <mergeCell ref="B503:B505"/>
    <mergeCell ref="B506:B508"/>
    <mergeCell ref="B521:B523"/>
    <mergeCell ref="C644:C646"/>
    <mergeCell ref="C641:C643"/>
    <mergeCell ref="D590:D592"/>
    <mergeCell ref="D599:D601"/>
    <mergeCell ref="D578:D580"/>
    <mergeCell ref="D581:D583"/>
    <mergeCell ref="D596:D598"/>
    <mergeCell ref="D593:D595"/>
    <mergeCell ref="D605:D607"/>
    <mergeCell ref="D602:D604"/>
    <mergeCell ref="D623:D625"/>
    <mergeCell ref="C668:C670"/>
    <mergeCell ref="C653:C655"/>
    <mergeCell ref="C590:C592"/>
    <mergeCell ref="C650:C652"/>
    <mergeCell ref="C647:C649"/>
    <mergeCell ref="C638:C640"/>
    <mergeCell ref="C383:C385"/>
    <mergeCell ref="D371:D373"/>
    <mergeCell ref="C251:C253"/>
    <mergeCell ref="C254:C259"/>
    <mergeCell ref="C266:C268"/>
    <mergeCell ref="C263:C265"/>
    <mergeCell ref="D407:D409"/>
    <mergeCell ref="D404:D406"/>
    <mergeCell ref="D401:D403"/>
    <mergeCell ref="D395:D397"/>
    <mergeCell ref="C95:C97"/>
    <mergeCell ref="C185:C187"/>
    <mergeCell ref="C170:C172"/>
    <mergeCell ref="C92:C94"/>
    <mergeCell ref="D92:D94"/>
    <mergeCell ref="C551:C553"/>
    <mergeCell ref="D551:D553"/>
    <mergeCell ref="D545:D547"/>
    <mergeCell ref="D548:D550"/>
    <mergeCell ref="D392:D394"/>
    <mergeCell ref="C194:C196"/>
    <mergeCell ref="E179:E181"/>
    <mergeCell ref="E200:E202"/>
    <mergeCell ref="E164:E166"/>
    <mergeCell ref="E167:E169"/>
    <mergeCell ref="E173:E175"/>
    <mergeCell ref="E176:E178"/>
    <mergeCell ref="E272:E277"/>
    <mergeCell ref="E260:E262"/>
    <mergeCell ref="E95:E97"/>
    <mergeCell ref="E92:E94"/>
    <mergeCell ref="E98:E100"/>
    <mergeCell ref="E158:E163"/>
    <mergeCell ref="E170:E172"/>
    <mergeCell ref="D539:D541"/>
    <mergeCell ref="D536:D538"/>
    <mergeCell ref="D524:D526"/>
    <mergeCell ref="D530:D532"/>
    <mergeCell ref="D527:D529"/>
    <mergeCell ref="D482:D484"/>
    <mergeCell ref="D491:D493"/>
    <mergeCell ref="D488:D490"/>
    <mergeCell ref="D485:D487"/>
    <mergeCell ref="D515:D517"/>
    <mergeCell ref="D542:D544"/>
    <mergeCell ref="D533:D535"/>
    <mergeCell ref="D521:D523"/>
    <mergeCell ref="C521:C523"/>
    <mergeCell ref="D518:D520"/>
    <mergeCell ref="C518:C520"/>
    <mergeCell ref="C368:C370"/>
    <mergeCell ref="C395:C397"/>
    <mergeCell ref="D386:D388"/>
    <mergeCell ref="D389:D391"/>
    <mergeCell ref="D410:D412"/>
    <mergeCell ref="D413:D415"/>
    <mergeCell ref="E155:E157"/>
    <mergeCell ref="E152:E154"/>
    <mergeCell ref="E338:E343"/>
    <mergeCell ref="E263:E265"/>
    <mergeCell ref="E335:E337"/>
    <mergeCell ref="E317:E319"/>
    <mergeCell ref="E320:E322"/>
    <mergeCell ref="E323:E325"/>
    <mergeCell ref="E326:E328"/>
    <mergeCell ref="D107:D109"/>
    <mergeCell ref="D110:D112"/>
    <mergeCell ref="E413:E415"/>
    <mergeCell ref="E374:E376"/>
    <mergeCell ref="E353:E355"/>
    <mergeCell ref="E350:E352"/>
    <mergeCell ref="E116:E118"/>
    <mergeCell ref="E854:E856"/>
    <mergeCell ref="E851:E853"/>
    <mergeCell ref="D740:D742"/>
    <mergeCell ref="D761:D763"/>
    <mergeCell ref="D764:D766"/>
    <mergeCell ref="D797:D799"/>
    <mergeCell ref="D794:D796"/>
    <mergeCell ref="D722:D724"/>
    <mergeCell ref="D725:D727"/>
    <mergeCell ref="D737:D739"/>
    <mergeCell ref="D710:D712"/>
    <mergeCell ref="D713:D715"/>
    <mergeCell ref="D716:D718"/>
    <mergeCell ref="D719:D721"/>
    <mergeCell ref="D734:D736"/>
    <mergeCell ref="D731:D733"/>
    <mergeCell ref="D728:D730"/>
    <mergeCell ref="C851:C853"/>
    <mergeCell ref="C845:C847"/>
    <mergeCell ref="C848:C850"/>
    <mergeCell ref="E875:E877"/>
    <mergeCell ref="E872:E874"/>
    <mergeCell ref="D707:D709"/>
    <mergeCell ref="D701:D706"/>
    <mergeCell ref="C827:C829"/>
    <mergeCell ref="C833:C835"/>
    <mergeCell ref="C812:C814"/>
    <mergeCell ref="C797:C799"/>
    <mergeCell ref="E995:E997"/>
    <mergeCell ref="E998:E1000"/>
    <mergeCell ref="C182:C184"/>
    <mergeCell ref="C191:C193"/>
    <mergeCell ref="C308:C310"/>
    <mergeCell ref="C122:C124"/>
    <mergeCell ref="C101:C103"/>
    <mergeCell ref="C98:C100"/>
    <mergeCell ref="C215:C217"/>
    <mergeCell ref="E521:E523"/>
    <mergeCell ref="E518:E520"/>
    <mergeCell ref="E545:E547"/>
    <mergeCell ref="E548:E550"/>
    <mergeCell ref="E245:E250"/>
    <mergeCell ref="E284:E286"/>
    <mergeCell ref="E287:E289"/>
    <mergeCell ref="E269:E271"/>
    <mergeCell ref="E266:E268"/>
    <mergeCell ref="E302:E304"/>
    <mergeCell ref="E305:E307"/>
    <mergeCell ref="E47:E49"/>
    <mergeCell ref="E44:E46"/>
    <mergeCell ref="E50:E52"/>
    <mergeCell ref="E53:E55"/>
    <mergeCell ref="C44:C46"/>
    <mergeCell ref="D47:D49"/>
    <mergeCell ref="D44:D46"/>
    <mergeCell ref="C50:C52"/>
    <mergeCell ref="D50:D52"/>
    <mergeCell ref="C47:C49"/>
    <mergeCell ref="C53:C55"/>
    <mergeCell ref="C857:C859"/>
    <mergeCell ref="C860:C862"/>
    <mergeCell ref="E638:E640"/>
    <mergeCell ref="E635:E637"/>
    <mergeCell ref="E632:E634"/>
    <mergeCell ref="E641:E643"/>
    <mergeCell ref="E644:E646"/>
    <mergeCell ref="E650:E652"/>
    <mergeCell ref="E647:E649"/>
    <mergeCell ref="C617:C619"/>
    <mergeCell ref="C629:C631"/>
    <mergeCell ref="C656:C658"/>
    <mergeCell ref="C659:C661"/>
    <mergeCell ref="C626:C628"/>
    <mergeCell ref="E659:E661"/>
    <mergeCell ref="E656:E658"/>
    <mergeCell ref="E653:E655"/>
    <mergeCell ref="E737:E739"/>
    <mergeCell ref="E734:E736"/>
    <mergeCell ref="E728:E730"/>
    <mergeCell ref="E731:E733"/>
    <mergeCell ref="E725:E727"/>
    <mergeCell ref="E698:E700"/>
    <mergeCell ref="E671:E673"/>
    <mergeCell ref="E677:E679"/>
    <mergeCell ref="E674:E676"/>
    <mergeCell ref="E680:E682"/>
    <mergeCell ref="E686:E688"/>
    <mergeCell ref="E683:E685"/>
    <mergeCell ref="E689:E691"/>
    <mergeCell ref="E692:E694"/>
    <mergeCell ref="E662:E664"/>
    <mergeCell ref="E665:E667"/>
    <mergeCell ref="E668:E670"/>
    <mergeCell ref="E740:E742"/>
    <mergeCell ref="E746:E748"/>
    <mergeCell ref="E743:E745"/>
    <mergeCell ref="E695:E697"/>
    <mergeCell ref="E395:E397"/>
    <mergeCell ref="E398:E400"/>
    <mergeCell ref="E401:E403"/>
    <mergeCell ref="E377:E379"/>
    <mergeCell ref="E251:E253"/>
    <mergeCell ref="E254:E259"/>
    <mergeCell ref="E329:E331"/>
    <mergeCell ref="E332:E334"/>
    <mergeCell ref="E368:E370"/>
    <mergeCell ref="E365:E367"/>
    <mergeCell ref="E356:E358"/>
    <mergeCell ref="E362:E364"/>
    <mergeCell ref="E359:E361"/>
    <mergeCell ref="E233:E238"/>
    <mergeCell ref="E242:E244"/>
    <mergeCell ref="E509:E511"/>
    <mergeCell ref="E512:E514"/>
    <mergeCell ref="E461:E463"/>
    <mergeCell ref="E476:E478"/>
    <mergeCell ref="E458:E460"/>
    <mergeCell ref="E479:E481"/>
    <mergeCell ref="E497:E499"/>
    <mergeCell ref="E494:E496"/>
    <mergeCell ref="E500:E502"/>
    <mergeCell ref="E503:E505"/>
    <mergeCell ref="E527:E529"/>
    <mergeCell ref="E416:E418"/>
    <mergeCell ref="E419:E424"/>
    <mergeCell ref="E437:E442"/>
    <mergeCell ref="E524:E526"/>
    <mergeCell ref="E515:E517"/>
    <mergeCell ref="E506:E508"/>
    <mergeCell ref="E866:E868"/>
    <mergeCell ref="E863:E865"/>
    <mergeCell ref="E860:E862"/>
    <mergeCell ref="E869:E871"/>
    <mergeCell ref="E824:E826"/>
    <mergeCell ref="E821:E823"/>
    <mergeCell ref="E878:E880"/>
    <mergeCell ref="E881:E883"/>
    <mergeCell ref="E884:E886"/>
    <mergeCell ref="E857:E859"/>
    <mergeCell ref="E848:E850"/>
    <mergeCell ref="E344:E346"/>
    <mergeCell ref="E347:E349"/>
    <mergeCell ref="E299:E301"/>
    <mergeCell ref="E308:E310"/>
    <mergeCell ref="D53:D55"/>
    <mergeCell ref="E68:E70"/>
    <mergeCell ref="E65:E67"/>
    <mergeCell ref="E77:E79"/>
    <mergeCell ref="E74:E76"/>
    <mergeCell ref="E71:E73"/>
    <mergeCell ref="E59:E61"/>
    <mergeCell ref="E62:E64"/>
    <mergeCell ref="E113:E115"/>
    <mergeCell ref="E101:E103"/>
    <mergeCell ref="E110:E112"/>
    <mergeCell ref="E104:E106"/>
    <mergeCell ref="E107:E109"/>
    <mergeCell ref="E122:E124"/>
    <mergeCell ref="E119:E121"/>
    <mergeCell ref="E140:E142"/>
    <mergeCell ref="E125:E127"/>
    <mergeCell ref="D203:D205"/>
    <mergeCell ref="E209:E211"/>
    <mergeCell ref="E206:E208"/>
    <mergeCell ref="E203:E205"/>
    <mergeCell ref="E239:E241"/>
    <mergeCell ref="E212:E214"/>
    <mergeCell ref="E227:E229"/>
    <mergeCell ref="E224:E226"/>
    <mergeCell ref="E230:E232"/>
    <mergeCell ref="E218:E220"/>
    <mergeCell ref="E215:E217"/>
    <mergeCell ref="C956:C958"/>
    <mergeCell ref="C947:C949"/>
    <mergeCell ref="C950:C955"/>
    <mergeCell ref="C989:C991"/>
    <mergeCell ref="C986:C988"/>
    <mergeCell ref="C896:C901"/>
    <mergeCell ref="C902:C907"/>
    <mergeCell ref="C962:C964"/>
    <mergeCell ref="C965:C967"/>
    <mergeCell ref="C974:C979"/>
    <mergeCell ref="E932:E937"/>
    <mergeCell ref="E938:E940"/>
    <mergeCell ref="E989:E991"/>
    <mergeCell ref="E986:E988"/>
    <mergeCell ref="E992:E994"/>
    <mergeCell ref="E983:E985"/>
    <mergeCell ref="E1001:E1003"/>
    <mergeCell ref="C971:C973"/>
    <mergeCell ref="C968:C970"/>
    <mergeCell ref="C983:C985"/>
    <mergeCell ref="C980:C982"/>
    <mergeCell ref="E980:E982"/>
    <mergeCell ref="E968:E970"/>
    <mergeCell ref="E974:E979"/>
    <mergeCell ref="E971:E973"/>
    <mergeCell ref="C998:C1000"/>
    <mergeCell ref="C995:C997"/>
    <mergeCell ref="C992:C994"/>
    <mergeCell ref="C1001:C1003"/>
    <mergeCell ref="C866:C868"/>
    <mergeCell ref="C869:C871"/>
    <mergeCell ref="C878:C880"/>
    <mergeCell ref="C872:C874"/>
    <mergeCell ref="C875:C877"/>
    <mergeCell ref="C884:C886"/>
    <mergeCell ref="C938:C940"/>
    <mergeCell ref="C944:C946"/>
    <mergeCell ref="C941:C943"/>
    <mergeCell ref="C890:C895"/>
    <mergeCell ref="C887:C889"/>
    <mergeCell ref="D377:D379"/>
    <mergeCell ref="C380:C382"/>
    <mergeCell ref="D356:D358"/>
    <mergeCell ref="D359:D361"/>
    <mergeCell ref="D365:D367"/>
    <mergeCell ref="D362:D364"/>
    <mergeCell ref="D350:D352"/>
    <mergeCell ref="D347:D349"/>
    <mergeCell ref="D344:D346"/>
    <mergeCell ref="D338:D343"/>
    <mergeCell ref="C338:C343"/>
    <mergeCell ref="C335:C337"/>
    <mergeCell ref="D449:D451"/>
    <mergeCell ref="D455:D457"/>
    <mergeCell ref="D452:D454"/>
    <mergeCell ref="C593:C595"/>
    <mergeCell ref="C596:C598"/>
    <mergeCell ref="C548:C550"/>
    <mergeCell ref="C524:C526"/>
    <mergeCell ref="C527:C529"/>
    <mergeCell ref="C545:C547"/>
    <mergeCell ref="C542:C544"/>
    <mergeCell ref="C467:C469"/>
    <mergeCell ref="C464:C466"/>
    <mergeCell ref="D134:D136"/>
    <mergeCell ref="D137:D139"/>
    <mergeCell ref="D146:D148"/>
    <mergeCell ref="D149:D151"/>
    <mergeCell ref="C134:C136"/>
    <mergeCell ref="C137:C139"/>
    <mergeCell ref="C146:C148"/>
    <mergeCell ref="C140:C142"/>
    <mergeCell ref="C143:C145"/>
    <mergeCell ref="C158:C163"/>
    <mergeCell ref="C164:C166"/>
    <mergeCell ref="C167:C169"/>
    <mergeCell ref="C149:C151"/>
    <mergeCell ref="C269:C271"/>
    <mergeCell ref="C260:C262"/>
    <mergeCell ref="C179:C181"/>
    <mergeCell ref="C221:C223"/>
    <mergeCell ref="C218:C220"/>
    <mergeCell ref="C188:C190"/>
    <mergeCell ref="C197:C199"/>
    <mergeCell ref="C272:C277"/>
    <mergeCell ref="C206:C208"/>
    <mergeCell ref="D191:D193"/>
    <mergeCell ref="D182:D184"/>
    <mergeCell ref="E191:E193"/>
    <mergeCell ref="E194:E196"/>
    <mergeCell ref="E197:E199"/>
    <mergeCell ref="E185:E187"/>
    <mergeCell ref="E188:E190"/>
    <mergeCell ref="E182:E184"/>
    <mergeCell ref="D260:D262"/>
    <mergeCell ref="D254:D259"/>
    <mergeCell ref="D251:D253"/>
    <mergeCell ref="D299:D301"/>
    <mergeCell ref="D131:D133"/>
    <mergeCell ref="D128:D130"/>
    <mergeCell ref="D218:D220"/>
    <mergeCell ref="D197:D199"/>
    <mergeCell ref="C281:C283"/>
    <mergeCell ref="C278:C280"/>
    <mergeCell ref="C287:C289"/>
    <mergeCell ref="C227:C229"/>
    <mergeCell ref="C224:C226"/>
    <mergeCell ref="E221:E223"/>
    <mergeCell ref="C203:C205"/>
    <mergeCell ref="C200:C202"/>
    <mergeCell ref="C209:C211"/>
    <mergeCell ref="C212:C214"/>
    <mergeCell ref="E128:E130"/>
    <mergeCell ref="E131:E133"/>
    <mergeCell ref="C128:C130"/>
    <mergeCell ref="C131:C133"/>
    <mergeCell ref="E137:E139"/>
    <mergeCell ref="E134:E136"/>
    <mergeCell ref="E143:E145"/>
    <mergeCell ref="E146:E148"/>
    <mergeCell ref="E149:E151"/>
    <mergeCell ref="E539:E541"/>
    <mergeCell ref="E563:E565"/>
    <mergeCell ref="E554:E556"/>
    <mergeCell ref="E551:E553"/>
    <mergeCell ref="E569:E571"/>
    <mergeCell ref="E566:E568"/>
    <mergeCell ref="E578:E580"/>
    <mergeCell ref="E575:E577"/>
    <mergeCell ref="D650:D652"/>
    <mergeCell ref="E629:E631"/>
    <mergeCell ref="D656:D658"/>
    <mergeCell ref="D653:D655"/>
    <mergeCell ref="D662:D664"/>
    <mergeCell ref="D659:D661"/>
    <mergeCell ref="D665:D667"/>
    <mergeCell ref="E536:E538"/>
    <mergeCell ref="E572:E574"/>
    <mergeCell ref="C761:C763"/>
    <mergeCell ref="C746:C748"/>
    <mergeCell ref="C755:C757"/>
    <mergeCell ref="C758:C760"/>
    <mergeCell ref="C683:C685"/>
    <mergeCell ref="C665:C667"/>
    <mergeCell ref="C662:C664"/>
    <mergeCell ref="C785:C787"/>
    <mergeCell ref="C722:C724"/>
    <mergeCell ref="C710:C712"/>
    <mergeCell ref="C701:C706"/>
    <mergeCell ref="C707:C709"/>
    <mergeCell ref="C719:C721"/>
    <mergeCell ref="C731:C733"/>
    <mergeCell ref="E842:E844"/>
    <mergeCell ref="E833:E835"/>
    <mergeCell ref="E830:E832"/>
    <mergeCell ref="E839:E841"/>
    <mergeCell ref="E836:E838"/>
    <mergeCell ref="E788:E790"/>
    <mergeCell ref="E794:E796"/>
    <mergeCell ref="C749:C751"/>
    <mergeCell ref="C752:C754"/>
    <mergeCell ref="C767:C769"/>
    <mergeCell ref="C764:C766"/>
    <mergeCell ref="C740:C742"/>
    <mergeCell ref="C737:C739"/>
    <mergeCell ref="C725:C727"/>
    <mergeCell ref="C728:C730"/>
    <mergeCell ref="C734:C736"/>
    <mergeCell ref="C743:C745"/>
    <mergeCell ref="C815:C817"/>
    <mergeCell ref="C818:C820"/>
    <mergeCell ref="C836:C838"/>
    <mergeCell ref="C821:C823"/>
    <mergeCell ref="C824:C826"/>
    <mergeCell ref="E815:E817"/>
    <mergeCell ref="E818:E820"/>
    <mergeCell ref="C809:C811"/>
    <mergeCell ref="C806:C808"/>
    <mergeCell ref="C791:C793"/>
    <mergeCell ref="C788:C790"/>
    <mergeCell ref="C800:C805"/>
    <mergeCell ref="C794:C796"/>
    <mergeCell ref="D1103:D1105"/>
    <mergeCell ref="D1106:D1108"/>
    <mergeCell ref="C1091:C1093"/>
    <mergeCell ref="C1088:C1090"/>
    <mergeCell ref="C1082:C1084"/>
    <mergeCell ref="C1103:C1105"/>
    <mergeCell ref="C1094:C1096"/>
    <mergeCell ref="C1097:C1099"/>
    <mergeCell ref="D1097:D1099"/>
    <mergeCell ref="D1112:D1114"/>
    <mergeCell ref="C1085:C1087"/>
    <mergeCell ref="C1112:C1114"/>
    <mergeCell ref="E1142:E1144"/>
    <mergeCell ref="E1145:E1147"/>
    <mergeCell ref="E1148:E1150"/>
    <mergeCell ref="E1154:E1156"/>
    <mergeCell ref="E1139:E1141"/>
    <mergeCell ref="E1136:E1138"/>
    <mergeCell ref="E1151:E1153"/>
    <mergeCell ref="C1040:C1042"/>
    <mergeCell ref="C1037:C1039"/>
    <mergeCell ref="C1031:C1033"/>
    <mergeCell ref="C1034:C1036"/>
    <mergeCell ref="C1016:C1018"/>
    <mergeCell ref="C1013:C1015"/>
    <mergeCell ref="C1022:C1024"/>
    <mergeCell ref="C1019:C1021"/>
    <mergeCell ref="C1025:C1027"/>
    <mergeCell ref="C1028:C1030"/>
    <mergeCell ref="C1121:C1123"/>
    <mergeCell ref="C1127:C1129"/>
    <mergeCell ref="C1130:C1132"/>
    <mergeCell ref="C1133:C1135"/>
    <mergeCell ref="C1124:C1126"/>
    <mergeCell ref="D1082:D1084"/>
    <mergeCell ref="D1076:D1078"/>
    <mergeCell ref="D1079:D1081"/>
    <mergeCell ref="C1076:C1078"/>
    <mergeCell ref="C1079:C1081"/>
    <mergeCell ref="C1115:C1117"/>
    <mergeCell ref="C1118:C1120"/>
    <mergeCell ref="C1049:C1051"/>
    <mergeCell ref="C1070:C1072"/>
    <mergeCell ref="C1052:C1054"/>
    <mergeCell ref="C1061:C1063"/>
    <mergeCell ref="C1058:C1060"/>
    <mergeCell ref="C1055:C1057"/>
    <mergeCell ref="C1067:C1069"/>
    <mergeCell ref="C1064:C1066"/>
    <mergeCell ref="E1133:E1135"/>
    <mergeCell ref="E1121:E1123"/>
    <mergeCell ref="C1004:C1006"/>
    <mergeCell ref="D1100:D1102"/>
    <mergeCell ref="C1043:C1045"/>
    <mergeCell ref="C1046:C1048"/>
    <mergeCell ref="C1073:C1075"/>
    <mergeCell ref="D878:D880"/>
    <mergeCell ref="D875:D877"/>
    <mergeCell ref="D854:D856"/>
    <mergeCell ref="C854:C856"/>
    <mergeCell ref="D842:D844"/>
    <mergeCell ref="D824:D826"/>
    <mergeCell ref="D821:D823"/>
    <mergeCell ref="D833:D835"/>
    <mergeCell ref="D857:D859"/>
    <mergeCell ref="D851:D853"/>
    <mergeCell ref="D848:D850"/>
    <mergeCell ref="D845:D847"/>
    <mergeCell ref="C1100:C1102"/>
    <mergeCell ref="C1106:C1108"/>
    <mergeCell ref="D1109:D1111"/>
    <mergeCell ref="C1109:C1111"/>
    <mergeCell ref="D1529:D1531"/>
    <mergeCell ref="D1556:D1558"/>
    <mergeCell ref="D1553:D1555"/>
    <mergeCell ref="D1550:D1552"/>
    <mergeCell ref="D1547:D1549"/>
    <mergeCell ref="D1661:D1663"/>
    <mergeCell ref="D1664:D1666"/>
    <mergeCell ref="C1661:C1663"/>
    <mergeCell ref="C1664:C1666"/>
    <mergeCell ref="D1481:D1483"/>
    <mergeCell ref="D1505:D1507"/>
    <mergeCell ref="D1490:D1492"/>
    <mergeCell ref="D1496:D1498"/>
    <mergeCell ref="D1502:D1504"/>
    <mergeCell ref="D1499:D1501"/>
    <mergeCell ref="D1484:D1486"/>
    <mergeCell ref="D1487:D1489"/>
    <mergeCell ref="D1508:D1510"/>
    <mergeCell ref="D1526:D1528"/>
    <mergeCell ref="D1523:D1525"/>
    <mergeCell ref="D1520:D1522"/>
    <mergeCell ref="D1517:D1519"/>
    <mergeCell ref="D1511:D1513"/>
    <mergeCell ref="D1535:D1537"/>
    <mergeCell ref="D1538:D1540"/>
    <mergeCell ref="D1544:D1546"/>
    <mergeCell ref="D1532:D1534"/>
    <mergeCell ref="D1541:D1543"/>
    <mergeCell ref="C1511:C1513"/>
    <mergeCell ref="C1508:C1510"/>
    <mergeCell ref="D1658:D1660"/>
    <mergeCell ref="D1640:D1642"/>
    <mergeCell ref="F1598:F1600"/>
    <mergeCell ref="F1595:F1597"/>
    <mergeCell ref="E1433:E1435"/>
    <mergeCell ref="E1436:E1438"/>
    <mergeCell ref="E1439:E1441"/>
    <mergeCell ref="F1442:F1444"/>
    <mergeCell ref="F1691:F1693"/>
    <mergeCell ref="F1694:F1696"/>
    <mergeCell ref="F1673:F1675"/>
    <mergeCell ref="F1688:F1690"/>
    <mergeCell ref="E1358:E1360"/>
    <mergeCell ref="E1373:E1375"/>
    <mergeCell ref="F1385:F1387"/>
    <mergeCell ref="F1379:F1381"/>
    <mergeCell ref="F1382:F1384"/>
    <mergeCell ref="F1373:F1375"/>
    <mergeCell ref="F1376:F1378"/>
    <mergeCell ref="F1247:F1249"/>
    <mergeCell ref="F1244:F1246"/>
    <mergeCell ref="D1148:D1150"/>
    <mergeCell ref="D1145:D1147"/>
    <mergeCell ref="D1151:D1153"/>
    <mergeCell ref="D1205:D1207"/>
    <mergeCell ref="D1208:D1210"/>
    <mergeCell ref="D1646:D1648"/>
    <mergeCell ref="D1655:D1657"/>
    <mergeCell ref="D1652:D1654"/>
    <mergeCell ref="D1649:D1651"/>
    <mergeCell ref="D1610:D1612"/>
    <mergeCell ref="D1616:D1618"/>
    <mergeCell ref="D1625:D1627"/>
    <mergeCell ref="D1619:D1621"/>
    <mergeCell ref="E1643:E1645"/>
    <mergeCell ref="E1706:E1708"/>
    <mergeCell ref="E1703:E1705"/>
    <mergeCell ref="E1673:E1675"/>
    <mergeCell ref="E1646:E1648"/>
    <mergeCell ref="D1244:D1246"/>
    <mergeCell ref="E1700:E1702"/>
    <mergeCell ref="D1631:D1633"/>
    <mergeCell ref="D1628:D1630"/>
    <mergeCell ref="D1643:D1645"/>
    <mergeCell ref="D1589:D1591"/>
    <mergeCell ref="D1607:D1609"/>
    <mergeCell ref="D1598:D1600"/>
    <mergeCell ref="D1601:D1603"/>
    <mergeCell ref="D1592:D1594"/>
    <mergeCell ref="D1622:D1624"/>
    <mergeCell ref="H1256:H1258"/>
    <mergeCell ref="H1253:H1255"/>
    <mergeCell ref="H1394:H1396"/>
    <mergeCell ref="H1355:H1357"/>
    <mergeCell ref="H1358:H1360"/>
    <mergeCell ref="H1361:H1363"/>
    <mergeCell ref="H1364:H1366"/>
    <mergeCell ref="H1367:H1369"/>
    <mergeCell ref="H1250:H1252"/>
    <mergeCell ref="H1247:H1249"/>
    <mergeCell ref="H1298:H1300"/>
    <mergeCell ref="H1286:H1288"/>
    <mergeCell ref="H1238:H1240"/>
    <mergeCell ref="H1259:H1261"/>
    <mergeCell ref="H1274:H1276"/>
    <mergeCell ref="H1271:H1273"/>
    <mergeCell ref="H1277:H1279"/>
    <mergeCell ref="G1238:G1240"/>
    <mergeCell ref="G1247:G1249"/>
    <mergeCell ref="G1250:G1252"/>
    <mergeCell ref="G1244:G1246"/>
    <mergeCell ref="G1241:G1243"/>
    <mergeCell ref="F1256:F1258"/>
    <mergeCell ref="F1283:F1285"/>
    <mergeCell ref="F1280:F1282"/>
    <mergeCell ref="H1400:H1402"/>
    <mergeCell ref="H1397:H1399"/>
    <mergeCell ref="H1268:H1270"/>
    <mergeCell ref="H1352:H1354"/>
    <mergeCell ref="G1379:G1381"/>
    <mergeCell ref="G1382:G1384"/>
    <mergeCell ref="H1382:H1384"/>
    <mergeCell ref="H1346:H1348"/>
    <mergeCell ref="H1349:H1351"/>
    <mergeCell ref="H1319:H1321"/>
    <mergeCell ref="H1310:H1312"/>
    <mergeCell ref="H1316:H1318"/>
    <mergeCell ref="H1313:H1315"/>
    <mergeCell ref="H1307:H1309"/>
    <mergeCell ref="H1301:H1303"/>
    <mergeCell ref="H1304:H1306"/>
    <mergeCell ref="H1343:H1345"/>
    <mergeCell ref="H1334:H1336"/>
    <mergeCell ref="H1337:H1339"/>
    <mergeCell ref="H1340:H1342"/>
    <mergeCell ref="H1328:H1330"/>
    <mergeCell ref="H1325:H1327"/>
    <mergeCell ref="H1322:H1324"/>
    <mergeCell ref="H1331:H1333"/>
    <mergeCell ref="H1598:H1600"/>
    <mergeCell ref="H1604:H1606"/>
    <mergeCell ref="H1601:H1603"/>
    <mergeCell ref="H1625:H1627"/>
    <mergeCell ref="H1622:H1624"/>
    <mergeCell ref="H1592:H1594"/>
    <mergeCell ref="H1595:H1597"/>
    <mergeCell ref="H1634:H1636"/>
    <mergeCell ref="H1628:H1630"/>
    <mergeCell ref="H1631:H1633"/>
    <mergeCell ref="H1613:H1615"/>
    <mergeCell ref="H1589:H1591"/>
    <mergeCell ref="H896:H898"/>
    <mergeCell ref="H899:H901"/>
    <mergeCell ref="G896:G898"/>
    <mergeCell ref="H890:H892"/>
    <mergeCell ref="H893:H895"/>
    <mergeCell ref="H887:H889"/>
    <mergeCell ref="G893:G895"/>
    <mergeCell ref="E896:E901"/>
    <mergeCell ref="F896:F901"/>
    <mergeCell ref="F890:F895"/>
    <mergeCell ref="F887:F889"/>
    <mergeCell ref="G887:G889"/>
    <mergeCell ref="G890:G892"/>
    <mergeCell ref="E890:E895"/>
    <mergeCell ref="E887:E889"/>
    <mergeCell ref="D890:D895"/>
    <mergeCell ref="D896:D901"/>
    <mergeCell ref="D887:D889"/>
    <mergeCell ref="H1388:H1390"/>
    <mergeCell ref="H1385:H1387"/>
    <mergeCell ref="H1481:H1483"/>
    <mergeCell ref="H1478:H1480"/>
    <mergeCell ref="H1484:H1486"/>
    <mergeCell ref="H1475:H1477"/>
    <mergeCell ref="H1472:H1474"/>
    <mergeCell ref="H1469:H1471"/>
    <mergeCell ref="H1460:H1462"/>
    <mergeCell ref="H1463:H1465"/>
    <mergeCell ref="H1466:H1468"/>
    <mergeCell ref="H1445:H1447"/>
    <mergeCell ref="H1442:H1444"/>
    <mergeCell ref="G1430:G1432"/>
    <mergeCell ref="H1391:H1393"/>
    <mergeCell ref="G1391:G1393"/>
    <mergeCell ref="H1217:H1219"/>
    <mergeCell ref="H1214:H1216"/>
    <mergeCell ref="H1223:H1225"/>
    <mergeCell ref="H1232:H1234"/>
    <mergeCell ref="H1229:H1231"/>
    <mergeCell ref="H1226:H1228"/>
    <mergeCell ref="H1220:H1222"/>
    <mergeCell ref="G1235:G1237"/>
    <mergeCell ref="F1235:F1237"/>
    <mergeCell ref="F1238:F1240"/>
    <mergeCell ref="G1232:G1234"/>
    <mergeCell ref="G1220:G1222"/>
    <mergeCell ref="G1217:G1219"/>
    <mergeCell ref="G1226:G1228"/>
    <mergeCell ref="G1223:G1225"/>
    <mergeCell ref="G1229:G1231"/>
    <mergeCell ref="F1232:F1234"/>
    <mergeCell ref="F1202:F1204"/>
    <mergeCell ref="F1199:F1201"/>
    <mergeCell ref="F1439:F1441"/>
    <mergeCell ref="F1436:F1438"/>
    <mergeCell ref="F1250:F1252"/>
    <mergeCell ref="F1217:F1219"/>
    <mergeCell ref="F1190:F1192"/>
    <mergeCell ref="F1241:F1243"/>
    <mergeCell ref="F1220:F1222"/>
    <mergeCell ref="F1133:F1135"/>
    <mergeCell ref="G1034:G1036"/>
    <mergeCell ref="F1034:F1036"/>
    <mergeCell ref="F1169:F1174"/>
    <mergeCell ref="F1175:F1180"/>
    <mergeCell ref="F1136:F1138"/>
    <mergeCell ref="F1142:F1144"/>
    <mergeCell ref="F1163:F1168"/>
    <mergeCell ref="F1139:F1141"/>
    <mergeCell ref="F1154:F1156"/>
    <mergeCell ref="D1199:D1201"/>
    <mergeCell ref="D1202:D1204"/>
    <mergeCell ref="D1241:D1243"/>
    <mergeCell ref="D1238:D1240"/>
    <mergeCell ref="E1238:E1240"/>
    <mergeCell ref="D1181:D1186"/>
    <mergeCell ref="D1193:D1195"/>
    <mergeCell ref="D1196:D1198"/>
    <mergeCell ref="D1217:D1219"/>
    <mergeCell ref="A464:A466"/>
    <mergeCell ref="A470:A472"/>
    <mergeCell ref="A467:A469"/>
    <mergeCell ref="A536:A538"/>
    <mergeCell ref="A533:A535"/>
    <mergeCell ref="A557:A559"/>
    <mergeCell ref="A551:A553"/>
    <mergeCell ref="A545:A547"/>
    <mergeCell ref="A548:A550"/>
    <mergeCell ref="A542:A544"/>
    <mergeCell ref="A539:A541"/>
    <mergeCell ref="A563:A565"/>
    <mergeCell ref="A560:A562"/>
    <mergeCell ref="A461:A463"/>
    <mergeCell ref="A455:A457"/>
    <mergeCell ref="A458:A460"/>
    <mergeCell ref="A479:A481"/>
    <mergeCell ref="A518:A520"/>
    <mergeCell ref="F464:F466"/>
    <mergeCell ref="E464:E466"/>
    <mergeCell ref="B461:B463"/>
    <mergeCell ref="B464:B466"/>
    <mergeCell ref="B455:B457"/>
    <mergeCell ref="B458:B460"/>
    <mergeCell ref="B473:B475"/>
    <mergeCell ref="B470:B472"/>
    <mergeCell ref="B467:B469"/>
    <mergeCell ref="A473:A475"/>
    <mergeCell ref="A476:A478"/>
    <mergeCell ref="E470:E472"/>
    <mergeCell ref="F470:F472"/>
    <mergeCell ref="C470:C472"/>
    <mergeCell ref="E473:E475"/>
    <mergeCell ref="F473:F475"/>
    <mergeCell ref="C476:C478"/>
    <mergeCell ref="D461:D463"/>
    <mergeCell ref="D458:D460"/>
    <mergeCell ref="F467:F469"/>
    <mergeCell ref="E467:E469"/>
    <mergeCell ref="C461:C463"/>
    <mergeCell ref="C455:C457"/>
    <mergeCell ref="C458:C460"/>
    <mergeCell ref="F461:F463"/>
    <mergeCell ref="E455:E457"/>
    <mergeCell ref="E491:E493"/>
    <mergeCell ref="F491:F493"/>
    <mergeCell ref="E488:E490"/>
    <mergeCell ref="B491:B493"/>
    <mergeCell ref="B488:B490"/>
    <mergeCell ref="C473:C475"/>
    <mergeCell ref="C479:C481"/>
    <mergeCell ref="F479:F481"/>
    <mergeCell ref="F482:F484"/>
    <mergeCell ref="F485:F487"/>
    <mergeCell ref="E485:E487"/>
    <mergeCell ref="E482:E484"/>
    <mergeCell ref="B482:B484"/>
    <mergeCell ref="F614:F616"/>
    <mergeCell ref="F620:F622"/>
    <mergeCell ref="F617:F619"/>
    <mergeCell ref="F626:F628"/>
    <mergeCell ref="F623:F625"/>
    <mergeCell ref="F575:F577"/>
    <mergeCell ref="F572:F574"/>
    <mergeCell ref="F578:F580"/>
    <mergeCell ref="F581:F583"/>
    <mergeCell ref="F602:F604"/>
    <mergeCell ref="F599:F601"/>
    <mergeCell ref="F611:F613"/>
    <mergeCell ref="F629:F631"/>
    <mergeCell ref="F569:F571"/>
    <mergeCell ref="F536:F538"/>
    <mergeCell ref="F539:F541"/>
    <mergeCell ref="F608:F610"/>
    <mergeCell ref="F605:F607"/>
    <mergeCell ref="F587:F589"/>
    <mergeCell ref="C587:C589"/>
    <mergeCell ref="E587:E589"/>
    <mergeCell ref="F584:F586"/>
    <mergeCell ref="E584:E586"/>
    <mergeCell ref="E605:E607"/>
    <mergeCell ref="E599:E601"/>
    <mergeCell ref="F590:F592"/>
    <mergeCell ref="B620:B622"/>
    <mergeCell ref="B614:B616"/>
    <mergeCell ref="B617:B619"/>
    <mergeCell ref="B611:B613"/>
    <mergeCell ref="C608:C610"/>
    <mergeCell ref="E590:E592"/>
    <mergeCell ref="C494:C496"/>
    <mergeCell ref="C500:C502"/>
    <mergeCell ref="D509:D511"/>
    <mergeCell ref="D512:D514"/>
    <mergeCell ref="C503:C505"/>
    <mergeCell ref="C497:C499"/>
    <mergeCell ref="C506:C508"/>
    <mergeCell ref="C512:C514"/>
    <mergeCell ref="C482:C484"/>
    <mergeCell ref="C485:C487"/>
    <mergeCell ref="C488:C490"/>
    <mergeCell ref="C491:C493"/>
    <mergeCell ref="C533:C535"/>
    <mergeCell ref="C530:C532"/>
    <mergeCell ref="C509:C511"/>
    <mergeCell ref="C515:C517"/>
    <mergeCell ref="B629:B631"/>
    <mergeCell ref="B626:B628"/>
    <mergeCell ref="A626:A628"/>
    <mergeCell ref="A629:A631"/>
    <mergeCell ref="A569:A571"/>
    <mergeCell ref="A566:A568"/>
    <mergeCell ref="A608:A610"/>
    <mergeCell ref="A605:A607"/>
    <mergeCell ref="E608:E610"/>
    <mergeCell ref="E614:E616"/>
    <mergeCell ref="E611:E613"/>
    <mergeCell ref="E623:E625"/>
    <mergeCell ref="E620:E622"/>
    <mergeCell ref="E626:E628"/>
    <mergeCell ref="E617:E619"/>
    <mergeCell ref="E581:E583"/>
    <mergeCell ref="C599:C601"/>
    <mergeCell ref="C578:C580"/>
    <mergeCell ref="C572:C574"/>
    <mergeCell ref="C575:C577"/>
    <mergeCell ref="E542:E544"/>
    <mergeCell ref="E533:E535"/>
    <mergeCell ref="E530:E532"/>
    <mergeCell ref="C536:C538"/>
    <mergeCell ref="C539:C541"/>
    <mergeCell ref="F548:F550"/>
    <mergeCell ref="F560:F562"/>
    <mergeCell ref="F554:F556"/>
    <mergeCell ref="F551:F553"/>
    <mergeCell ref="E557:E559"/>
    <mergeCell ref="E560:E562"/>
    <mergeCell ref="F557:F559"/>
    <mergeCell ref="A14:A16"/>
    <mergeCell ref="E14:E16"/>
    <mergeCell ref="D14:D16"/>
    <mergeCell ref="C14:C16"/>
    <mergeCell ref="B14:B16"/>
    <mergeCell ref="H17:H19"/>
    <mergeCell ref="G17:G19"/>
    <mergeCell ref="F17:F19"/>
    <mergeCell ref="F23:F25"/>
    <mergeCell ref="F20:F22"/>
    <mergeCell ref="D20:D22"/>
    <mergeCell ref="D23:D25"/>
    <mergeCell ref="D17:D19"/>
    <mergeCell ref="C17:C19"/>
    <mergeCell ref="B17:B19"/>
    <mergeCell ref="B23:B25"/>
    <mergeCell ref="G14:G16"/>
    <mergeCell ref="F14:F16"/>
    <mergeCell ref="H23:H25"/>
    <mergeCell ref="H20:H22"/>
    <mergeCell ref="E17:E19"/>
    <mergeCell ref="E20:E22"/>
    <mergeCell ref="D32:D34"/>
    <mergeCell ref="E32:E34"/>
    <mergeCell ref="B29:B31"/>
    <mergeCell ref="B26:B28"/>
    <mergeCell ref="C26:C28"/>
    <mergeCell ref="B20:B22"/>
    <mergeCell ref="D26:D28"/>
    <mergeCell ref="D29:D31"/>
    <mergeCell ref="C32:C34"/>
    <mergeCell ref="C20:C22"/>
    <mergeCell ref="C23:C25"/>
    <mergeCell ref="F5:F7"/>
    <mergeCell ref="G5:G7"/>
    <mergeCell ref="B5:B7"/>
    <mergeCell ref="B8:B10"/>
    <mergeCell ref="E5:E7"/>
    <mergeCell ref="F8:F10"/>
    <mergeCell ref="E8:E10"/>
    <mergeCell ref="D11:D13"/>
    <mergeCell ref="D5:D7"/>
    <mergeCell ref="D8:D10"/>
    <mergeCell ref="H8:H10"/>
    <mergeCell ref="H5:H7"/>
    <mergeCell ref="C5:C7"/>
    <mergeCell ref="C8:C10"/>
    <mergeCell ref="A5:A7"/>
    <mergeCell ref="A8:A10"/>
    <mergeCell ref="C11:C13"/>
    <mergeCell ref="E11:E13"/>
    <mergeCell ref="G11:G13"/>
    <mergeCell ref="B11:B13"/>
    <mergeCell ref="G8:G10"/>
    <mergeCell ref="H35:H37"/>
    <mergeCell ref="H38:H40"/>
    <mergeCell ref="C38:C40"/>
    <mergeCell ref="C41:C43"/>
    <mergeCell ref="C35:C37"/>
    <mergeCell ref="B35:B37"/>
    <mergeCell ref="B38:B40"/>
    <mergeCell ref="B41:B43"/>
    <mergeCell ref="F35:F37"/>
    <mergeCell ref="G35:G37"/>
    <mergeCell ref="E38:E40"/>
    <mergeCell ref="E35:E37"/>
    <mergeCell ref="D35:D37"/>
    <mergeCell ref="D38:D40"/>
    <mergeCell ref="F38:F40"/>
    <mergeCell ref="H65:H67"/>
    <mergeCell ref="H68:H70"/>
    <mergeCell ref="H80:H82"/>
    <mergeCell ref="H50:H52"/>
    <mergeCell ref="H53:H55"/>
    <mergeCell ref="H59:H61"/>
    <mergeCell ref="H56:H58"/>
    <mergeCell ref="H26:H28"/>
    <mergeCell ref="H14:H16"/>
    <mergeCell ref="H32:H34"/>
    <mergeCell ref="H29:H31"/>
    <mergeCell ref="H11:H13"/>
    <mergeCell ref="F29:F31"/>
    <mergeCell ref="F11:F13"/>
    <mergeCell ref="G23:G25"/>
    <mergeCell ref="G26:G28"/>
    <mergeCell ref="G32:G34"/>
    <mergeCell ref="F32:F34"/>
    <mergeCell ref="G41:G43"/>
    <mergeCell ref="F41:F43"/>
    <mergeCell ref="G29:G31"/>
    <mergeCell ref="G38:G40"/>
    <mergeCell ref="E41:E43"/>
    <mergeCell ref="D41:D43"/>
    <mergeCell ref="H41:H43"/>
    <mergeCell ref="D80:D82"/>
    <mergeCell ref="D77:D79"/>
    <mergeCell ref="D98:D100"/>
    <mergeCell ref="D101:D103"/>
    <mergeCell ref="D86:D88"/>
    <mergeCell ref="D83:D85"/>
    <mergeCell ref="D95:D97"/>
    <mergeCell ref="D317:D319"/>
    <mergeCell ref="D323:D325"/>
    <mergeCell ref="D320:D322"/>
    <mergeCell ref="D185:D187"/>
    <mergeCell ref="D176:D178"/>
    <mergeCell ref="D179:D181"/>
    <mergeCell ref="D158:D163"/>
    <mergeCell ref="D140:D142"/>
    <mergeCell ref="D143:D145"/>
    <mergeCell ref="D155:D157"/>
    <mergeCell ref="D152:D154"/>
    <mergeCell ref="D215:D217"/>
    <mergeCell ref="D212:D214"/>
    <mergeCell ref="D206:D208"/>
    <mergeCell ref="D209:D211"/>
    <mergeCell ref="D119:D121"/>
    <mergeCell ref="D116:D118"/>
    <mergeCell ref="F506:F508"/>
    <mergeCell ref="F509:F511"/>
    <mergeCell ref="F416:F418"/>
    <mergeCell ref="F413:F415"/>
    <mergeCell ref="F410:F412"/>
    <mergeCell ref="F443:F448"/>
    <mergeCell ref="F428:F430"/>
    <mergeCell ref="F431:F433"/>
    <mergeCell ref="F449:F451"/>
    <mergeCell ref="F365:F367"/>
    <mergeCell ref="F368:F370"/>
    <mergeCell ref="F353:F355"/>
    <mergeCell ref="F65:F67"/>
    <mergeCell ref="F47:F49"/>
    <mergeCell ref="F62:F64"/>
    <mergeCell ref="F59:F61"/>
    <mergeCell ref="A371:A373"/>
    <mergeCell ref="A374:A376"/>
    <mergeCell ref="C434:C436"/>
    <mergeCell ref="E443:E448"/>
    <mergeCell ref="E449:E451"/>
    <mergeCell ref="E452:E454"/>
    <mergeCell ref="A359:A361"/>
    <mergeCell ref="A356:A358"/>
    <mergeCell ref="F335:F337"/>
    <mergeCell ref="F332:F334"/>
    <mergeCell ref="A347:A349"/>
    <mergeCell ref="A350:A352"/>
    <mergeCell ref="A353:A355"/>
    <mergeCell ref="A389:A391"/>
    <mergeCell ref="A377:A379"/>
    <mergeCell ref="F308:F310"/>
    <mergeCell ref="F299:F301"/>
    <mergeCell ref="F302:F304"/>
    <mergeCell ref="F305:F307"/>
    <mergeCell ref="F317:F319"/>
    <mergeCell ref="F320:F322"/>
    <mergeCell ref="F239:F241"/>
    <mergeCell ref="F242:F244"/>
    <mergeCell ref="H245:H247"/>
    <mergeCell ref="H248:H250"/>
    <mergeCell ref="H239:H241"/>
    <mergeCell ref="H236:H238"/>
    <mergeCell ref="H233:H235"/>
    <mergeCell ref="H242:H244"/>
    <mergeCell ref="F269:F271"/>
    <mergeCell ref="F233:F238"/>
    <mergeCell ref="F251:F253"/>
    <mergeCell ref="F266:F268"/>
    <mergeCell ref="F254:F259"/>
    <mergeCell ref="F260:F262"/>
    <mergeCell ref="F263:F265"/>
    <mergeCell ref="F245:F250"/>
    <mergeCell ref="F326:F328"/>
    <mergeCell ref="F323:F325"/>
    <mergeCell ref="F284:F286"/>
    <mergeCell ref="F281:F283"/>
    <mergeCell ref="H290:H292"/>
    <mergeCell ref="H287:H289"/>
    <mergeCell ref="H260:H262"/>
    <mergeCell ref="H269:H271"/>
    <mergeCell ref="H272:H274"/>
    <mergeCell ref="H278:H280"/>
    <mergeCell ref="A365:A367"/>
    <mergeCell ref="A368:A370"/>
    <mergeCell ref="F458:F460"/>
    <mergeCell ref="F419:F424"/>
    <mergeCell ref="F347:F349"/>
    <mergeCell ref="F356:F358"/>
    <mergeCell ref="F359:F361"/>
    <mergeCell ref="F362:F364"/>
    <mergeCell ref="F350:F352"/>
    <mergeCell ref="F503:F505"/>
    <mergeCell ref="F494:F496"/>
    <mergeCell ref="F518:F520"/>
    <mergeCell ref="F524:F526"/>
    <mergeCell ref="F527:F529"/>
    <mergeCell ref="F521:F523"/>
    <mergeCell ref="F455:F457"/>
    <mergeCell ref="F452:F454"/>
    <mergeCell ref="F563:F565"/>
    <mergeCell ref="F566:F568"/>
    <mergeCell ref="F500:F502"/>
    <mergeCell ref="F497:F499"/>
    <mergeCell ref="F545:F547"/>
    <mergeCell ref="F542:F544"/>
    <mergeCell ref="F533:F535"/>
    <mergeCell ref="F530:F532"/>
    <mergeCell ref="F476:F478"/>
    <mergeCell ref="F488:F490"/>
    <mergeCell ref="F44:F46"/>
    <mergeCell ref="H47:H49"/>
    <mergeCell ref="H44:H46"/>
    <mergeCell ref="A3:I3"/>
    <mergeCell ref="A2:I2"/>
    <mergeCell ref="A1:I1"/>
    <mergeCell ref="A11:A13"/>
    <mergeCell ref="G68:G70"/>
    <mergeCell ref="H62:H64"/>
    <mergeCell ref="G20:G22"/>
    <mergeCell ref="H128:H130"/>
    <mergeCell ref="H134:H136"/>
    <mergeCell ref="H131:H133"/>
    <mergeCell ref="H191:H193"/>
    <mergeCell ref="H194:H196"/>
    <mergeCell ref="H203:H205"/>
    <mergeCell ref="H215:H217"/>
    <mergeCell ref="H212:H214"/>
    <mergeCell ref="H209:H211"/>
    <mergeCell ref="H206:H208"/>
    <mergeCell ref="H185:H187"/>
    <mergeCell ref="H179:H181"/>
    <mergeCell ref="H182:H184"/>
    <mergeCell ref="H197:H199"/>
    <mergeCell ref="H218:H220"/>
    <mergeCell ref="H200:H202"/>
    <mergeCell ref="H188:H190"/>
    <mergeCell ref="H176:H178"/>
    <mergeCell ref="H284:H286"/>
    <mergeCell ref="H281:H283"/>
    <mergeCell ref="H299:H301"/>
    <mergeCell ref="H293:H295"/>
    <mergeCell ref="H296:H298"/>
    <mergeCell ref="H104:H106"/>
    <mergeCell ref="H101:H103"/>
    <mergeCell ref="H173:H175"/>
    <mergeCell ref="H110:H112"/>
    <mergeCell ref="H113:H115"/>
    <mergeCell ref="H146:H148"/>
    <mergeCell ref="H143:H145"/>
    <mergeCell ref="H122:H124"/>
    <mergeCell ref="H119:H121"/>
    <mergeCell ref="H140:H142"/>
    <mergeCell ref="H137:H139"/>
    <mergeCell ref="H224:H226"/>
    <mergeCell ref="H221:H223"/>
    <mergeCell ref="H230:H232"/>
    <mergeCell ref="H227:H229"/>
    <mergeCell ref="H83:H85"/>
    <mergeCell ref="H89:H91"/>
    <mergeCell ref="H86:H88"/>
    <mergeCell ref="H95:H97"/>
    <mergeCell ref="H98:H100"/>
    <mergeCell ref="H92:H94"/>
    <mergeCell ref="E23:E25"/>
    <mergeCell ref="E26:E28"/>
    <mergeCell ref="C29:C31"/>
    <mergeCell ref="A29:A31"/>
    <mergeCell ref="B32:B34"/>
    <mergeCell ref="F26:F28"/>
    <mergeCell ref="E29:E31"/>
    <mergeCell ref="F53:F55"/>
    <mergeCell ref="F56:F58"/>
    <mergeCell ref="F71:F73"/>
    <mergeCell ref="F77:F79"/>
    <mergeCell ref="F74:F76"/>
    <mergeCell ref="F50:F52"/>
    <mergeCell ref="F209:F211"/>
    <mergeCell ref="F212:F214"/>
    <mergeCell ref="F158:F163"/>
    <mergeCell ref="F152:F154"/>
    <mergeCell ref="A203:A205"/>
    <mergeCell ref="A206:A208"/>
    <mergeCell ref="A50:A52"/>
    <mergeCell ref="A53:A55"/>
    <mergeCell ref="B425:B427"/>
    <mergeCell ref="B419:B424"/>
    <mergeCell ref="C437:C442"/>
    <mergeCell ref="C443:C448"/>
    <mergeCell ref="C425:C427"/>
    <mergeCell ref="C428:C430"/>
    <mergeCell ref="B443:B448"/>
    <mergeCell ref="B434:B436"/>
    <mergeCell ref="B431:B433"/>
    <mergeCell ref="B437:B442"/>
    <mergeCell ref="B428:B430"/>
    <mergeCell ref="D104:D106"/>
    <mergeCell ref="D374:D376"/>
    <mergeCell ref="D311:D313"/>
    <mergeCell ref="D308:D310"/>
    <mergeCell ref="D314:D316"/>
    <mergeCell ref="D200:D202"/>
    <mergeCell ref="D194:D196"/>
    <mergeCell ref="D437:D442"/>
    <mergeCell ref="G482:G484"/>
    <mergeCell ref="G476:G478"/>
    <mergeCell ref="G479:G481"/>
    <mergeCell ref="A482:A484"/>
    <mergeCell ref="A488:A490"/>
    <mergeCell ref="A485:A487"/>
    <mergeCell ref="B449:B451"/>
    <mergeCell ref="B452:B454"/>
    <mergeCell ref="F512:F514"/>
    <mergeCell ref="F515:F517"/>
    <mergeCell ref="A509:A511"/>
    <mergeCell ref="A503:A505"/>
    <mergeCell ref="A506:A508"/>
    <mergeCell ref="A497:A499"/>
    <mergeCell ref="A500:A502"/>
    <mergeCell ref="G515:G517"/>
    <mergeCell ref="G221:G223"/>
    <mergeCell ref="G215:G217"/>
    <mergeCell ref="G218:G220"/>
    <mergeCell ref="G161:G163"/>
    <mergeCell ref="G164:G166"/>
    <mergeCell ref="G167:G169"/>
    <mergeCell ref="G200:G202"/>
    <mergeCell ref="A323:A325"/>
    <mergeCell ref="A320:A322"/>
    <mergeCell ref="A317:A319"/>
    <mergeCell ref="A314:A316"/>
    <mergeCell ref="F311:F313"/>
    <mergeCell ref="F314:F316"/>
    <mergeCell ref="G245:G250"/>
    <mergeCell ref="F221:F223"/>
    <mergeCell ref="F230:F232"/>
    <mergeCell ref="G224:G226"/>
    <mergeCell ref="G194:G196"/>
    <mergeCell ref="G488:G490"/>
    <mergeCell ref="G491:G493"/>
    <mergeCell ref="G458:G460"/>
    <mergeCell ref="G455:G457"/>
    <mergeCell ref="G461:G463"/>
    <mergeCell ref="G452:G454"/>
    <mergeCell ref="G485:G487"/>
    <mergeCell ref="A404:A406"/>
    <mergeCell ref="A407:A409"/>
    <mergeCell ref="A419:A424"/>
    <mergeCell ref="A401:A403"/>
    <mergeCell ref="A413:A415"/>
    <mergeCell ref="A416:A418"/>
    <mergeCell ref="A410:A412"/>
    <mergeCell ref="A398:A400"/>
    <mergeCell ref="A392:A394"/>
    <mergeCell ref="A395:A397"/>
    <mergeCell ref="A386:A388"/>
    <mergeCell ref="A380:A382"/>
    <mergeCell ref="A383:A385"/>
    <mergeCell ref="A512:A514"/>
    <mergeCell ref="A449:A451"/>
    <mergeCell ref="A515:A517"/>
    <mergeCell ref="A326:A328"/>
    <mergeCell ref="A329:A331"/>
    <mergeCell ref="A332:A334"/>
    <mergeCell ref="A335:A337"/>
    <mergeCell ref="A338:A343"/>
    <mergeCell ref="A362:A364"/>
    <mergeCell ref="A443:A448"/>
    <mergeCell ref="A209:A211"/>
    <mergeCell ref="A179:A181"/>
    <mergeCell ref="A251:A253"/>
    <mergeCell ref="A254:A259"/>
    <mergeCell ref="A245:A250"/>
    <mergeCell ref="A239:A241"/>
    <mergeCell ref="A242:A244"/>
    <mergeCell ref="A218:A220"/>
    <mergeCell ref="A221:A223"/>
    <mergeCell ref="A224:A226"/>
    <mergeCell ref="A227:A229"/>
    <mergeCell ref="A230:A232"/>
    <mergeCell ref="A233:A238"/>
    <mergeCell ref="A173:A175"/>
    <mergeCell ref="A167:A169"/>
    <mergeCell ref="A215:A217"/>
    <mergeCell ref="A212:A214"/>
    <mergeCell ref="A113:A115"/>
    <mergeCell ref="A119:A121"/>
    <mergeCell ref="A116:A118"/>
    <mergeCell ref="A122:A124"/>
    <mergeCell ref="A260:A262"/>
    <mergeCell ref="A158:A163"/>
    <mergeCell ref="A128:A130"/>
    <mergeCell ref="A131:A133"/>
    <mergeCell ref="A155:A157"/>
    <mergeCell ref="A134:A136"/>
    <mergeCell ref="A152:A154"/>
    <mergeCell ref="A143:A145"/>
    <mergeCell ref="A137:A139"/>
    <mergeCell ref="A62:A64"/>
    <mergeCell ref="A65:A67"/>
    <mergeCell ref="A74:A76"/>
    <mergeCell ref="A95:A97"/>
    <mergeCell ref="A86:A88"/>
    <mergeCell ref="A92:A94"/>
    <mergeCell ref="A89:A91"/>
    <mergeCell ref="A98:A100"/>
    <mergeCell ref="A107:A109"/>
    <mergeCell ref="A104:A106"/>
    <mergeCell ref="A101:A103"/>
    <mergeCell ref="A23:A25"/>
    <mergeCell ref="A26:A28"/>
    <mergeCell ref="A32:A34"/>
    <mergeCell ref="A185:A187"/>
    <mergeCell ref="A200:A202"/>
    <mergeCell ref="A197:A199"/>
    <mergeCell ref="A188:A190"/>
    <mergeCell ref="A110:A112"/>
    <mergeCell ref="A191:A193"/>
    <mergeCell ref="A194:A196"/>
    <mergeCell ref="A182:A184"/>
    <mergeCell ref="A176:A178"/>
    <mergeCell ref="A146:A148"/>
    <mergeCell ref="A149:A151"/>
    <mergeCell ref="A125:A127"/>
    <mergeCell ref="A140:A142"/>
    <mergeCell ref="A164:A166"/>
    <mergeCell ref="A170:A172"/>
    <mergeCell ref="A44:A46"/>
    <mergeCell ref="A47:A49"/>
    <mergeCell ref="A35:A37"/>
    <mergeCell ref="A38:A40"/>
    <mergeCell ref="A77:A79"/>
    <mergeCell ref="A68:A70"/>
    <mergeCell ref="A71:A73"/>
    <mergeCell ref="A17:A19"/>
    <mergeCell ref="A20:A22"/>
    <mergeCell ref="A41:A43"/>
    <mergeCell ref="A59:A61"/>
    <mergeCell ref="A56:A58"/>
    <mergeCell ref="A80:A82"/>
    <mergeCell ref="A83:A85"/>
    <mergeCell ref="A278:A280"/>
    <mergeCell ref="A287:A289"/>
    <mergeCell ref="A284:A286"/>
    <mergeCell ref="A281:A283"/>
    <mergeCell ref="A302:A304"/>
    <mergeCell ref="A290:A292"/>
    <mergeCell ref="A293:A295"/>
    <mergeCell ref="A299:A301"/>
    <mergeCell ref="A296:A298"/>
    <mergeCell ref="A263:A265"/>
    <mergeCell ref="A305:A307"/>
    <mergeCell ref="A266:A268"/>
    <mergeCell ref="A272:A277"/>
    <mergeCell ref="A269:A271"/>
    <mergeCell ref="A308:A310"/>
    <mergeCell ref="A311:A313"/>
    <mergeCell ref="G401:G403"/>
    <mergeCell ref="F401:F403"/>
    <mergeCell ref="G416:G418"/>
    <mergeCell ref="G419:G424"/>
    <mergeCell ref="G425:G427"/>
    <mergeCell ref="G410:G412"/>
    <mergeCell ref="G413:G415"/>
    <mergeCell ref="G404:G406"/>
    <mergeCell ref="E410:E412"/>
    <mergeCell ref="D188:D190"/>
    <mergeCell ref="D164:D166"/>
    <mergeCell ref="D167:D169"/>
    <mergeCell ref="D170:D172"/>
    <mergeCell ref="F338:F343"/>
    <mergeCell ref="F344:F346"/>
    <mergeCell ref="F218:F220"/>
    <mergeCell ref="F329:F331"/>
    <mergeCell ref="F272:F277"/>
    <mergeCell ref="F278:F280"/>
    <mergeCell ref="F287:F289"/>
    <mergeCell ref="F290:F292"/>
    <mergeCell ref="F293:F295"/>
    <mergeCell ref="F296:F298"/>
    <mergeCell ref="D173:D175"/>
    <mergeCell ref="F173:F175"/>
    <mergeCell ref="F179:F181"/>
    <mergeCell ref="F176:F178"/>
    <mergeCell ref="F200:F202"/>
    <mergeCell ref="F203:F205"/>
    <mergeCell ref="F194:F196"/>
    <mergeCell ref="F197:F199"/>
    <mergeCell ref="F164:F166"/>
    <mergeCell ref="F170:F172"/>
    <mergeCell ref="F374:F376"/>
    <mergeCell ref="F371:F373"/>
    <mergeCell ref="E371:E373"/>
    <mergeCell ref="E380:E382"/>
    <mergeCell ref="E383:E385"/>
    <mergeCell ref="E389:E391"/>
    <mergeCell ref="E386:E388"/>
    <mergeCell ref="E392:E394"/>
    <mergeCell ref="E425:E427"/>
    <mergeCell ref="E428:E430"/>
    <mergeCell ref="F110:F112"/>
    <mergeCell ref="F107:F109"/>
    <mergeCell ref="F113:F115"/>
    <mergeCell ref="G113:G115"/>
    <mergeCell ref="F101:F103"/>
    <mergeCell ref="F86:F88"/>
    <mergeCell ref="F98:F100"/>
    <mergeCell ref="F92:F94"/>
    <mergeCell ref="F89:F91"/>
    <mergeCell ref="F95:F97"/>
    <mergeCell ref="F80:F82"/>
    <mergeCell ref="F83:F85"/>
    <mergeCell ref="G83:G85"/>
    <mergeCell ref="G92:G94"/>
    <mergeCell ref="G89:G91"/>
    <mergeCell ref="G86:G88"/>
    <mergeCell ref="G77:G79"/>
    <mergeCell ref="G80:G82"/>
    <mergeCell ref="G71:G73"/>
    <mergeCell ref="G74:G76"/>
    <mergeCell ref="F68:F70"/>
    <mergeCell ref="F104:F106"/>
    <mergeCell ref="G107:G109"/>
    <mergeCell ref="G104:G106"/>
    <mergeCell ref="G101:G103"/>
    <mergeCell ref="G110:G112"/>
    <mergeCell ref="G98:G100"/>
    <mergeCell ref="G95:G97"/>
    <mergeCell ref="G128:G130"/>
    <mergeCell ref="G116:G118"/>
    <mergeCell ref="G119:G121"/>
    <mergeCell ref="G122:G124"/>
    <mergeCell ref="G125:G127"/>
    <mergeCell ref="G59:G61"/>
    <mergeCell ref="G50:G52"/>
    <mergeCell ref="G47:G49"/>
    <mergeCell ref="G53:G55"/>
    <mergeCell ref="G44:G46"/>
    <mergeCell ref="G56:G58"/>
    <mergeCell ref="G62:G64"/>
    <mergeCell ref="G131:G133"/>
    <mergeCell ref="G146:G148"/>
    <mergeCell ref="G149:G151"/>
    <mergeCell ref="G134:G136"/>
    <mergeCell ref="G137:G139"/>
    <mergeCell ref="G65:G67"/>
    <mergeCell ref="F182:F184"/>
    <mergeCell ref="F167:F169"/>
    <mergeCell ref="F227:F229"/>
    <mergeCell ref="F224:F226"/>
    <mergeCell ref="F206:F208"/>
    <mergeCell ref="F215:F217"/>
    <mergeCell ref="F191:F193"/>
    <mergeCell ref="F188:F190"/>
    <mergeCell ref="F185:F187"/>
    <mergeCell ref="F395:F397"/>
    <mergeCell ref="F398:F400"/>
    <mergeCell ref="G389:G391"/>
    <mergeCell ref="G392:G394"/>
    <mergeCell ref="G371:G373"/>
    <mergeCell ref="G374:G376"/>
    <mergeCell ref="G377:G379"/>
    <mergeCell ref="F377:F379"/>
    <mergeCell ref="F380:F382"/>
    <mergeCell ref="F404:F406"/>
    <mergeCell ref="G395:G397"/>
    <mergeCell ref="G398:G400"/>
    <mergeCell ref="G380:G382"/>
    <mergeCell ref="F383:F385"/>
    <mergeCell ref="F389:F391"/>
    <mergeCell ref="F386:F388"/>
    <mergeCell ref="F392:F394"/>
    <mergeCell ref="F134:F136"/>
    <mergeCell ref="F137:F139"/>
    <mergeCell ref="F122:F124"/>
    <mergeCell ref="F125:F127"/>
    <mergeCell ref="F119:F121"/>
    <mergeCell ref="F140:F142"/>
    <mergeCell ref="F116:F118"/>
    <mergeCell ref="F131:F133"/>
    <mergeCell ref="F128:F130"/>
    <mergeCell ref="G155:G157"/>
    <mergeCell ref="G158:G160"/>
    <mergeCell ref="G143:G145"/>
    <mergeCell ref="G140:G142"/>
    <mergeCell ref="F143:F145"/>
    <mergeCell ref="F149:F151"/>
    <mergeCell ref="F146:F148"/>
    <mergeCell ref="G152:G154"/>
    <mergeCell ref="F155:F157"/>
    <mergeCell ref="A425:A427"/>
    <mergeCell ref="A344:A346"/>
    <mergeCell ref="A494:A496"/>
    <mergeCell ref="A491:A493"/>
    <mergeCell ref="A434:A436"/>
    <mergeCell ref="A431:A433"/>
    <mergeCell ref="A428:A430"/>
    <mergeCell ref="A437:A442"/>
    <mergeCell ref="A452:A454"/>
    <mergeCell ref="E434:E436"/>
    <mergeCell ref="D434:D436"/>
    <mergeCell ref="E407:E409"/>
    <mergeCell ref="E404:E406"/>
    <mergeCell ref="D425:D427"/>
    <mergeCell ref="F425:F427"/>
    <mergeCell ref="F434:F436"/>
    <mergeCell ref="F437:F442"/>
    <mergeCell ref="E431:E433"/>
    <mergeCell ref="G620:G622"/>
    <mergeCell ref="G623:G625"/>
    <mergeCell ref="G611:G613"/>
    <mergeCell ref="G608:G610"/>
    <mergeCell ref="G587:G589"/>
    <mergeCell ref="G590:G592"/>
    <mergeCell ref="G584:G586"/>
    <mergeCell ref="G581:G583"/>
    <mergeCell ref="G605:G607"/>
    <mergeCell ref="G602:G604"/>
    <mergeCell ref="G596:G598"/>
    <mergeCell ref="G593:G595"/>
    <mergeCell ref="G575:G577"/>
    <mergeCell ref="G599:G601"/>
    <mergeCell ref="G629:G631"/>
    <mergeCell ref="G578:G580"/>
    <mergeCell ref="G617:G619"/>
    <mergeCell ref="G614:G616"/>
    <mergeCell ref="G626:G628"/>
    <mergeCell ref="G560:G562"/>
    <mergeCell ref="G563:G565"/>
    <mergeCell ref="G545:G547"/>
    <mergeCell ref="G548:G550"/>
    <mergeCell ref="G557:G559"/>
    <mergeCell ref="G554:G556"/>
    <mergeCell ref="G566:G568"/>
    <mergeCell ref="G551:G553"/>
    <mergeCell ref="G542:G544"/>
    <mergeCell ref="G530:G532"/>
    <mergeCell ref="G533:G535"/>
    <mergeCell ref="G509:G511"/>
    <mergeCell ref="G512:G514"/>
    <mergeCell ref="G464:G466"/>
    <mergeCell ref="G467:G469"/>
    <mergeCell ref="G473:G475"/>
    <mergeCell ref="G470:G472"/>
    <mergeCell ref="G383:G385"/>
    <mergeCell ref="G386:G388"/>
    <mergeCell ref="G443:G448"/>
    <mergeCell ref="G437:G442"/>
    <mergeCell ref="G434:G436"/>
    <mergeCell ref="G449:G451"/>
    <mergeCell ref="G524:G526"/>
    <mergeCell ref="G527:G529"/>
    <mergeCell ref="G569:G571"/>
    <mergeCell ref="G572:G574"/>
    <mergeCell ref="G521:G523"/>
    <mergeCell ref="G518:G520"/>
    <mergeCell ref="G536:G538"/>
    <mergeCell ref="G506:G508"/>
    <mergeCell ref="G503:G505"/>
    <mergeCell ref="G500:G502"/>
    <mergeCell ref="G494:G496"/>
    <mergeCell ref="G497:G499"/>
    <mergeCell ref="G539:G541"/>
    <mergeCell ref="B608:B610"/>
    <mergeCell ref="B572:B574"/>
    <mergeCell ref="B575:B577"/>
    <mergeCell ref="B587:B589"/>
    <mergeCell ref="B584:B586"/>
    <mergeCell ref="B581:B583"/>
    <mergeCell ref="B578:B580"/>
    <mergeCell ref="B623:B625"/>
    <mergeCell ref="A623:A625"/>
    <mergeCell ref="A527:A529"/>
    <mergeCell ref="A524:A526"/>
    <mergeCell ref="A530:A532"/>
    <mergeCell ref="B533:B535"/>
    <mergeCell ref="B542:B544"/>
    <mergeCell ref="A614:A616"/>
    <mergeCell ref="A611:A613"/>
    <mergeCell ref="A602:A604"/>
    <mergeCell ref="A587:A589"/>
    <mergeCell ref="A599:A601"/>
    <mergeCell ref="A590:A592"/>
    <mergeCell ref="A596:A598"/>
    <mergeCell ref="A593:A595"/>
    <mergeCell ref="A584:A586"/>
    <mergeCell ref="A572:A574"/>
    <mergeCell ref="A575:A577"/>
    <mergeCell ref="A578:A580"/>
    <mergeCell ref="A581:A583"/>
    <mergeCell ref="A617:A619"/>
    <mergeCell ref="A620:A622"/>
    <mergeCell ref="B563:B565"/>
    <mergeCell ref="B566:B568"/>
    <mergeCell ref="A554:A556"/>
    <mergeCell ref="B551:B553"/>
    <mergeCell ref="A521:A523"/>
    <mergeCell ref="B515:B517"/>
    <mergeCell ref="B218:B220"/>
    <mergeCell ref="B212:B214"/>
    <mergeCell ref="B215:B217"/>
    <mergeCell ref="B203:B205"/>
    <mergeCell ref="B197:B199"/>
    <mergeCell ref="B200:B202"/>
    <mergeCell ref="B194:B196"/>
    <mergeCell ref="B191:B193"/>
    <mergeCell ref="B206:B208"/>
    <mergeCell ref="B209:B211"/>
    <mergeCell ref="C245:C250"/>
    <mergeCell ref="C242:C244"/>
    <mergeCell ref="B254:B259"/>
    <mergeCell ref="B251:B253"/>
    <mergeCell ref="B242:B244"/>
    <mergeCell ref="B245:B250"/>
    <mergeCell ref="C230:C232"/>
    <mergeCell ref="C233:C238"/>
    <mergeCell ref="B239:B241"/>
    <mergeCell ref="C155:C157"/>
    <mergeCell ref="C152:C154"/>
    <mergeCell ref="D221:D223"/>
    <mergeCell ref="D227:D229"/>
    <mergeCell ref="D233:D238"/>
    <mergeCell ref="D245:D250"/>
    <mergeCell ref="D224:D226"/>
    <mergeCell ref="C239:C241"/>
    <mergeCell ref="B179:B181"/>
    <mergeCell ref="B182:B184"/>
    <mergeCell ref="B176:B178"/>
    <mergeCell ref="B173:B175"/>
    <mergeCell ref="C173:C175"/>
    <mergeCell ref="C176:C178"/>
    <mergeCell ref="B164:B166"/>
    <mergeCell ref="B170:B172"/>
    <mergeCell ref="B167:B169"/>
    <mergeCell ref="B188:B190"/>
    <mergeCell ref="B185:B187"/>
    <mergeCell ref="B221:B223"/>
    <mergeCell ref="B224:B226"/>
    <mergeCell ref="D497:D499"/>
    <mergeCell ref="D494:D496"/>
    <mergeCell ref="D554:D556"/>
    <mergeCell ref="D500:D502"/>
    <mergeCell ref="D608:D610"/>
    <mergeCell ref="D611:D613"/>
    <mergeCell ref="D575:D577"/>
    <mergeCell ref="D587:D589"/>
    <mergeCell ref="D584:D586"/>
    <mergeCell ref="D572:D574"/>
    <mergeCell ref="C557:C559"/>
    <mergeCell ref="D557:D559"/>
    <mergeCell ref="D560:D562"/>
    <mergeCell ref="C554:C556"/>
    <mergeCell ref="C563:C565"/>
    <mergeCell ref="C560:C562"/>
    <mergeCell ref="D563:D565"/>
    <mergeCell ref="C584:C586"/>
    <mergeCell ref="C581:C583"/>
    <mergeCell ref="C566:C568"/>
    <mergeCell ref="C569:C571"/>
    <mergeCell ref="D569:D571"/>
    <mergeCell ref="D566:D568"/>
    <mergeCell ref="C611:C613"/>
    <mergeCell ref="C614:C616"/>
    <mergeCell ref="D614:D616"/>
    <mergeCell ref="D632:D634"/>
    <mergeCell ref="D629:D631"/>
    <mergeCell ref="B644:B646"/>
    <mergeCell ref="B647:B649"/>
    <mergeCell ref="B638:B640"/>
    <mergeCell ref="D620:D622"/>
    <mergeCell ref="D617:D619"/>
    <mergeCell ref="D635:D637"/>
    <mergeCell ref="D647:D649"/>
    <mergeCell ref="D644:D646"/>
    <mergeCell ref="D641:D643"/>
    <mergeCell ref="D638:D640"/>
    <mergeCell ref="D626:D628"/>
    <mergeCell ref="C116:C118"/>
    <mergeCell ref="C104:C106"/>
    <mergeCell ref="C113:C115"/>
    <mergeCell ref="C110:C112"/>
    <mergeCell ref="C107:C109"/>
    <mergeCell ref="D65:D67"/>
    <mergeCell ref="D68:D70"/>
    <mergeCell ref="C119:C121"/>
    <mergeCell ref="D125:D127"/>
    <mergeCell ref="D113:D115"/>
    <mergeCell ref="D122:D124"/>
    <mergeCell ref="C125:C127"/>
    <mergeCell ref="B53:B55"/>
    <mergeCell ref="B59:B61"/>
    <mergeCell ref="B56:B58"/>
    <mergeCell ref="B50:B52"/>
    <mergeCell ref="B47:B49"/>
    <mergeCell ref="B44:B46"/>
    <mergeCell ref="B62:B64"/>
    <mergeCell ref="B80:B82"/>
    <mergeCell ref="B77:B79"/>
    <mergeCell ref="B83:B85"/>
    <mergeCell ref="B86:B88"/>
    <mergeCell ref="B131:B133"/>
    <mergeCell ref="B125:B127"/>
    <mergeCell ref="B128:B130"/>
    <mergeCell ref="B122:B124"/>
    <mergeCell ref="B116:B118"/>
    <mergeCell ref="B119:B121"/>
    <mergeCell ref="B101:B103"/>
    <mergeCell ref="B104:B106"/>
    <mergeCell ref="B107:B109"/>
    <mergeCell ref="B110:B112"/>
    <mergeCell ref="B113:B115"/>
    <mergeCell ref="B65:B67"/>
    <mergeCell ref="B89:B91"/>
    <mergeCell ref="B92:B94"/>
    <mergeCell ref="B95:B97"/>
    <mergeCell ref="B71:B73"/>
    <mergeCell ref="B74:B76"/>
    <mergeCell ref="B68:B70"/>
    <mergeCell ref="B98:B100"/>
    <mergeCell ref="D266:D268"/>
    <mergeCell ref="D263:D265"/>
    <mergeCell ref="D293:D295"/>
    <mergeCell ref="D290:D292"/>
    <mergeCell ref="D278:D280"/>
    <mergeCell ref="D284:D286"/>
    <mergeCell ref="D272:D277"/>
    <mergeCell ref="D269:D271"/>
    <mergeCell ref="D287:D289"/>
    <mergeCell ref="B302:B304"/>
    <mergeCell ref="B299:B301"/>
    <mergeCell ref="B311:B313"/>
    <mergeCell ref="B305:B307"/>
    <mergeCell ref="D281:D283"/>
    <mergeCell ref="B281:B283"/>
    <mergeCell ref="B278:B280"/>
    <mergeCell ref="B272:B277"/>
    <mergeCell ref="B269:B271"/>
    <mergeCell ref="B314:B316"/>
    <mergeCell ref="B284:B286"/>
    <mergeCell ref="B266:B268"/>
    <mergeCell ref="B353:B355"/>
    <mergeCell ref="B350:B352"/>
    <mergeCell ref="B287:B289"/>
    <mergeCell ref="B290:B292"/>
    <mergeCell ref="B335:B337"/>
    <mergeCell ref="B332:B334"/>
    <mergeCell ref="B296:B298"/>
    <mergeCell ref="B293:B295"/>
    <mergeCell ref="B308:B310"/>
    <mergeCell ref="B338:B343"/>
    <mergeCell ref="D464:D466"/>
    <mergeCell ref="D443:D448"/>
    <mergeCell ref="D383:D385"/>
    <mergeCell ref="D380:D382"/>
    <mergeCell ref="D473:D475"/>
    <mergeCell ref="D476:D478"/>
    <mergeCell ref="D467:D469"/>
    <mergeCell ref="D470:D472"/>
    <mergeCell ref="D479:D481"/>
    <mergeCell ref="B137:B139"/>
    <mergeCell ref="B134:B136"/>
    <mergeCell ref="B152:B154"/>
    <mergeCell ref="B149:B151"/>
    <mergeCell ref="B146:B148"/>
    <mergeCell ref="B143:B145"/>
    <mergeCell ref="B140:B142"/>
    <mergeCell ref="B155:B157"/>
    <mergeCell ref="B158:B163"/>
  </mergeCells>
  <conditionalFormatting sqref="C2225 C2228:C2249 C1358:C1361 C2405:C2620 C1364:C1508 C3833:C3842 C584 C587 C173:C191 C152 C149 C131:C143 C5:C46 C548:C581 C842:C857 C863:C872 C2252:C2402 C875:C1045 C1511:C1787 C740:C757 C1790:C2092 C3665:C3686 C767:C839 C2114:C2222 C3845:C3934 C4664:C4684 C1049:C1144 C50:C85 C1148:C1228 C230:C238 C590:C737 C101:C127 C155:C167 C194:C224 C425:C478 C488:C505 C4433:C4435 C4439:C4453 C4403:C4426 C4478:C4507 C4523:C4525 C4538:C4543 C4580:C4585 C4598:C4621 C4628:C4648 C4652:C4654 C4691:C4693 C4697:C4699 C3938 C3962:C4144 C4148:C4183 C3689:C3830 C4529:C4534 C4748:C4750 C4808:C4810 C4823:C4828 C4835:C4837 C4187:C4399 C245:C250 C254:C347 C350:C421 C2627:C3661 C521:C539 C1232:C1355 C509:C511 C515:C517 C89:C98">
    <cfRule type="cellIs" dxfId="0" priority="1" stopIfTrue="1" operator="lessThanOrEqual">
      <formula>TODAY()</formula>
    </cfRule>
  </conditionalFormatting>
  <conditionalFormatting sqref="C4691:C4693 C4697:C4699 C4748:C4750 C4808:C4810 C4823:C4825">
    <cfRule type="cellIs" dxfId="0" priority="2" stopIfTrue="1" operator="lessThanOrEqual">
      <formula>TODAY()</formula>
    </cfRule>
  </conditionalFormatting>
  <conditionalFormatting sqref="C4691:C4693 C4697:C4699 C4748:C4750 C4808:C4810 C4823:C4825">
    <cfRule type="cellIs" dxfId="0" priority="3" stopIfTrue="1" operator="lessThanOrEqual">
      <formula>TODAY()</formula>
    </cfRule>
  </conditionalFormatting>
  <conditionalFormatting sqref="C4691:C4693 C4697:C4699 C4748:C4750 C4808:C4810 C4823:C4825">
    <cfRule type="cellIs" dxfId="0" priority="4" stopIfTrue="1" operator="lessThanOrEqual">
      <formula>TODAY()</formula>
    </cfRule>
  </conditionalFormatting>
  <conditionalFormatting sqref="C4691:C4693 C4697:C4699 C4748:C4750 C4808:C4810 C4823:C4825">
    <cfRule type="cellIs" dxfId="0" priority="5" stopIfTrue="1" operator="lessThanOrEqual">
      <formula>TODAY()</formula>
    </cfRule>
  </conditionalFormatting>
  <conditionalFormatting sqref="C4691:C4693 C4697:C4699 C4748:C4750 C4808:C4810 C4823:C4825">
    <cfRule type="cellIs" dxfId="0" priority="6" stopIfTrue="1" operator="lessThanOrEqual">
      <formula>TODAY()</formula>
    </cfRule>
  </conditionalFormatting>
  <conditionalFormatting sqref="C4691:C4693 C4697:C4699 C4748:C4750 C4808:C4810 C4823:C4825">
    <cfRule type="cellIs" dxfId="0" priority="7" stopIfTrue="1" operator="lessThanOrEqual">
      <formula>TODAY()</formula>
    </cfRule>
  </conditionalFormatting>
  <conditionalFormatting sqref="C4691:C4693 C4697:C4699 C4748:C4750 C4808:C4810 C4823:C4825">
    <cfRule type="cellIs" dxfId="0" priority="8" stopIfTrue="1" operator="lessThanOrEqual">
      <formula>TODAY()</formula>
    </cfRule>
  </conditionalFormatting>
  <conditionalFormatting sqref="C4691:C4693 C4697:C4699 C4748:C4750 C4808:C4810 C4823:C4825">
    <cfRule type="cellIs" dxfId="0" priority="9" stopIfTrue="1" operator="lessThanOrEqual">
      <formula>TODAY()</formula>
    </cfRule>
  </conditionalFormatting>
  <conditionalFormatting sqref="C4691:C4693 C4697:C4699 C4748:C4750 C4808:C4810 C4823:C4825">
    <cfRule type="cellIs" dxfId="0" priority="10" stopIfTrue="1" operator="lessThanOrEqual">
      <formula>TODAY()</formula>
    </cfRule>
  </conditionalFormatting>
  <conditionalFormatting sqref="C4691:C4693 C4697:C4699 C4748:C4750 C4808:C4810 C4823:C4825">
    <cfRule type="cellIs" dxfId="0" priority="11" stopIfTrue="1" operator="lessThanOrEqual">
      <formula>TODAY()</formula>
    </cfRule>
  </conditionalFormatting>
  <conditionalFormatting sqref="C4691:C4693 C4697:C4699 C4748:C4750 C4808:C4810 C4823:C4825">
    <cfRule type="cellIs" dxfId="0" priority="12" stopIfTrue="1" operator="lessThanOrEqual">
      <formula>TODAY()</formula>
    </cfRule>
  </conditionalFormatting>
  <conditionalFormatting sqref="C4691:C4693 C4697:C4699 C4748:C4750 C4808:C4810 C4823:C4825">
    <cfRule type="cellIs" dxfId="0" priority="13" stopIfTrue="1" operator="lessThanOrEqual">
      <formula>TODAY()</formula>
    </cfRule>
  </conditionalFormatting>
  <conditionalFormatting sqref="C4691:C4693 C4697:C4699 C4748:C4750 C4808:C4810 C4823:C4825">
    <cfRule type="cellIs" dxfId="0" priority="14" stopIfTrue="1" operator="lessThanOrEqual">
      <formula>TODAY()</formula>
    </cfRule>
  </conditionalFormatting>
  <conditionalFormatting sqref="C4691:C4693 C4697:C4699 C4748:C4750 C4808:C4810 C4823:C4825">
    <cfRule type="cellIs" dxfId="0" priority="15" stopIfTrue="1" operator="lessThanOrEqual">
      <formula>TODAY()</formula>
    </cfRule>
  </conditionalFormatting>
  <conditionalFormatting sqref="C4691:C4693 C4697:C4699 C4748:C4750 C4808:C4810 C4823:C4825">
    <cfRule type="cellIs" dxfId="0" priority="16" stopIfTrue="1" operator="lessThanOrEqual">
      <formula>TODAY()</formula>
    </cfRule>
  </conditionalFormatting>
  <conditionalFormatting sqref="C4691:C4693 C4697:C4699 C4748:C4750 C4808:C4810 C4823:C4825">
    <cfRule type="cellIs" dxfId="0" priority="17" stopIfTrue="1" operator="lessThanOrEqual">
      <formula>TODAY()</formula>
    </cfRule>
  </conditionalFormatting>
  <conditionalFormatting sqref="C4691:C4693 C4697:C4699 C4748:C4750 C4808:C4810 C4823:C4825">
    <cfRule type="cellIs" dxfId="0" priority="18" stopIfTrue="1" operator="lessThanOrEqual">
      <formula>TODAY()</formula>
    </cfRule>
  </conditionalFormatting>
  <conditionalFormatting sqref="C4691:C4693 C4697:C4699 C4748:C4750 C4808:C4810 C4823:C4825">
    <cfRule type="cellIs" dxfId="0" priority="19" stopIfTrue="1" operator="lessThanOrEqual">
      <formula>TODAY()</formula>
    </cfRule>
  </conditionalFormatting>
  <conditionalFormatting sqref="C4691:C4693 C4697:C4699 C4748:C4750 C4808:C4810 C4823:C4825">
    <cfRule type="cellIs" dxfId="0" priority="20" stopIfTrue="1" operator="lessThanOrEqual">
      <formula>TODAY()</formula>
    </cfRule>
  </conditionalFormatting>
  <conditionalFormatting sqref="C4691:C4693 C4697:C4699 C4748:C4750 C4808:C4810 C4823:C4825">
    <cfRule type="cellIs" dxfId="0" priority="21" stopIfTrue="1" operator="lessThanOrEqual">
      <formula>TODAY()</formula>
    </cfRule>
  </conditionalFormatting>
  <conditionalFormatting sqref="C4691:C4693 C4697:C4699 C4748:C4750 C4808:C4810 C4823:C4825">
    <cfRule type="cellIs" dxfId="0" priority="22" stopIfTrue="1" operator="lessThanOrEqual">
      <formula>TODAY()</formula>
    </cfRule>
  </conditionalFormatting>
  <conditionalFormatting sqref="C4691:C4693 C4697:C4699 C4748:C4750 C4808:C4810 C4823:C4825">
    <cfRule type="cellIs" dxfId="0" priority="23" stopIfTrue="1" operator="lessThanOrEqual">
      <formula>TODAY()</formula>
    </cfRule>
  </conditionalFormatting>
  <conditionalFormatting sqref="C4691:C4693 C4697:C4699 C4748:C4750 C4808:C4810 C4823:C4825">
    <cfRule type="cellIs" dxfId="0" priority="24" stopIfTrue="1" operator="lessThanOrEqual">
      <formula>TODAY()</formula>
    </cfRule>
  </conditionalFormatting>
  <conditionalFormatting sqref="C4691:C4693 C4697:C4699 C4748:C4750 C4808:C4810 C4823:C4825">
    <cfRule type="cellIs" dxfId="0" priority="25" stopIfTrue="1" operator="lessThanOrEqual">
      <formula>TODAY()</formula>
    </cfRule>
  </conditionalFormatting>
  <conditionalFormatting sqref="C4691:C4693 C4697:C4699 C4748:C4750 C4808:C4810 C4823:C4825">
    <cfRule type="cellIs" dxfId="0" priority="26" stopIfTrue="1" operator="lessThanOrEqual">
      <formula>TODAY()</formula>
    </cfRule>
  </conditionalFormatting>
  <conditionalFormatting sqref="C4691:C4693 C4697:C4699 C4748:C4750 C4808:C4810 C4823:C4825">
    <cfRule type="cellIs" dxfId="0" priority="27" stopIfTrue="1" operator="lessThanOrEqual">
      <formula>TODAY()</formula>
    </cfRule>
  </conditionalFormatting>
  <conditionalFormatting sqref="C4691:C4693 C4697:C4699 C4748:C4750 C4808:C4810 C4823:C4825">
    <cfRule type="cellIs" dxfId="0" priority="28" stopIfTrue="1" operator="lessThanOrEqual">
      <formula>TODAY()</formula>
    </cfRule>
  </conditionalFormatting>
  <conditionalFormatting sqref="C4691:C4693 C4697:C4699 C4748:C4750 C4808:C4810 C4823:C4825">
    <cfRule type="cellIs" dxfId="0" priority="29" stopIfTrue="1" operator="lessThanOrEqual">
      <formula>TODAY()</formula>
    </cfRule>
  </conditionalFormatting>
  <conditionalFormatting sqref="C4691:C4693 C4697:C4699 C4748:C4750 C4808:C4810 C4823:C4825">
    <cfRule type="cellIs" dxfId="0" priority="30" stopIfTrue="1" operator="lessThanOrEqual">
      <formula>TODAY()</formula>
    </cfRule>
  </conditionalFormatting>
  <conditionalFormatting sqref="C4691:C4693 C4697:C4699 C4748:C4750 C4808:C4810 C4823:C4825">
    <cfRule type="cellIs" dxfId="0" priority="31" stopIfTrue="1" operator="lessThanOrEqual">
      <formula>TODAY()</formula>
    </cfRule>
  </conditionalFormatting>
  <conditionalFormatting sqref="C4691:C4693 C4697:C4699 C4748:C4750 C4808:C4810 C4823:C4825">
    <cfRule type="cellIs" dxfId="0" priority="32" stopIfTrue="1" operator="lessThanOrEqual">
      <formula>TODAY()</formula>
    </cfRule>
  </conditionalFormatting>
  <conditionalFormatting sqref="C4697:C4699 C4748:C4750 C4808:C4810 C4823:C4825">
    <cfRule type="cellIs" dxfId="0" priority="33" stopIfTrue="1" operator="lessThanOrEqual">
      <formula>TODAY()</formula>
    </cfRule>
  </conditionalFormatting>
  <conditionalFormatting sqref="C4697:C4699 C4748:C4750 C4808:C4810 C4823:C4825">
    <cfRule type="cellIs" dxfId="0" priority="34" stopIfTrue="1" operator="lessThanOrEqual">
      <formula>TODAY()</formula>
    </cfRule>
  </conditionalFormatting>
  <conditionalFormatting sqref="C4697:C4699 C4748:C4750 C4808:C4810 C4823:C4825">
    <cfRule type="cellIs" dxfId="0" priority="35" stopIfTrue="1" operator="lessThanOrEqual">
      <formula>TODAY()</formula>
    </cfRule>
  </conditionalFormatting>
  <conditionalFormatting sqref="C4697:C4699 C4748:C4750 C4808:C4810 C4823:C4825">
    <cfRule type="cellIs" dxfId="0" priority="36" stopIfTrue="1" operator="lessThanOrEqual">
      <formula>TODAY()</formula>
    </cfRule>
  </conditionalFormatting>
  <conditionalFormatting sqref="C4697:C4699 C4748:C4750 C4808:C4810 C4823:C4825">
    <cfRule type="cellIs" dxfId="0" priority="37" stopIfTrue="1" operator="lessThanOrEqual">
      <formula>TODAY()</formula>
    </cfRule>
  </conditionalFormatting>
  <conditionalFormatting sqref="C4697:C4699 C4748:C4750 C4808:C4810 C4823:C4825">
    <cfRule type="cellIs" dxfId="0" priority="38" stopIfTrue="1" operator="lessThanOrEqual">
      <formula>TODAY()</formula>
    </cfRule>
  </conditionalFormatting>
  <conditionalFormatting sqref="C4697:C4699 C4748:C4750 C4808:C4810 C4823:C4825">
    <cfRule type="cellIs" dxfId="0" priority="39" stopIfTrue="1" operator="lessThanOrEqual">
      <formula>TODAY()</formula>
    </cfRule>
  </conditionalFormatting>
  <conditionalFormatting sqref="C4697:C4699 C4748:C4750 C4808:C4810 C4823:C4825">
    <cfRule type="cellIs" dxfId="0" priority="40" stopIfTrue="1" operator="lessThanOrEqual">
      <formula>TODAY()</formula>
    </cfRule>
  </conditionalFormatting>
  <conditionalFormatting sqref="C4697:C4699 C4748:C4750 C4808:C4810 C4823:C4825">
    <cfRule type="cellIs" dxfId="0" priority="41" stopIfTrue="1" operator="lessThanOrEqual">
      <formula>TODAY()</formula>
    </cfRule>
  </conditionalFormatting>
  <conditionalFormatting sqref="C4697:C4699 C4748:C4750 C4808:C4810 C4823:C4825">
    <cfRule type="cellIs" dxfId="0" priority="42" stopIfTrue="1" operator="lessThanOrEqual">
      <formula>TODAY()</formula>
    </cfRule>
  </conditionalFormatting>
  <conditionalFormatting sqref="C4697:C4699 C4748:C4750 C4808:C4810 C4823:C4825">
    <cfRule type="cellIs" dxfId="0" priority="43" stopIfTrue="1" operator="lessThanOrEqual">
      <formula>TODAY()</formula>
    </cfRule>
  </conditionalFormatting>
  <conditionalFormatting sqref="C4697:C4699 C4748:C4750 C4808:C4810 C4823:C4825">
    <cfRule type="cellIs" dxfId="0" priority="44" stopIfTrue="1" operator="lessThanOrEqual">
      <formula>TODAY()</formula>
    </cfRule>
  </conditionalFormatting>
  <conditionalFormatting sqref="C4697:C4699 C4748:C4750 C4808:C4810 C4823:C4825">
    <cfRule type="cellIs" dxfId="0" priority="45" stopIfTrue="1" operator="lessThanOrEqual">
      <formula>TODAY()</formula>
    </cfRule>
  </conditionalFormatting>
  <conditionalFormatting sqref="C4697:C4699 C4748:C4750 C4808:C4810 C4823:C4825">
    <cfRule type="cellIs" dxfId="0" priority="46" stopIfTrue="1" operator="lessThanOrEqual">
      <formula>TODAY()</formula>
    </cfRule>
  </conditionalFormatting>
  <conditionalFormatting sqref="C4697:C4699 C4748:C4750 C4808:C4810 C4823:C4825">
    <cfRule type="cellIs" dxfId="0" priority="47" stopIfTrue="1" operator="lessThanOrEqual">
      <formula>TODAY()</formula>
    </cfRule>
  </conditionalFormatting>
  <conditionalFormatting sqref="C4697:C4699 C4748:C4750 C4808:C4810 C4823:C4825">
    <cfRule type="cellIs" dxfId="0" priority="48" stopIfTrue="1" operator="lessThanOrEqual">
      <formula>TODAY()</formula>
    </cfRule>
  </conditionalFormatting>
  <conditionalFormatting sqref="C4697:C4699 C4748:C4750 C4808:C4810 C4823:C4825">
    <cfRule type="cellIs" dxfId="0" priority="49" stopIfTrue="1" operator="lessThanOrEqual">
      <formula>TODAY()</formula>
    </cfRule>
  </conditionalFormatting>
  <conditionalFormatting sqref="C4697:C4699 C4748:C4750 C4808:C4810 C4823:C4825">
    <cfRule type="cellIs" dxfId="0" priority="50" stopIfTrue="1" operator="lessThanOrEqual">
      <formula>TODAY()</formula>
    </cfRule>
  </conditionalFormatting>
  <conditionalFormatting sqref="C4697:C4699 C4748:C4750 C4808:C4810 C4823:C4825">
    <cfRule type="cellIs" dxfId="0" priority="51" stopIfTrue="1" operator="lessThanOrEqual">
      <formula>TODAY()</formula>
    </cfRule>
  </conditionalFormatting>
  <conditionalFormatting sqref="C4697:C4699 C4748:C4750 C4808:C4810 C4823:C4825">
    <cfRule type="cellIs" dxfId="0" priority="52" stopIfTrue="1" operator="lessThanOrEqual">
      <formula>TODAY()</formula>
    </cfRule>
  </conditionalFormatting>
  <conditionalFormatting sqref="C4697:C4699 C4748:C4750 C4808:C4810 C4823:C4825">
    <cfRule type="cellIs" dxfId="0" priority="53" stopIfTrue="1" operator="lessThanOrEqual">
      <formula>TODAY()</formula>
    </cfRule>
  </conditionalFormatting>
  <conditionalFormatting sqref="C4697:C4699 C4748:C4750 C4808:C4810 C4823:C4825">
    <cfRule type="cellIs" dxfId="0" priority="54" stopIfTrue="1" operator="lessThanOrEqual">
      <formula>TODAY()</formula>
    </cfRule>
  </conditionalFormatting>
  <conditionalFormatting sqref="C4697:C4699 C4748:C4750 C4808:C4810 C4823:C4825">
    <cfRule type="cellIs" dxfId="0" priority="55" stopIfTrue="1" operator="lessThanOrEqual">
      <formula>TODAY()</formula>
    </cfRule>
  </conditionalFormatting>
  <conditionalFormatting sqref="C4697:C4699 C4748:C4750 C4808:C4810 C4823:C4825">
    <cfRule type="cellIs" dxfId="0" priority="56" stopIfTrue="1" operator="lessThanOrEqual">
      <formula>TODAY()</formula>
    </cfRule>
  </conditionalFormatting>
  <conditionalFormatting sqref="C4697:C4699 C4748:C4750 C4808:C4810 C4823:C4825">
    <cfRule type="cellIs" dxfId="0" priority="57" stopIfTrue="1" operator="lessThanOrEqual">
      <formula>TODAY()</formula>
    </cfRule>
  </conditionalFormatting>
  <conditionalFormatting sqref="C4697:C4699 C4748:C4750 C4808:C4810 C4823:C4825">
    <cfRule type="cellIs" dxfId="0" priority="58" stopIfTrue="1" operator="lessThanOrEqual">
      <formula>TODAY()</formula>
    </cfRule>
  </conditionalFormatting>
  <conditionalFormatting sqref="C4697:C4699 C4748:C4750 C4808:C4810 C4823:C4825">
    <cfRule type="cellIs" dxfId="0" priority="59" stopIfTrue="1" operator="lessThanOrEqual">
      <formula>TODAY()</formula>
    </cfRule>
  </conditionalFormatting>
  <conditionalFormatting sqref="C4697:C4699 C4748:C4750 C4808:C4810 C4823:C4825">
    <cfRule type="cellIs" dxfId="0" priority="60" stopIfTrue="1" operator="lessThanOrEqual">
      <formula>TODAY()</formula>
    </cfRule>
  </conditionalFormatting>
  <conditionalFormatting sqref="C4697:C4699 C4748:C4750 C4808:C4810 C4823:C4825">
    <cfRule type="cellIs" dxfId="0" priority="61" stopIfTrue="1" operator="lessThanOrEqual">
      <formula>TODAY()</formula>
    </cfRule>
  </conditionalFormatting>
  <conditionalFormatting sqref="C4697:C4699 C4748:C4750 C4808:C4810 C4823:C4825">
    <cfRule type="cellIs" dxfId="0" priority="62" stopIfTrue="1" operator="lessThanOrEqual">
      <formula>TODAY()</formula>
    </cfRule>
  </conditionalFormatting>
  <conditionalFormatting sqref="C4697:C4699 C4748:C4750 C4808:C4810 C4823:C4825">
    <cfRule type="cellIs" dxfId="0" priority="63" stopIfTrue="1" operator="lessThanOrEqual">
      <formula>TODAY()</formula>
    </cfRule>
  </conditionalFormatting>
  <conditionalFormatting sqref="C3662:C3664">
    <cfRule type="cellIs" dxfId="0" priority="64" stopIfTrue="1" operator="lessThanOrEqual">
      <formula>TODAY()</formula>
    </cfRule>
  </conditionalFormatting>
  <conditionalFormatting sqref="C479:C481">
    <cfRule type="cellIs" dxfId="0" priority="65" stopIfTrue="1" operator="lessThanOrEqual">
      <formula>TODAY()</formula>
    </cfRule>
  </conditionalFormatting>
  <conditionalFormatting sqref="C761:C763">
    <cfRule type="cellIs" dxfId="0" priority="66" stopIfTrue="1" operator="lessThanOrEqual">
      <formula>TODAY()</formula>
    </cfRule>
  </conditionalFormatting>
  <conditionalFormatting sqref="C764:C766">
    <cfRule type="cellIs" dxfId="0" priority="67" stopIfTrue="1" operator="lessThanOrEqual">
      <formula>TODAY()</formula>
    </cfRule>
  </conditionalFormatting>
  <conditionalFormatting sqref="C2093:C2113">
    <cfRule type="cellIs" dxfId="0" priority="68" stopIfTrue="1" operator="lessThanOrEqual">
      <formula>TODAY()</formula>
    </cfRule>
  </conditionalFormatting>
  <conditionalFormatting sqref="C4664:C4666">
    <cfRule type="cellIs" dxfId="0" priority="69" stopIfTrue="1" operator="lessThanOrEqual">
      <formula>TODAY()</formula>
    </cfRule>
  </conditionalFormatting>
  <conditionalFormatting sqref="C4670:C4684">
    <cfRule type="cellIs" dxfId="0" priority="70" stopIfTrue="1" operator="lessThanOrEqual">
      <formula>TODAY()</formula>
    </cfRule>
  </conditionalFormatting>
  <conditionalFormatting sqref="C4658:C4663">
    <cfRule type="cellIs" dxfId="0" priority="71" stopIfTrue="1" operator="lessThanOrEqual">
      <formula>TODAY()</formula>
    </cfRule>
  </conditionalFormatting>
  <conditionalFormatting sqref="C758:C760">
    <cfRule type="cellIs" dxfId="0" priority="72" stopIfTrue="1" operator="lessThanOrEqual">
      <formula>TODAY()</formula>
    </cfRule>
  </conditionalFormatting>
  <conditionalFormatting sqref="C1046:C1048">
    <cfRule type="cellIs" dxfId="0" priority="73" stopIfTrue="1" operator="lessThanOrEqual">
      <formula>TODAY()</formula>
    </cfRule>
  </conditionalFormatting>
  <conditionalFormatting sqref="C47:C49">
    <cfRule type="cellIs" dxfId="0" priority="74" stopIfTrue="1" operator="lessThanOrEqual">
      <formula>TODAY()</formula>
    </cfRule>
  </conditionalFormatting>
  <conditionalFormatting sqref="C4748:C4750 C4808:C4810 C4823:C4825">
    <cfRule type="cellIs" dxfId="0" priority="75" stopIfTrue="1" operator="lessThanOrEqual">
      <formula>TODAY()</formula>
    </cfRule>
  </conditionalFormatting>
  <conditionalFormatting sqref="C485:C487">
    <cfRule type="cellIs" dxfId="0" priority="76" stopIfTrue="1" operator="lessThanOrEqual">
      <formula>TODAY()</formula>
    </cfRule>
  </conditionalFormatting>
  <conditionalFormatting sqref="C545:C547">
    <cfRule type="cellIs" dxfId="0" priority="77" stopIfTrue="1" operator="lessThanOrEqual">
      <formula>TODAY()</formula>
    </cfRule>
  </conditionalFormatting>
  <conditionalFormatting sqref="C542:C544">
    <cfRule type="cellIs" dxfId="0" priority="78" stopIfTrue="1" operator="lessThanOrEqual">
      <formula>TODAY()</formula>
    </cfRule>
  </conditionalFormatting>
  <conditionalFormatting sqref="C482:C484">
    <cfRule type="cellIs" dxfId="0" priority="79" stopIfTrue="1" operator="lessThanOrEqual">
      <formula>TODAY()</formula>
    </cfRule>
  </conditionalFormatting>
  <conditionalFormatting sqref="C1145:C1147">
    <cfRule type="cellIs" dxfId="0" priority="80" stopIfTrue="1" operator="lessThanOrEqual">
      <formula>TODAY()</formula>
    </cfRule>
  </conditionalFormatting>
  <conditionalFormatting sqref="C4808:C4810 C4823:C4825">
    <cfRule type="cellIs" dxfId="0" priority="81" stopIfTrue="1" operator="lessThanOrEqual">
      <formula>TODAY()</formula>
    </cfRule>
  </conditionalFormatting>
  <conditionalFormatting sqref="C4808:C4810 C4823:C4825">
    <cfRule type="cellIs" dxfId="0" priority="82" stopIfTrue="1" operator="lessThanOrEqual">
      <formula>TODAY()</formula>
    </cfRule>
  </conditionalFormatting>
  <conditionalFormatting sqref="C4808:C4810 C4823:C4825">
    <cfRule type="cellIs" dxfId="0" priority="83" stopIfTrue="1" operator="lessThanOrEqual">
      <formula>TODAY()</formula>
    </cfRule>
  </conditionalFormatting>
  <conditionalFormatting sqref="C4808:C4810 C4823:C4825">
    <cfRule type="cellIs" dxfId="0" priority="84" stopIfTrue="1" operator="lessThanOrEqual">
      <formula>TODAY()</formula>
    </cfRule>
  </conditionalFormatting>
  <conditionalFormatting sqref="C4808:C4810 C4823:C4825">
    <cfRule type="cellIs" dxfId="0" priority="85" stopIfTrue="1" operator="lessThanOrEqual">
      <formula>TODAY()</formula>
    </cfRule>
  </conditionalFormatting>
  <conditionalFormatting sqref="C4808:C4810 C4823:C4825">
    <cfRule type="cellIs" dxfId="0" priority="86" stopIfTrue="1" operator="lessThanOrEqual">
      <formula>TODAY()</formula>
    </cfRule>
  </conditionalFormatting>
  <conditionalFormatting sqref="C4808:C4810 C4823:C4825">
    <cfRule type="cellIs" dxfId="0" priority="87" stopIfTrue="1" operator="lessThanOrEqual">
      <formula>TODAY()</formula>
    </cfRule>
  </conditionalFormatting>
  <conditionalFormatting sqref="C4808:C4810 C4823:C4825">
    <cfRule type="cellIs" dxfId="0" priority="88" stopIfTrue="1" operator="lessThanOrEqual">
      <formula>TODAY()</formula>
    </cfRule>
  </conditionalFormatting>
  <conditionalFormatting sqref="C4808:C4810 C4823:C4825">
    <cfRule type="cellIs" dxfId="0" priority="89" stopIfTrue="1" operator="lessThanOrEqual">
      <formula>TODAY()</formula>
    </cfRule>
  </conditionalFormatting>
  <conditionalFormatting sqref="C4808:C4810 C4823:C4825">
    <cfRule type="cellIs" dxfId="0" priority="90" stopIfTrue="1" operator="lessThanOrEqual">
      <formula>TODAY()</formula>
    </cfRule>
  </conditionalFormatting>
  <conditionalFormatting sqref="C4808:C4810 C4823:C4825">
    <cfRule type="cellIs" dxfId="0" priority="91" stopIfTrue="1" operator="lessThanOrEqual">
      <formula>TODAY()</formula>
    </cfRule>
  </conditionalFormatting>
  <conditionalFormatting sqref="C4808:C4810 C4823:C4825">
    <cfRule type="cellIs" dxfId="0" priority="92" stopIfTrue="1" operator="lessThanOrEqual">
      <formula>TODAY()</formula>
    </cfRule>
  </conditionalFormatting>
  <conditionalFormatting sqref="C4808:C4810 C4823:C4825">
    <cfRule type="cellIs" dxfId="0" priority="93" stopIfTrue="1" operator="lessThanOrEqual">
      <formula>TODAY()</formula>
    </cfRule>
  </conditionalFormatting>
  <conditionalFormatting sqref="C4808:C4810 C4823:C4825">
    <cfRule type="cellIs" dxfId="0" priority="94" stopIfTrue="1" operator="lessThanOrEqual">
      <formula>TODAY()</formula>
    </cfRule>
  </conditionalFormatting>
  <conditionalFormatting sqref="C4808:C4810 C4823:C4825">
    <cfRule type="cellIs" dxfId="0" priority="95" stopIfTrue="1" operator="lessThanOrEqual">
      <formula>TODAY()</formula>
    </cfRule>
  </conditionalFormatting>
  <conditionalFormatting sqref="C4808:C4810 C4823:C4825">
    <cfRule type="cellIs" dxfId="0" priority="96" stopIfTrue="1" operator="lessThanOrEqual">
      <formula>TODAY()</formula>
    </cfRule>
  </conditionalFormatting>
  <conditionalFormatting sqref="C4808:C4810 C4823:C4825">
    <cfRule type="cellIs" dxfId="0" priority="97" stopIfTrue="1" operator="lessThanOrEqual">
      <formula>TODAY()</formula>
    </cfRule>
  </conditionalFormatting>
  <conditionalFormatting sqref="C4808:C4810 C4823:C4825">
    <cfRule type="cellIs" dxfId="0" priority="98" stopIfTrue="1" operator="lessThanOrEqual">
      <formula>TODAY()</formula>
    </cfRule>
  </conditionalFormatting>
  <conditionalFormatting sqref="C4808:C4810 C4823:C4825">
    <cfRule type="cellIs" dxfId="0" priority="99" stopIfTrue="1" operator="lessThanOrEqual">
      <formula>TODAY()</formula>
    </cfRule>
  </conditionalFormatting>
  <conditionalFormatting sqref="C4808:C4810 C4823:C4825">
    <cfRule type="cellIs" dxfId="0" priority="100" stopIfTrue="1" operator="lessThanOrEqual">
      <formula>TODAY()</formula>
    </cfRule>
  </conditionalFormatting>
  <conditionalFormatting sqref="C4808:C4810 C4823:C4825">
    <cfRule type="cellIs" dxfId="0" priority="101" stopIfTrue="1" operator="lessThanOrEqual">
      <formula>TODAY()</formula>
    </cfRule>
  </conditionalFormatting>
  <conditionalFormatting sqref="C4808:C4810 C4823:C4825">
    <cfRule type="cellIs" dxfId="0" priority="102" stopIfTrue="1" operator="lessThanOrEqual">
      <formula>TODAY()</formula>
    </cfRule>
  </conditionalFormatting>
  <conditionalFormatting sqref="C4808:C4810 C4823:C4825">
    <cfRule type="cellIs" dxfId="0" priority="103" stopIfTrue="1" operator="lessThanOrEqual">
      <formula>TODAY()</formula>
    </cfRule>
  </conditionalFormatting>
  <conditionalFormatting sqref="C4808:C4810 C4823:C4825">
    <cfRule type="cellIs" dxfId="0" priority="104" stopIfTrue="1" operator="lessThanOrEqual">
      <formula>TODAY()</formula>
    </cfRule>
  </conditionalFormatting>
  <conditionalFormatting sqref="C4808:C4810 C4823:C4825">
    <cfRule type="cellIs" dxfId="0" priority="105" stopIfTrue="1" operator="lessThanOrEqual">
      <formula>TODAY()</formula>
    </cfRule>
  </conditionalFormatting>
  <conditionalFormatting sqref="C4808:C4810 C4823:C4825">
    <cfRule type="cellIs" dxfId="0" priority="106" stopIfTrue="1" operator="lessThanOrEqual">
      <formula>TODAY()</formula>
    </cfRule>
  </conditionalFormatting>
  <conditionalFormatting sqref="C4808:C4810 C4823:C4825">
    <cfRule type="cellIs" dxfId="0" priority="107" stopIfTrue="1" operator="lessThanOrEqual">
      <formula>TODAY()</formula>
    </cfRule>
  </conditionalFormatting>
  <conditionalFormatting sqref="C4808:C4810 C4823:C4825">
    <cfRule type="cellIs" dxfId="0" priority="108" stopIfTrue="1" operator="lessThanOrEqual">
      <formula>TODAY()</formula>
    </cfRule>
  </conditionalFormatting>
  <conditionalFormatting sqref="C4808:C4810 C4823:C4825">
    <cfRule type="cellIs" dxfId="0" priority="109" stopIfTrue="1" operator="lessThanOrEqual">
      <formula>TODAY()</formula>
    </cfRule>
  </conditionalFormatting>
  <conditionalFormatting sqref="C4808:C4810 C4823:C4825">
    <cfRule type="cellIs" dxfId="0" priority="110" stopIfTrue="1" operator="lessThanOrEqual">
      <formula>TODAY()</formula>
    </cfRule>
  </conditionalFormatting>
  <conditionalFormatting sqref="C4808:C4810 C4823:C4825">
    <cfRule type="cellIs" dxfId="0" priority="111" stopIfTrue="1" operator="lessThanOrEqual">
      <formula>TODAY()</formula>
    </cfRule>
  </conditionalFormatting>
  <conditionalFormatting sqref="C4808:C4810 C4823:C4825">
    <cfRule type="cellIs" dxfId="0" priority="112" stopIfTrue="1" operator="lessThanOrEqual">
      <formula>TODAY()</formula>
    </cfRule>
  </conditionalFormatting>
  <conditionalFormatting sqref="C4823">
    <cfRule type="cellIs" dxfId="0" priority="113" stopIfTrue="1" operator="lessThanOrEqual">
      <formula>TODAY()</formula>
    </cfRule>
  </conditionalFormatting>
  <conditionalFormatting sqref="C4850:C4855 C4859:C4861">
    <cfRule type="cellIs" dxfId="0" priority="114" stopIfTrue="1" operator="lessThanOrEqual">
      <formula>TODAY()</formula>
    </cfRule>
  </conditionalFormatting>
  <conditionalFormatting sqref="C4835:C4837 C4850:C4855 C4859:C4861">
    <cfRule type="cellIs" dxfId="0" priority="115" stopIfTrue="1" operator="lessThanOrEqual">
      <formula>TODAY()</formula>
    </cfRule>
  </conditionalFormatting>
  <conditionalFormatting sqref="C4850:C4852">
    <cfRule type="cellIs" dxfId="0" priority="116" stopIfTrue="1" operator="lessThanOrEqual">
      <formula>TODAY()</formula>
    </cfRule>
  </conditionalFormatting>
  <conditionalFormatting sqref="C4853:C4855 C4859:C4861">
    <cfRule type="cellIs" dxfId="0" priority="117" stopIfTrue="1" operator="lessThanOrEqual">
      <formula>TODAY()</formula>
    </cfRule>
  </conditionalFormatting>
  <conditionalFormatting sqref="C4853:C4855 C4859:C4861">
    <cfRule type="cellIs" dxfId="0" priority="118" stopIfTrue="1" operator="lessThanOrEqual">
      <formula>TODAY()</formula>
    </cfRule>
  </conditionalFormatting>
  <conditionalFormatting sqref="C4859:C4861">
    <cfRule type="cellIs" dxfId="0" priority="119" stopIfTrue="1" operator="lessThanOrEqual">
      <formula>TODAY()</formula>
    </cfRule>
  </conditionalFormatting>
  <conditionalFormatting sqref="C4859:C4861">
    <cfRule type="cellIs" dxfId="0" priority="120" stopIfTrue="1" operator="lessThanOrEqual">
      <formula>TODAY()</formula>
    </cfRule>
  </conditionalFormatting>
  <conditionalFormatting sqref="C4859:C4861">
    <cfRule type="cellIs" dxfId="0" priority="121" stopIfTrue="1" operator="lessThanOrEqual">
      <formula>TODAY()</formula>
    </cfRule>
  </conditionalFormatting>
  <conditionalFormatting sqref="C4859:C4861">
    <cfRule type="cellIs" dxfId="0" priority="122" stopIfTrue="1" operator="lessThanOrEqual">
      <formula>TODAY()</formula>
    </cfRule>
  </conditionalFormatting>
  <conditionalFormatting sqref="C4859:C4861">
    <cfRule type="cellIs" dxfId="0" priority="123" stopIfTrue="1" operator="lessThanOrEqual">
      <formula>TODAY()</formula>
    </cfRule>
  </conditionalFormatting>
  <conditionalFormatting sqref="C4859:C4861">
    <cfRule type="cellIs" dxfId="0" priority="124" stopIfTrue="1" operator="lessThanOrEqual">
      <formula>TODAY()</formula>
    </cfRule>
  </conditionalFormatting>
  <conditionalFormatting sqref="C4859:C4861">
    <cfRule type="cellIs" dxfId="0" priority="125" stopIfTrue="1" operator="lessThanOrEqual">
      <formula>TODAY()</formula>
    </cfRule>
  </conditionalFormatting>
  <conditionalFormatting sqref="C4859:C4861">
    <cfRule type="cellIs" dxfId="0" priority="126" stopIfTrue="1" operator="lessThanOrEqual">
      <formula>TODAY()</formula>
    </cfRule>
  </conditionalFormatting>
  <conditionalFormatting sqref="C4859:C4861">
    <cfRule type="cellIs" dxfId="0" priority="127" stopIfTrue="1" operator="lessThanOrEqual">
      <formula>TODAY()</formula>
    </cfRule>
  </conditionalFormatting>
  <conditionalFormatting sqref="C4859:C4861">
    <cfRule type="cellIs" dxfId="0" priority="128" stopIfTrue="1" operator="lessThanOrEqual">
      <formula>TODAY()</formula>
    </cfRule>
  </conditionalFormatting>
  <conditionalFormatting sqref="C4859:C4861">
    <cfRule type="cellIs" dxfId="0" priority="129" stopIfTrue="1" operator="lessThanOrEqual">
      <formula>TODAY()</formula>
    </cfRule>
  </conditionalFormatting>
  <conditionalFormatting sqref="C4859:C4861">
    <cfRule type="cellIs" dxfId="0" priority="130" stopIfTrue="1" operator="lessThanOrEqual">
      <formula>TODAY()</formula>
    </cfRule>
  </conditionalFormatting>
  <conditionalFormatting sqref="C4859:C4861">
    <cfRule type="cellIs" dxfId="0" priority="131" stopIfTrue="1" operator="lessThanOrEqual">
      <formula>TODAY()</formula>
    </cfRule>
  </conditionalFormatting>
  <conditionalFormatting sqref="C4859:C4861">
    <cfRule type="cellIs" dxfId="0" priority="132" stopIfTrue="1" operator="lessThanOrEqual">
      <formula>TODAY()</formula>
    </cfRule>
  </conditionalFormatting>
  <conditionalFormatting sqref="C4859:C4861">
    <cfRule type="cellIs" dxfId="0" priority="133" stopIfTrue="1" operator="lessThanOrEqual">
      <formula>TODAY()</formula>
    </cfRule>
  </conditionalFormatting>
  <conditionalFormatting sqref="C4859:C4861">
    <cfRule type="cellIs" dxfId="0" priority="134" stopIfTrue="1" operator="lessThanOrEqual">
      <formula>TODAY()</formula>
    </cfRule>
  </conditionalFormatting>
  <conditionalFormatting sqref="C4859:C4861">
    <cfRule type="cellIs" dxfId="0" priority="135" stopIfTrue="1" operator="lessThanOrEqual">
      <formula>TODAY()</formula>
    </cfRule>
  </conditionalFormatting>
  <conditionalFormatting sqref="C4859:C4861">
    <cfRule type="cellIs" dxfId="0" priority="136" stopIfTrue="1" operator="lessThanOrEqual">
      <formula>TODAY()</formula>
    </cfRule>
  </conditionalFormatting>
  <conditionalFormatting sqref="C4859:C4861">
    <cfRule type="cellIs" dxfId="0" priority="137" stopIfTrue="1" operator="lessThanOrEqual">
      <formula>TODAY()</formula>
    </cfRule>
  </conditionalFormatting>
  <conditionalFormatting sqref="C4859:C4861">
    <cfRule type="cellIs" dxfId="0" priority="138" stopIfTrue="1" operator="lessThanOrEqual">
      <formula>TODAY()</formula>
    </cfRule>
  </conditionalFormatting>
  <conditionalFormatting sqref="C4859:C4861">
    <cfRule type="cellIs" dxfId="0" priority="139" stopIfTrue="1" operator="lessThanOrEqual">
      <formula>TODAY()</formula>
    </cfRule>
  </conditionalFormatting>
  <conditionalFormatting sqref="C4859:C4861">
    <cfRule type="cellIs" dxfId="0" priority="140" stopIfTrue="1" operator="lessThanOrEqual">
      <formula>TODAY()</formula>
    </cfRule>
  </conditionalFormatting>
  <conditionalFormatting sqref="C4859:C4861">
    <cfRule type="cellIs" dxfId="0" priority="141" stopIfTrue="1" operator="lessThanOrEqual">
      <formula>TODAY()</formula>
    </cfRule>
  </conditionalFormatting>
  <conditionalFormatting sqref="C4859:C4861">
    <cfRule type="cellIs" dxfId="0" priority="142" stopIfTrue="1" operator="lessThanOrEqual">
      <formula>TODAY()</formula>
    </cfRule>
  </conditionalFormatting>
  <conditionalFormatting sqref="C4859:C4861">
    <cfRule type="cellIs" dxfId="0" priority="143" stopIfTrue="1" operator="lessThanOrEqual">
      <formula>TODAY()</formula>
    </cfRule>
  </conditionalFormatting>
  <conditionalFormatting sqref="C4859:C4861">
    <cfRule type="cellIs" dxfId="0" priority="144" stopIfTrue="1" operator="lessThanOrEqual">
      <formula>TODAY()</formula>
    </cfRule>
  </conditionalFormatting>
  <conditionalFormatting sqref="C4859:C4861">
    <cfRule type="cellIs" dxfId="0" priority="145" stopIfTrue="1" operator="lessThanOrEqual">
      <formula>TODAY()</formula>
    </cfRule>
  </conditionalFormatting>
  <conditionalFormatting sqref="C4859:C4861">
    <cfRule type="cellIs" dxfId="0" priority="146" stopIfTrue="1" operator="lessThanOrEqual">
      <formula>TODAY()</formula>
    </cfRule>
  </conditionalFormatting>
  <conditionalFormatting sqref="C4859:C4861">
    <cfRule type="cellIs" dxfId="0" priority="147" stopIfTrue="1" operator="lessThanOrEqual">
      <formula>TODAY()</formula>
    </cfRule>
  </conditionalFormatting>
  <conditionalFormatting sqref="C4859:C4861">
    <cfRule type="cellIs" dxfId="0" priority="148" stopIfTrue="1" operator="lessThanOrEqual">
      <formula>TODAY()</formula>
    </cfRule>
  </conditionalFormatting>
  <conditionalFormatting sqref="C4859:C4861">
    <cfRule type="cellIs" dxfId="0" priority="149" stopIfTrue="1" operator="lessThanOrEqual">
      <formula>TODAY()</formula>
    </cfRule>
  </conditionalFormatting>
  <conditionalFormatting sqref="C4859:C4861">
    <cfRule type="cellIs" dxfId="0" priority="150" stopIfTrue="1" operator="lessThanOrEqual">
      <formula>TODAY()</formula>
    </cfRule>
  </conditionalFormatting>
  <conditionalFormatting sqref="C4859:C4861">
    <cfRule type="cellIs" dxfId="0" priority="151" stopIfTrue="1" operator="lessThanOrEqual">
      <formula>TODAY()</formula>
    </cfRule>
  </conditionalFormatting>
  <conditionalFormatting sqref="C4427:C4429">
    <cfRule type="cellIs" dxfId="0" priority="152" stopIfTrue="1" operator="lessThanOrEqual">
      <formula>TODAY()</formula>
    </cfRule>
  </conditionalFormatting>
  <conditionalFormatting sqref="C4436:C4438">
    <cfRule type="cellIs" dxfId="0" priority="153" stopIfTrue="1" operator="lessThanOrEqual">
      <formula>TODAY()</formula>
    </cfRule>
  </conditionalFormatting>
  <conditionalFormatting sqref="C4430:C4432">
    <cfRule type="cellIs" dxfId="0" priority="154" stopIfTrue="1" operator="lessThanOrEqual">
      <formula>TODAY()</formula>
    </cfRule>
  </conditionalFormatting>
  <conditionalFormatting sqref="C4400:C4402">
    <cfRule type="cellIs" dxfId="0" priority="155" stopIfTrue="1" operator="lessThanOrEqual">
      <formula>TODAY()</formula>
    </cfRule>
  </conditionalFormatting>
  <conditionalFormatting sqref="C4454:C4477">
    <cfRule type="cellIs" dxfId="0" priority="156" stopIfTrue="1" operator="lessThanOrEqual">
      <formula>TODAY()</formula>
    </cfRule>
  </conditionalFormatting>
  <conditionalFormatting sqref="C4508:C4522">
    <cfRule type="cellIs" dxfId="0" priority="157" stopIfTrue="1" operator="lessThanOrEqual">
      <formula>TODAY()</formula>
    </cfRule>
  </conditionalFormatting>
  <conditionalFormatting sqref="C4535:C4537">
    <cfRule type="cellIs" dxfId="0" priority="158" stopIfTrue="1" operator="lessThanOrEqual">
      <formula>TODAY()</formula>
    </cfRule>
  </conditionalFormatting>
  <conditionalFormatting sqref="C4544:C4579">
    <cfRule type="cellIs" dxfId="0" priority="159" stopIfTrue="1" operator="lessThanOrEqual">
      <formula>TODAY()</formula>
    </cfRule>
  </conditionalFormatting>
  <conditionalFormatting sqref="C4586:C4597">
    <cfRule type="cellIs" dxfId="0" priority="160" stopIfTrue="1" operator="lessThanOrEqual">
      <formula>TODAY()</formula>
    </cfRule>
  </conditionalFormatting>
  <conditionalFormatting sqref="C4622:C4627">
    <cfRule type="cellIs" dxfId="0" priority="161" stopIfTrue="1" operator="lessThanOrEqual">
      <formula>TODAY()</formula>
    </cfRule>
  </conditionalFormatting>
  <conditionalFormatting sqref="C4649:C4651">
    <cfRule type="cellIs" dxfId="0" priority="162" stopIfTrue="1" operator="lessThanOrEqual">
      <formula>TODAY()</formula>
    </cfRule>
  </conditionalFormatting>
  <conditionalFormatting sqref="C4655:C4657">
    <cfRule type="cellIs" dxfId="0" priority="163" stopIfTrue="1" operator="lessThanOrEqual">
      <formula>TODAY()</formula>
    </cfRule>
  </conditionalFormatting>
  <conditionalFormatting sqref="C4685:C4687">
    <cfRule type="cellIs" dxfId="0" priority="164" stopIfTrue="1" operator="lessThanOrEqual">
      <formula>TODAY()</formula>
    </cfRule>
  </conditionalFormatting>
  <conditionalFormatting sqref="C4688:C4690">
    <cfRule type="cellIs" dxfId="0" priority="165" stopIfTrue="1" operator="lessThanOrEqual">
      <formula>TODAY()</formula>
    </cfRule>
  </conditionalFormatting>
  <conditionalFormatting sqref="C4688:C4690">
    <cfRule type="cellIs" dxfId="0" priority="166" stopIfTrue="1" operator="lessThanOrEqual">
      <formula>TODAY()</formula>
    </cfRule>
  </conditionalFormatting>
  <conditionalFormatting sqref="C4688:C4690">
    <cfRule type="cellIs" dxfId="0" priority="167" stopIfTrue="1" operator="lessThanOrEqual">
      <formula>TODAY()</formula>
    </cfRule>
  </conditionalFormatting>
  <conditionalFormatting sqref="C4688:C4690">
    <cfRule type="cellIs" dxfId="0" priority="168" stopIfTrue="1" operator="lessThanOrEqual">
      <formula>TODAY()</formula>
    </cfRule>
  </conditionalFormatting>
  <conditionalFormatting sqref="C4688:C4690">
    <cfRule type="cellIs" dxfId="0" priority="169" stopIfTrue="1" operator="lessThanOrEqual">
      <formula>TODAY()</formula>
    </cfRule>
  </conditionalFormatting>
  <conditionalFormatting sqref="C4688:C4690">
    <cfRule type="cellIs" dxfId="0" priority="170" stopIfTrue="1" operator="lessThanOrEqual">
      <formula>TODAY()</formula>
    </cfRule>
  </conditionalFormatting>
  <conditionalFormatting sqref="C4688:C4690">
    <cfRule type="cellIs" dxfId="0" priority="171" stopIfTrue="1" operator="lessThanOrEqual">
      <formula>TODAY()</formula>
    </cfRule>
  </conditionalFormatting>
  <conditionalFormatting sqref="C4688:C4690">
    <cfRule type="cellIs" dxfId="0" priority="172" stopIfTrue="1" operator="lessThanOrEqual">
      <formula>TODAY()</formula>
    </cfRule>
  </conditionalFormatting>
  <conditionalFormatting sqref="C4688:C4690">
    <cfRule type="cellIs" dxfId="0" priority="173" stopIfTrue="1" operator="lessThanOrEqual">
      <formula>TODAY()</formula>
    </cfRule>
  </conditionalFormatting>
  <conditionalFormatting sqref="C4688:C4690">
    <cfRule type="cellIs" dxfId="0" priority="174" stopIfTrue="1" operator="lessThanOrEqual">
      <formula>TODAY()</formula>
    </cfRule>
  </conditionalFormatting>
  <conditionalFormatting sqref="C4688:C4690">
    <cfRule type="cellIs" dxfId="0" priority="175" stopIfTrue="1" operator="lessThanOrEqual">
      <formula>TODAY()</formula>
    </cfRule>
  </conditionalFormatting>
  <conditionalFormatting sqref="C4688:C4690">
    <cfRule type="cellIs" dxfId="0" priority="176" stopIfTrue="1" operator="lessThanOrEqual">
      <formula>TODAY()</formula>
    </cfRule>
  </conditionalFormatting>
  <conditionalFormatting sqref="C4688:C4690">
    <cfRule type="cellIs" dxfId="0" priority="177" stopIfTrue="1" operator="lessThanOrEqual">
      <formula>TODAY()</formula>
    </cfRule>
  </conditionalFormatting>
  <conditionalFormatting sqref="C4688:C4690">
    <cfRule type="cellIs" dxfId="0" priority="178" stopIfTrue="1" operator="lessThanOrEqual">
      <formula>TODAY()</formula>
    </cfRule>
  </conditionalFormatting>
  <conditionalFormatting sqref="C4688:C4690">
    <cfRule type="cellIs" dxfId="0" priority="179" stopIfTrue="1" operator="lessThanOrEqual">
      <formula>TODAY()</formula>
    </cfRule>
  </conditionalFormatting>
  <conditionalFormatting sqref="C4688:C4690">
    <cfRule type="cellIs" dxfId="0" priority="180" stopIfTrue="1" operator="lessThanOrEqual">
      <formula>TODAY()</formula>
    </cfRule>
  </conditionalFormatting>
  <conditionalFormatting sqref="C4688:C4690">
    <cfRule type="cellIs" dxfId="0" priority="181" stopIfTrue="1" operator="lessThanOrEqual">
      <formula>TODAY()</formula>
    </cfRule>
  </conditionalFormatting>
  <conditionalFormatting sqref="C4688:C4690">
    <cfRule type="cellIs" dxfId="0" priority="182" stopIfTrue="1" operator="lessThanOrEqual">
      <formula>TODAY()</formula>
    </cfRule>
  </conditionalFormatting>
  <conditionalFormatting sqref="C4688:C4690">
    <cfRule type="cellIs" dxfId="0" priority="183" stopIfTrue="1" operator="lessThanOrEqual">
      <formula>TODAY()</formula>
    </cfRule>
  </conditionalFormatting>
  <conditionalFormatting sqref="C4688:C4690">
    <cfRule type="cellIs" dxfId="0" priority="184" stopIfTrue="1" operator="lessThanOrEqual">
      <formula>TODAY()</formula>
    </cfRule>
  </conditionalFormatting>
  <conditionalFormatting sqref="C4688:C4690">
    <cfRule type="cellIs" dxfId="0" priority="185" stopIfTrue="1" operator="lessThanOrEqual">
      <formula>TODAY()</formula>
    </cfRule>
  </conditionalFormatting>
  <conditionalFormatting sqref="C4688:C4690">
    <cfRule type="cellIs" dxfId="0" priority="186" stopIfTrue="1" operator="lessThanOrEqual">
      <formula>TODAY()</formula>
    </cfRule>
  </conditionalFormatting>
  <conditionalFormatting sqref="C4688:C4690">
    <cfRule type="cellIs" dxfId="0" priority="187" stopIfTrue="1" operator="lessThanOrEqual">
      <formula>TODAY()</formula>
    </cfRule>
  </conditionalFormatting>
  <conditionalFormatting sqref="C4688:C4690">
    <cfRule type="cellIs" dxfId="0" priority="188" stopIfTrue="1" operator="lessThanOrEqual">
      <formula>TODAY()</formula>
    </cfRule>
  </conditionalFormatting>
  <conditionalFormatting sqref="C4688:C4690">
    <cfRule type="cellIs" dxfId="0" priority="189" stopIfTrue="1" operator="lessThanOrEqual">
      <formula>TODAY()</formula>
    </cfRule>
  </conditionalFormatting>
  <conditionalFormatting sqref="C4688:C4690">
    <cfRule type="cellIs" dxfId="0" priority="190" stopIfTrue="1" operator="lessThanOrEqual">
      <formula>TODAY()</formula>
    </cfRule>
  </conditionalFormatting>
  <conditionalFormatting sqref="C4688:C4690">
    <cfRule type="cellIs" dxfId="0" priority="191" stopIfTrue="1" operator="lessThanOrEqual">
      <formula>TODAY()</formula>
    </cfRule>
  </conditionalFormatting>
  <conditionalFormatting sqref="C4688:C4690">
    <cfRule type="cellIs" dxfId="0" priority="192" stopIfTrue="1" operator="lessThanOrEqual">
      <formula>TODAY()</formula>
    </cfRule>
  </conditionalFormatting>
  <conditionalFormatting sqref="C4688:C4690">
    <cfRule type="cellIs" dxfId="0" priority="193" stopIfTrue="1" operator="lessThanOrEqual">
      <formula>TODAY()</formula>
    </cfRule>
  </conditionalFormatting>
  <conditionalFormatting sqref="C4688:C4690">
    <cfRule type="cellIs" dxfId="0" priority="194" stopIfTrue="1" operator="lessThanOrEqual">
      <formula>TODAY()</formula>
    </cfRule>
  </conditionalFormatting>
  <conditionalFormatting sqref="C4694:C4696">
    <cfRule type="cellIs" dxfId="0" priority="195" stopIfTrue="1" operator="lessThanOrEqual">
      <formula>TODAY()</formula>
    </cfRule>
  </conditionalFormatting>
  <conditionalFormatting sqref="C4694:C4696">
    <cfRule type="cellIs" dxfId="0" priority="196" stopIfTrue="1" operator="lessThanOrEqual">
      <formula>TODAY()</formula>
    </cfRule>
  </conditionalFormatting>
  <conditionalFormatting sqref="C4694:C4696">
    <cfRule type="cellIs" dxfId="0" priority="197" stopIfTrue="1" operator="lessThanOrEqual">
      <formula>TODAY()</formula>
    </cfRule>
  </conditionalFormatting>
  <conditionalFormatting sqref="C4694:C4696">
    <cfRule type="cellIs" dxfId="0" priority="198" stopIfTrue="1" operator="lessThanOrEqual">
      <formula>TODAY()</formula>
    </cfRule>
  </conditionalFormatting>
  <conditionalFormatting sqref="C4694:C4696">
    <cfRule type="cellIs" dxfId="0" priority="199" stopIfTrue="1" operator="lessThanOrEqual">
      <formula>TODAY()</formula>
    </cfRule>
  </conditionalFormatting>
  <conditionalFormatting sqref="C4694:C4696">
    <cfRule type="cellIs" dxfId="0" priority="200" stopIfTrue="1" operator="lessThanOrEqual">
      <formula>TODAY()</formula>
    </cfRule>
  </conditionalFormatting>
  <conditionalFormatting sqref="C4694:C4696">
    <cfRule type="cellIs" dxfId="0" priority="201" stopIfTrue="1" operator="lessThanOrEqual">
      <formula>TODAY()</formula>
    </cfRule>
  </conditionalFormatting>
  <conditionalFormatting sqref="C4694:C4696">
    <cfRule type="cellIs" dxfId="0" priority="202" stopIfTrue="1" operator="lessThanOrEqual">
      <formula>TODAY()</formula>
    </cfRule>
  </conditionalFormatting>
  <conditionalFormatting sqref="C4694:C4696">
    <cfRule type="cellIs" dxfId="0" priority="203" stopIfTrue="1" operator="lessThanOrEqual">
      <formula>TODAY()</formula>
    </cfRule>
  </conditionalFormatting>
  <conditionalFormatting sqref="C4694:C4696">
    <cfRule type="cellIs" dxfId="0" priority="204" stopIfTrue="1" operator="lessThanOrEqual">
      <formula>TODAY()</formula>
    </cfRule>
  </conditionalFormatting>
  <conditionalFormatting sqref="C4694:C4696">
    <cfRule type="cellIs" dxfId="0" priority="205" stopIfTrue="1" operator="lessThanOrEqual">
      <formula>TODAY()</formula>
    </cfRule>
  </conditionalFormatting>
  <conditionalFormatting sqref="C4694:C4696">
    <cfRule type="cellIs" dxfId="0" priority="206" stopIfTrue="1" operator="lessThanOrEqual">
      <formula>TODAY()</formula>
    </cfRule>
  </conditionalFormatting>
  <conditionalFormatting sqref="C4694:C4696">
    <cfRule type="cellIs" dxfId="0" priority="207" stopIfTrue="1" operator="lessThanOrEqual">
      <formula>TODAY()</formula>
    </cfRule>
  </conditionalFormatting>
  <conditionalFormatting sqref="C4694:C4696">
    <cfRule type="cellIs" dxfId="0" priority="208" stopIfTrue="1" operator="lessThanOrEqual">
      <formula>TODAY()</formula>
    </cfRule>
  </conditionalFormatting>
  <conditionalFormatting sqref="C4694:C4696">
    <cfRule type="cellIs" dxfId="0" priority="209" stopIfTrue="1" operator="lessThanOrEqual">
      <formula>TODAY()</formula>
    </cfRule>
  </conditionalFormatting>
  <conditionalFormatting sqref="C4694:C4696">
    <cfRule type="cellIs" dxfId="0" priority="210" stopIfTrue="1" operator="lessThanOrEqual">
      <formula>TODAY()</formula>
    </cfRule>
  </conditionalFormatting>
  <conditionalFormatting sqref="C4694:C4696">
    <cfRule type="cellIs" dxfId="0" priority="211" stopIfTrue="1" operator="lessThanOrEqual">
      <formula>TODAY()</formula>
    </cfRule>
  </conditionalFormatting>
  <conditionalFormatting sqref="C4694:C4696">
    <cfRule type="cellIs" dxfId="0" priority="212" stopIfTrue="1" operator="lessThanOrEqual">
      <formula>TODAY()</formula>
    </cfRule>
  </conditionalFormatting>
  <conditionalFormatting sqref="C4694:C4696">
    <cfRule type="cellIs" dxfId="0" priority="213" stopIfTrue="1" operator="lessThanOrEqual">
      <formula>TODAY()</formula>
    </cfRule>
  </conditionalFormatting>
  <conditionalFormatting sqref="C4694:C4696">
    <cfRule type="cellIs" dxfId="0" priority="214" stopIfTrue="1" operator="lessThanOrEqual">
      <formula>TODAY()</formula>
    </cfRule>
  </conditionalFormatting>
  <conditionalFormatting sqref="C4694:C4696">
    <cfRule type="cellIs" dxfId="0" priority="215" stopIfTrue="1" operator="lessThanOrEqual">
      <formula>TODAY()</formula>
    </cfRule>
  </conditionalFormatting>
  <conditionalFormatting sqref="C4694:C4696">
    <cfRule type="cellIs" dxfId="0" priority="216" stopIfTrue="1" operator="lessThanOrEqual">
      <formula>TODAY()</formula>
    </cfRule>
  </conditionalFormatting>
  <conditionalFormatting sqref="C4694:C4696">
    <cfRule type="cellIs" dxfId="0" priority="217" stopIfTrue="1" operator="lessThanOrEqual">
      <formula>TODAY()</formula>
    </cfRule>
  </conditionalFormatting>
  <conditionalFormatting sqref="C4694:C4696">
    <cfRule type="cellIs" dxfId="0" priority="218" stopIfTrue="1" operator="lessThanOrEqual">
      <formula>TODAY()</formula>
    </cfRule>
  </conditionalFormatting>
  <conditionalFormatting sqref="C4694:C4696">
    <cfRule type="cellIs" dxfId="0" priority="219" stopIfTrue="1" operator="lessThanOrEqual">
      <formula>TODAY()</formula>
    </cfRule>
  </conditionalFormatting>
  <conditionalFormatting sqref="C4694:C4696">
    <cfRule type="cellIs" dxfId="0" priority="220" stopIfTrue="1" operator="lessThanOrEqual">
      <formula>TODAY()</formula>
    </cfRule>
  </conditionalFormatting>
  <conditionalFormatting sqref="C4694:C4696">
    <cfRule type="cellIs" dxfId="0" priority="221" stopIfTrue="1" operator="lessThanOrEqual">
      <formula>TODAY()</formula>
    </cfRule>
  </conditionalFormatting>
  <conditionalFormatting sqref="C4694:C4696">
    <cfRule type="cellIs" dxfId="0" priority="222" stopIfTrue="1" operator="lessThanOrEqual">
      <formula>TODAY()</formula>
    </cfRule>
  </conditionalFormatting>
  <conditionalFormatting sqref="C4694:C4696">
    <cfRule type="cellIs" dxfId="0" priority="223" stopIfTrue="1" operator="lessThanOrEqual">
      <formula>TODAY()</formula>
    </cfRule>
  </conditionalFormatting>
  <conditionalFormatting sqref="C4694:C4696">
    <cfRule type="cellIs" dxfId="0" priority="224" stopIfTrue="1" operator="lessThanOrEqual">
      <formula>TODAY()</formula>
    </cfRule>
  </conditionalFormatting>
  <conditionalFormatting sqref="C4145:C4147">
    <cfRule type="cellIs" dxfId="0" priority="225" stopIfTrue="1" operator="lessThanOrEqual">
      <formula>TODAY()</formula>
    </cfRule>
  </conditionalFormatting>
  <conditionalFormatting sqref="C3935:C3937">
    <cfRule type="cellIs" dxfId="0" priority="226" stopIfTrue="1" operator="lessThanOrEqual">
      <formula>TODAY()</formula>
    </cfRule>
  </conditionalFormatting>
  <conditionalFormatting sqref="C3941:C3961">
    <cfRule type="cellIs" dxfId="0" priority="227" stopIfTrue="1" operator="lessThanOrEqual">
      <formula>TODAY()</formula>
    </cfRule>
  </conditionalFormatting>
  <conditionalFormatting sqref="C4526:C4528">
    <cfRule type="cellIs" dxfId="0" priority="228" stopIfTrue="1" operator="lessThanOrEqual">
      <formula>TODAY()</formula>
    </cfRule>
  </conditionalFormatting>
  <conditionalFormatting sqref="C4700:C4702">
    <cfRule type="cellIs" dxfId="0" priority="229" stopIfTrue="1" operator="lessThanOrEqual">
      <formula>TODAY()</formula>
    </cfRule>
  </conditionalFormatting>
  <conditionalFormatting sqref="C4700:C4702">
    <cfRule type="cellIs" dxfId="0" priority="230" stopIfTrue="1" operator="lessThanOrEqual">
      <formula>TODAY()</formula>
    </cfRule>
  </conditionalFormatting>
  <conditionalFormatting sqref="C4700:C4702">
    <cfRule type="cellIs" dxfId="0" priority="231" stopIfTrue="1" operator="lessThanOrEqual">
      <formula>TODAY()</formula>
    </cfRule>
  </conditionalFormatting>
  <conditionalFormatting sqref="C4700:C4702">
    <cfRule type="cellIs" dxfId="0" priority="232" stopIfTrue="1" operator="lessThanOrEqual">
      <formula>TODAY()</formula>
    </cfRule>
  </conditionalFormatting>
  <conditionalFormatting sqref="C4700:C4702">
    <cfRule type="cellIs" dxfId="0" priority="233" stopIfTrue="1" operator="lessThanOrEqual">
      <formula>TODAY()</formula>
    </cfRule>
  </conditionalFormatting>
  <conditionalFormatting sqref="C4700:C4702">
    <cfRule type="cellIs" dxfId="0" priority="234" stopIfTrue="1" operator="lessThanOrEqual">
      <formula>TODAY()</formula>
    </cfRule>
  </conditionalFormatting>
  <conditionalFormatting sqref="C4700:C4702">
    <cfRule type="cellIs" dxfId="0" priority="235" stopIfTrue="1" operator="lessThanOrEqual">
      <formula>TODAY()</formula>
    </cfRule>
  </conditionalFormatting>
  <conditionalFormatting sqref="C4700:C4702">
    <cfRule type="cellIs" dxfId="0" priority="236" stopIfTrue="1" operator="lessThanOrEqual">
      <formula>TODAY()</formula>
    </cfRule>
  </conditionalFormatting>
  <conditionalFormatting sqref="C4700:C4702">
    <cfRule type="cellIs" dxfId="0" priority="237" stopIfTrue="1" operator="lessThanOrEqual">
      <formula>TODAY()</formula>
    </cfRule>
  </conditionalFormatting>
  <conditionalFormatting sqref="C4700:C4702">
    <cfRule type="cellIs" dxfId="0" priority="238" stopIfTrue="1" operator="lessThanOrEqual">
      <formula>TODAY()</formula>
    </cfRule>
  </conditionalFormatting>
  <conditionalFormatting sqref="C4700:C4702">
    <cfRule type="cellIs" dxfId="0" priority="239" stopIfTrue="1" operator="lessThanOrEqual">
      <formula>TODAY()</formula>
    </cfRule>
  </conditionalFormatting>
  <conditionalFormatting sqref="C4700:C4702">
    <cfRule type="cellIs" dxfId="0" priority="240" stopIfTrue="1" operator="lessThanOrEqual">
      <formula>TODAY()</formula>
    </cfRule>
  </conditionalFormatting>
  <conditionalFormatting sqref="C4700:C4702">
    <cfRule type="cellIs" dxfId="0" priority="241" stopIfTrue="1" operator="lessThanOrEqual">
      <formula>TODAY()</formula>
    </cfRule>
  </conditionalFormatting>
  <conditionalFormatting sqref="C4700:C4702">
    <cfRule type="cellIs" dxfId="0" priority="242" stopIfTrue="1" operator="lessThanOrEqual">
      <formula>TODAY()</formula>
    </cfRule>
  </conditionalFormatting>
  <conditionalFormatting sqref="C4700:C4702">
    <cfRule type="cellIs" dxfId="0" priority="243" stopIfTrue="1" operator="lessThanOrEqual">
      <formula>TODAY()</formula>
    </cfRule>
  </conditionalFormatting>
  <conditionalFormatting sqref="C4700:C4702">
    <cfRule type="cellIs" dxfId="0" priority="244" stopIfTrue="1" operator="lessThanOrEqual">
      <formula>TODAY()</formula>
    </cfRule>
  </conditionalFormatting>
  <conditionalFormatting sqref="C4700:C4702">
    <cfRule type="cellIs" dxfId="0" priority="245" stopIfTrue="1" operator="lessThanOrEqual">
      <formula>TODAY()</formula>
    </cfRule>
  </conditionalFormatting>
  <conditionalFormatting sqref="C4700:C4702">
    <cfRule type="cellIs" dxfId="0" priority="246" stopIfTrue="1" operator="lessThanOrEqual">
      <formula>TODAY()</formula>
    </cfRule>
  </conditionalFormatting>
  <conditionalFormatting sqref="C4700:C4702">
    <cfRule type="cellIs" dxfId="0" priority="247" stopIfTrue="1" operator="lessThanOrEqual">
      <formula>TODAY()</formula>
    </cfRule>
  </conditionalFormatting>
  <conditionalFormatting sqref="C4700:C4702">
    <cfRule type="cellIs" dxfId="0" priority="248" stopIfTrue="1" operator="lessThanOrEqual">
      <formula>TODAY()</formula>
    </cfRule>
  </conditionalFormatting>
  <conditionalFormatting sqref="C4700:C4702">
    <cfRule type="cellIs" dxfId="0" priority="249" stopIfTrue="1" operator="lessThanOrEqual">
      <formula>TODAY()</formula>
    </cfRule>
  </conditionalFormatting>
  <conditionalFormatting sqref="C4700:C4702">
    <cfRule type="cellIs" dxfId="0" priority="250" stopIfTrue="1" operator="lessThanOrEqual">
      <formula>TODAY()</formula>
    </cfRule>
  </conditionalFormatting>
  <conditionalFormatting sqref="C4700:C4702">
    <cfRule type="cellIs" dxfId="0" priority="251" stopIfTrue="1" operator="lessThanOrEqual">
      <formula>TODAY()</formula>
    </cfRule>
  </conditionalFormatting>
  <conditionalFormatting sqref="C4700:C4702">
    <cfRule type="cellIs" dxfId="0" priority="252" stopIfTrue="1" operator="lessThanOrEqual">
      <formula>TODAY()</formula>
    </cfRule>
  </conditionalFormatting>
  <conditionalFormatting sqref="C4700:C4702">
    <cfRule type="cellIs" dxfId="0" priority="253" stopIfTrue="1" operator="lessThanOrEqual">
      <formula>TODAY()</formula>
    </cfRule>
  </conditionalFormatting>
  <conditionalFormatting sqref="C4700:C4702">
    <cfRule type="cellIs" dxfId="0" priority="254" stopIfTrue="1" operator="lessThanOrEqual">
      <formula>TODAY()</formula>
    </cfRule>
  </conditionalFormatting>
  <conditionalFormatting sqref="C4700:C4702">
    <cfRule type="cellIs" dxfId="0" priority="255" stopIfTrue="1" operator="lessThanOrEqual">
      <formula>TODAY()</formula>
    </cfRule>
  </conditionalFormatting>
  <conditionalFormatting sqref="C4700:C4702">
    <cfRule type="cellIs" dxfId="0" priority="256" stopIfTrue="1" operator="lessThanOrEqual">
      <formula>TODAY()</formula>
    </cfRule>
  </conditionalFormatting>
  <conditionalFormatting sqref="C4700:C4702">
    <cfRule type="cellIs" dxfId="0" priority="257" stopIfTrue="1" operator="lessThanOrEqual">
      <formula>TODAY()</formula>
    </cfRule>
  </conditionalFormatting>
  <conditionalFormatting sqref="C4700:C4702">
    <cfRule type="cellIs" dxfId="0" priority="258" stopIfTrue="1" operator="lessThanOrEqual">
      <formula>TODAY()</formula>
    </cfRule>
  </conditionalFormatting>
  <conditionalFormatting sqref="C4703:C4705">
    <cfRule type="cellIs" dxfId="0" priority="259" stopIfTrue="1" operator="lessThanOrEqual">
      <formula>TODAY()</formula>
    </cfRule>
  </conditionalFormatting>
  <conditionalFormatting sqref="C4703:C4705">
    <cfRule type="cellIs" dxfId="0" priority="260" stopIfTrue="1" operator="lessThanOrEqual">
      <formula>TODAY()</formula>
    </cfRule>
  </conditionalFormatting>
  <conditionalFormatting sqref="C4703:C4705">
    <cfRule type="cellIs" dxfId="0" priority="261" stopIfTrue="1" operator="lessThanOrEqual">
      <formula>TODAY()</formula>
    </cfRule>
  </conditionalFormatting>
  <conditionalFormatting sqref="C4703:C4705">
    <cfRule type="cellIs" dxfId="0" priority="262" stopIfTrue="1" operator="lessThanOrEqual">
      <formula>TODAY()</formula>
    </cfRule>
  </conditionalFormatting>
  <conditionalFormatting sqref="C4703:C4705">
    <cfRule type="cellIs" dxfId="0" priority="263" stopIfTrue="1" operator="lessThanOrEqual">
      <formula>TODAY()</formula>
    </cfRule>
  </conditionalFormatting>
  <conditionalFormatting sqref="C4703:C4705">
    <cfRule type="cellIs" dxfId="0" priority="264" stopIfTrue="1" operator="lessThanOrEqual">
      <formula>TODAY()</formula>
    </cfRule>
  </conditionalFormatting>
  <conditionalFormatting sqref="C4703:C4705">
    <cfRule type="cellIs" dxfId="0" priority="265" stopIfTrue="1" operator="lessThanOrEqual">
      <formula>TODAY()</formula>
    </cfRule>
  </conditionalFormatting>
  <conditionalFormatting sqref="C4703:C4705">
    <cfRule type="cellIs" dxfId="0" priority="266" stopIfTrue="1" operator="lessThanOrEqual">
      <formula>TODAY()</formula>
    </cfRule>
  </conditionalFormatting>
  <conditionalFormatting sqref="C4703:C4705">
    <cfRule type="cellIs" dxfId="0" priority="267" stopIfTrue="1" operator="lessThanOrEqual">
      <formula>TODAY()</formula>
    </cfRule>
  </conditionalFormatting>
  <conditionalFormatting sqref="C4703:C4705">
    <cfRule type="cellIs" dxfId="0" priority="268" stopIfTrue="1" operator="lessThanOrEqual">
      <formula>TODAY()</formula>
    </cfRule>
  </conditionalFormatting>
  <conditionalFormatting sqref="C4703:C4705">
    <cfRule type="cellIs" dxfId="0" priority="269" stopIfTrue="1" operator="lessThanOrEqual">
      <formula>TODAY()</formula>
    </cfRule>
  </conditionalFormatting>
  <conditionalFormatting sqref="C4703:C4705">
    <cfRule type="cellIs" dxfId="0" priority="270" stopIfTrue="1" operator="lessThanOrEqual">
      <formula>TODAY()</formula>
    </cfRule>
  </conditionalFormatting>
  <conditionalFormatting sqref="C4703:C4705">
    <cfRule type="cellIs" dxfId="0" priority="271" stopIfTrue="1" operator="lessThanOrEqual">
      <formula>TODAY()</formula>
    </cfRule>
  </conditionalFormatting>
  <conditionalFormatting sqref="C4703:C4705">
    <cfRule type="cellIs" dxfId="0" priority="272" stopIfTrue="1" operator="lessThanOrEqual">
      <formula>TODAY()</formula>
    </cfRule>
  </conditionalFormatting>
  <conditionalFormatting sqref="C4703:C4705">
    <cfRule type="cellIs" dxfId="0" priority="273" stopIfTrue="1" operator="lessThanOrEqual">
      <formula>TODAY()</formula>
    </cfRule>
  </conditionalFormatting>
  <conditionalFormatting sqref="C4703:C4705">
    <cfRule type="cellIs" dxfId="0" priority="274" stopIfTrue="1" operator="lessThanOrEqual">
      <formula>TODAY()</formula>
    </cfRule>
  </conditionalFormatting>
  <conditionalFormatting sqref="C4703:C4705">
    <cfRule type="cellIs" dxfId="0" priority="275" stopIfTrue="1" operator="lessThanOrEqual">
      <formula>TODAY()</formula>
    </cfRule>
  </conditionalFormatting>
  <conditionalFormatting sqref="C4703:C4705">
    <cfRule type="cellIs" dxfId="0" priority="276" stopIfTrue="1" operator="lessThanOrEqual">
      <formula>TODAY()</formula>
    </cfRule>
  </conditionalFormatting>
  <conditionalFormatting sqref="C4703:C4705">
    <cfRule type="cellIs" dxfId="0" priority="277" stopIfTrue="1" operator="lessThanOrEqual">
      <formula>TODAY()</formula>
    </cfRule>
  </conditionalFormatting>
  <conditionalFormatting sqref="C4703:C4705">
    <cfRule type="cellIs" dxfId="0" priority="278" stopIfTrue="1" operator="lessThanOrEqual">
      <formula>TODAY()</formula>
    </cfRule>
  </conditionalFormatting>
  <conditionalFormatting sqref="C4703:C4705">
    <cfRule type="cellIs" dxfId="0" priority="279" stopIfTrue="1" operator="lessThanOrEqual">
      <formula>TODAY()</formula>
    </cfRule>
  </conditionalFormatting>
  <conditionalFormatting sqref="C4703:C4705">
    <cfRule type="cellIs" dxfId="0" priority="280" stopIfTrue="1" operator="lessThanOrEqual">
      <formula>TODAY()</formula>
    </cfRule>
  </conditionalFormatting>
  <conditionalFormatting sqref="C4703:C4705">
    <cfRule type="cellIs" dxfId="0" priority="281" stopIfTrue="1" operator="lessThanOrEqual">
      <formula>TODAY()</formula>
    </cfRule>
  </conditionalFormatting>
  <conditionalFormatting sqref="C4703:C4705">
    <cfRule type="cellIs" dxfId="0" priority="282" stopIfTrue="1" operator="lessThanOrEqual">
      <formula>TODAY()</formula>
    </cfRule>
  </conditionalFormatting>
  <conditionalFormatting sqref="C4703:C4705">
    <cfRule type="cellIs" dxfId="0" priority="283" stopIfTrue="1" operator="lessThanOrEqual">
      <formula>TODAY()</formula>
    </cfRule>
  </conditionalFormatting>
  <conditionalFormatting sqref="C4703:C4705">
    <cfRule type="cellIs" dxfId="0" priority="284" stopIfTrue="1" operator="lessThanOrEqual">
      <formula>TODAY()</formula>
    </cfRule>
  </conditionalFormatting>
  <conditionalFormatting sqref="C4703:C4705">
    <cfRule type="cellIs" dxfId="0" priority="285" stopIfTrue="1" operator="lessThanOrEqual">
      <formula>TODAY()</formula>
    </cfRule>
  </conditionalFormatting>
  <conditionalFormatting sqref="C4703:C4705">
    <cfRule type="cellIs" dxfId="0" priority="286" stopIfTrue="1" operator="lessThanOrEqual">
      <formula>TODAY()</formula>
    </cfRule>
  </conditionalFormatting>
  <conditionalFormatting sqref="C4703:C4705">
    <cfRule type="cellIs" dxfId="0" priority="287" stopIfTrue="1" operator="lessThanOrEqual">
      <formula>TODAY()</formula>
    </cfRule>
  </conditionalFormatting>
  <conditionalFormatting sqref="C4703:C4705">
    <cfRule type="cellIs" dxfId="0" priority="288" stopIfTrue="1" operator="lessThanOrEqual">
      <formula>TODAY()</formula>
    </cfRule>
  </conditionalFormatting>
  <conditionalFormatting sqref="C4706:C4708">
    <cfRule type="cellIs" dxfId="0" priority="289" stopIfTrue="1" operator="lessThanOrEqual">
      <formula>TODAY()</formula>
    </cfRule>
  </conditionalFormatting>
  <conditionalFormatting sqref="C4706:C4708">
    <cfRule type="cellIs" dxfId="0" priority="290" stopIfTrue="1" operator="lessThanOrEqual">
      <formula>TODAY()</formula>
    </cfRule>
  </conditionalFormatting>
  <conditionalFormatting sqref="C4706:C4708">
    <cfRule type="cellIs" dxfId="0" priority="291" stopIfTrue="1" operator="lessThanOrEqual">
      <formula>TODAY()</formula>
    </cfRule>
  </conditionalFormatting>
  <conditionalFormatting sqref="C4706:C4708">
    <cfRule type="cellIs" dxfId="0" priority="292" stopIfTrue="1" operator="lessThanOrEqual">
      <formula>TODAY()</formula>
    </cfRule>
  </conditionalFormatting>
  <conditionalFormatting sqref="C4706:C4708">
    <cfRule type="cellIs" dxfId="0" priority="293" stopIfTrue="1" operator="lessThanOrEqual">
      <formula>TODAY()</formula>
    </cfRule>
  </conditionalFormatting>
  <conditionalFormatting sqref="C4706:C4708">
    <cfRule type="cellIs" dxfId="0" priority="294" stopIfTrue="1" operator="lessThanOrEqual">
      <formula>TODAY()</formula>
    </cfRule>
  </conditionalFormatting>
  <conditionalFormatting sqref="C4706:C4708">
    <cfRule type="cellIs" dxfId="0" priority="295" stopIfTrue="1" operator="lessThanOrEqual">
      <formula>TODAY()</formula>
    </cfRule>
  </conditionalFormatting>
  <conditionalFormatting sqref="C4706:C4708">
    <cfRule type="cellIs" dxfId="0" priority="296" stopIfTrue="1" operator="lessThanOrEqual">
      <formula>TODAY()</formula>
    </cfRule>
  </conditionalFormatting>
  <conditionalFormatting sqref="C4706:C4708">
    <cfRule type="cellIs" dxfId="0" priority="297" stopIfTrue="1" operator="lessThanOrEqual">
      <formula>TODAY()</formula>
    </cfRule>
  </conditionalFormatting>
  <conditionalFormatting sqref="C4706:C4708">
    <cfRule type="cellIs" dxfId="0" priority="298" stopIfTrue="1" operator="lessThanOrEqual">
      <formula>TODAY()</formula>
    </cfRule>
  </conditionalFormatting>
  <conditionalFormatting sqref="C4706:C4708">
    <cfRule type="cellIs" dxfId="0" priority="299" stopIfTrue="1" operator="lessThanOrEqual">
      <formula>TODAY()</formula>
    </cfRule>
  </conditionalFormatting>
  <conditionalFormatting sqref="C4706:C4708">
    <cfRule type="cellIs" dxfId="0" priority="300" stopIfTrue="1" operator="lessThanOrEqual">
      <formula>TODAY()</formula>
    </cfRule>
  </conditionalFormatting>
  <conditionalFormatting sqref="C4706:C4708">
    <cfRule type="cellIs" dxfId="0" priority="301" stopIfTrue="1" operator="lessThanOrEqual">
      <formula>TODAY()</formula>
    </cfRule>
  </conditionalFormatting>
  <conditionalFormatting sqref="C4706:C4708">
    <cfRule type="cellIs" dxfId="0" priority="302" stopIfTrue="1" operator="lessThanOrEqual">
      <formula>TODAY()</formula>
    </cfRule>
  </conditionalFormatting>
  <conditionalFormatting sqref="C4706:C4708">
    <cfRule type="cellIs" dxfId="0" priority="303" stopIfTrue="1" operator="lessThanOrEqual">
      <formula>TODAY()</formula>
    </cfRule>
  </conditionalFormatting>
  <conditionalFormatting sqref="C4706:C4708">
    <cfRule type="cellIs" dxfId="0" priority="304" stopIfTrue="1" operator="lessThanOrEqual">
      <formula>TODAY()</formula>
    </cfRule>
  </conditionalFormatting>
  <conditionalFormatting sqref="C4706:C4708">
    <cfRule type="cellIs" dxfId="0" priority="305" stopIfTrue="1" operator="lessThanOrEqual">
      <formula>TODAY()</formula>
    </cfRule>
  </conditionalFormatting>
  <conditionalFormatting sqref="C4706:C4708">
    <cfRule type="cellIs" dxfId="0" priority="306" stopIfTrue="1" operator="lessThanOrEqual">
      <formula>TODAY()</formula>
    </cfRule>
  </conditionalFormatting>
  <conditionalFormatting sqref="C4706:C4708">
    <cfRule type="cellIs" dxfId="0" priority="307" stopIfTrue="1" operator="lessThanOrEqual">
      <formula>TODAY()</formula>
    </cfRule>
  </conditionalFormatting>
  <conditionalFormatting sqref="C4706:C4708">
    <cfRule type="cellIs" dxfId="0" priority="308" stopIfTrue="1" operator="lessThanOrEqual">
      <formula>TODAY()</formula>
    </cfRule>
  </conditionalFormatting>
  <conditionalFormatting sqref="C4706:C4708">
    <cfRule type="cellIs" dxfId="0" priority="309" stopIfTrue="1" operator="lessThanOrEqual">
      <formula>TODAY()</formula>
    </cfRule>
  </conditionalFormatting>
  <conditionalFormatting sqref="C4706:C4708">
    <cfRule type="cellIs" dxfId="0" priority="310" stopIfTrue="1" operator="lessThanOrEqual">
      <formula>TODAY()</formula>
    </cfRule>
  </conditionalFormatting>
  <conditionalFormatting sqref="C4706:C4708">
    <cfRule type="cellIs" dxfId="0" priority="311" stopIfTrue="1" operator="lessThanOrEqual">
      <formula>TODAY()</formula>
    </cfRule>
  </conditionalFormatting>
  <conditionalFormatting sqref="C4706:C4708">
    <cfRule type="cellIs" dxfId="0" priority="312" stopIfTrue="1" operator="lessThanOrEqual">
      <formula>TODAY()</formula>
    </cfRule>
  </conditionalFormatting>
  <conditionalFormatting sqref="C4706:C4708">
    <cfRule type="cellIs" dxfId="0" priority="313" stopIfTrue="1" operator="lessThanOrEqual">
      <formula>TODAY()</formula>
    </cfRule>
  </conditionalFormatting>
  <conditionalFormatting sqref="C4706:C4708">
    <cfRule type="cellIs" dxfId="0" priority="314" stopIfTrue="1" operator="lessThanOrEqual">
      <formula>TODAY()</formula>
    </cfRule>
  </conditionalFormatting>
  <conditionalFormatting sqref="C4706:C4708">
    <cfRule type="cellIs" dxfId="0" priority="315" stopIfTrue="1" operator="lessThanOrEqual">
      <formula>TODAY()</formula>
    </cfRule>
  </conditionalFormatting>
  <conditionalFormatting sqref="C4706:C4708">
    <cfRule type="cellIs" dxfId="0" priority="316" stopIfTrue="1" operator="lessThanOrEqual">
      <formula>TODAY()</formula>
    </cfRule>
  </conditionalFormatting>
  <conditionalFormatting sqref="C4706:C4708">
    <cfRule type="cellIs" dxfId="0" priority="317" stopIfTrue="1" operator="lessThanOrEqual">
      <formula>TODAY()</formula>
    </cfRule>
  </conditionalFormatting>
  <conditionalFormatting sqref="C4706:C4708">
    <cfRule type="cellIs" dxfId="0" priority="318" stopIfTrue="1" operator="lessThanOrEqual">
      <formula>TODAY()</formula>
    </cfRule>
  </conditionalFormatting>
  <conditionalFormatting sqref="C4709:C4711">
    <cfRule type="cellIs" dxfId="0" priority="319" stopIfTrue="1" operator="lessThanOrEqual">
      <formula>TODAY()</formula>
    </cfRule>
  </conditionalFormatting>
  <conditionalFormatting sqref="C4709:C4711">
    <cfRule type="cellIs" dxfId="0" priority="320" stopIfTrue="1" operator="lessThanOrEqual">
      <formula>TODAY()</formula>
    </cfRule>
  </conditionalFormatting>
  <conditionalFormatting sqref="C4709:C4711">
    <cfRule type="cellIs" dxfId="0" priority="321" stopIfTrue="1" operator="lessThanOrEqual">
      <formula>TODAY()</formula>
    </cfRule>
  </conditionalFormatting>
  <conditionalFormatting sqref="C4709:C4711">
    <cfRule type="cellIs" dxfId="0" priority="322" stopIfTrue="1" operator="lessThanOrEqual">
      <formula>TODAY()</formula>
    </cfRule>
  </conditionalFormatting>
  <conditionalFormatting sqref="C4709:C4711">
    <cfRule type="cellIs" dxfId="0" priority="323" stopIfTrue="1" operator="lessThanOrEqual">
      <formula>TODAY()</formula>
    </cfRule>
  </conditionalFormatting>
  <conditionalFormatting sqref="C4709:C4711">
    <cfRule type="cellIs" dxfId="0" priority="324" stopIfTrue="1" operator="lessThanOrEqual">
      <formula>TODAY()</formula>
    </cfRule>
  </conditionalFormatting>
  <conditionalFormatting sqref="C4709:C4711">
    <cfRule type="cellIs" dxfId="0" priority="325" stopIfTrue="1" operator="lessThanOrEqual">
      <formula>TODAY()</formula>
    </cfRule>
  </conditionalFormatting>
  <conditionalFormatting sqref="C4709:C4711">
    <cfRule type="cellIs" dxfId="0" priority="326" stopIfTrue="1" operator="lessThanOrEqual">
      <formula>TODAY()</formula>
    </cfRule>
  </conditionalFormatting>
  <conditionalFormatting sqref="C4709:C4711">
    <cfRule type="cellIs" dxfId="0" priority="327" stopIfTrue="1" operator="lessThanOrEqual">
      <formula>TODAY()</formula>
    </cfRule>
  </conditionalFormatting>
  <conditionalFormatting sqref="C4709:C4711">
    <cfRule type="cellIs" dxfId="0" priority="328" stopIfTrue="1" operator="lessThanOrEqual">
      <formula>TODAY()</formula>
    </cfRule>
  </conditionalFormatting>
  <conditionalFormatting sqref="C4709:C4711">
    <cfRule type="cellIs" dxfId="0" priority="329" stopIfTrue="1" operator="lessThanOrEqual">
      <formula>TODAY()</formula>
    </cfRule>
  </conditionalFormatting>
  <conditionalFormatting sqref="C4709:C4711">
    <cfRule type="cellIs" dxfId="0" priority="330" stopIfTrue="1" operator="lessThanOrEqual">
      <formula>TODAY()</formula>
    </cfRule>
  </conditionalFormatting>
  <conditionalFormatting sqref="C4709:C4711">
    <cfRule type="cellIs" dxfId="0" priority="331" stopIfTrue="1" operator="lessThanOrEqual">
      <formula>TODAY()</formula>
    </cfRule>
  </conditionalFormatting>
  <conditionalFormatting sqref="C4709:C4711">
    <cfRule type="cellIs" dxfId="0" priority="332" stopIfTrue="1" operator="lessThanOrEqual">
      <formula>TODAY()</formula>
    </cfRule>
  </conditionalFormatting>
  <conditionalFormatting sqref="C4709:C4711">
    <cfRule type="cellIs" dxfId="0" priority="333" stopIfTrue="1" operator="lessThanOrEqual">
      <formula>TODAY()</formula>
    </cfRule>
  </conditionalFormatting>
  <conditionalFormatting sqref="C4709:C4711">
    <cfRule type="cellIs" dxfId="0" priority="334" stopIfTrue="1" operator="lessThanOrEqual">
      <formula>TODAY()</formula>
    </cfRule>
  </conditionalFormatting>
  <conditionalFormatting sqref="C4709:C4711">
    <cfRule type="cellIs" dxfId="0" priority="335" stopIfTrue="1" operator="lessThanOrEqual">
      <formula>TODAY()</formula>
    </cfRule>
  </conditionalFormatting>
  <conditionalFormatting sqref="C4709:C4711">
    <cfRule type="cellIs" dxfId="0" priority="336" stopIfTrue="1" operator="lessThanOrEqual">
      <formula>TODAY()</formula>
    </cfRule>
  </conditionalFormatting>
  <conditionalFormatting sqref="C4709:C4711">
    <cfRule type="cellIs" dxfId="0" priority="337" stopIfTrue="1" operator="lessThanOrEqual">
      <formula>TODAY()</formula>
    </cfRule>
  </conditionalFormatting>
  <conditionalFormatting sqref="C4709:C4711">
    <cfRule type="cellIs" dxfId="0" priority="338" stopIfTrue="1" operator="lessThanOrEqual">
      <formula>TODAY()</formula>
    </cfRule>
  </conditionalFormatting>
  <conditionalFormatting sqref="C4709:C4711">
    <cfRule type="cellIs" dxfId="0" priority="339" stopIfTrue="1" operator="lessThanOrEqual">
      <formula>TODAY()</formula>
    </cfRule>
  </conditionalFormatting>
  <conditionalFormatting sqref="C4709:C4711">
    <cfRule type="cellIs" dxfId="0" priority="340" stopIfTrue="1" operator="lessThanOrEqual">
      <formula>TODAY()</formula>
    </cfRule>
  </conditionalFormatting>
  <conditionalFormatting sqref="C4709:C4711">
    <cfRule type="cellIs" dxfId="0" priority="341" stopIfTrue="1" operator="lessThanOrEqual">
      <formula>TODAY()</formula>
    </cfRule>
  </conditionalFormatting>
  <conditionalFormatting sqref="C4709:C4711">
    <cfRule type="cellIs" dxfId="0" priority="342" stopIfTrue="1" operator="lessThanOrEqual">
      <formula>TODAY()</formula>
    </cfRule>
  </conditionalFormatting>
  <conditionalFormatting sqref="C4709:C4711">
    <cfRule type="cellIs" dxfId="0" priority="343" stopIfTrue="1" operator="lessThanOrEqual">
      <formula>TODAY()</formula>
    </cfRule>
  </conditionalFormatting>
  <conditionalFormatting sqref="C4709:C4711">
    <cfRule type="cellIs" dxfId="0" priority="344" stopIfTrue="1" operator="lessThanOrEqual">
      <formula>TODAY()</formula>
    </cfRule>
  </conditionalFormatting>
  <conditionalFormatting sqref="C4709:C4711">
    <cfRule type="cellIs" dxfId="0" priority="345" stopIfTrue="1" operator="lessThanOrEqual">
      <formula>TODAY()</formula>
    </cfRule>
  </conditionalFormatting>
  <conditionalFormatting sqref="C4709:C4711">
    <cfRule type="cellIs" dxfId="0" priority="346" stopIfTrue="1" operator="lessThanOrEqual">
      <formula>TODAY()</formula>
    </cfRule>
  </conditionalFormatting>
  <conditionalFormatting sqref="C4709:C4711">
    <cfRule type="cellIs" dxfId="0" priority="347" stopIfTrue="1" operator="lessThanOrEqual">
      <formula>TODAY()</formula>
    </cfRule>
  </conditionalFormatting>
  <conditionalFormatting sqref="C4709:C4711">
    <cfRule type="cellIs" dxfId="0" priority="348" stopIfTrue="1" operator="lessThanOrEqual">
      <formula>TODAY()</formula>
    </cfRule>
  </conditionalFormatting>
  <conditionalFormatting sqref="C4712:C4714">
    <cfRule type="cellIs" dxfId="0" priority="349" stopIfTrue="1" operator="lessThanOrEqual">
      <formula>TODAY()</formula>
    </cfRule>
  </conditionalFormatting>
  <conditionalFormatting sqref="C4712:C4714">
    <cfRule type="cellIs" dxfId="0" priority="350" stopIfTrue="1" operator="lessThanOrEqual">
      <formula>TODAY()</formula>
    </cfRule>
  </conditionalFormatting>
  <conditionalFormatting sqref="C4712:C4714">
    <cfRule type="cellIs" dxfId="0" priority="351" stopIfTrue="1" operator="lessThanOrEqual">
      <formula>TODAY()</formula>
    </cfRule>
  </conditionalFormatting>
  <conditionalFormatting sqref="C4712:C4714">
    <cfRule type="cellIs" dxfId="0" priority="352" stopIfTrue="1" operator="lessThanOrEqual">
      <formula>TODAY()</formula>
    </cfRule>
  </conditionalFormatting>
  <conditionalFormatting sqref="C4712:C4714">
    <cfRule type="cellIs" dxfId="0" priority="353" stopIfTrue="1" operator="lessThanOrEqual">
      <formula>TODAY()</formula>
    </cfRule>
  </conditionalFormatting>
  <conditionalFormatting sqref="C4712:C4714">
    <cfRule type="cellIs" dxfId="0" priority="354" stopIfTrue="1" operator="lessThanOrEqual">
      <formula>TODAY()</formula>
    </cfRule>
  </conditionalFormatting>
  <conditionalFormatting sqref="C4712:C4714">
    <cfRule type="cellIs" dxfId="0" priority="355" stopIfTrue="1" operator="lessThanOrEqual">
      <formula>TODAY()</formula>
    </cfRule>
  </conditionalFormatting>
  <conditionalFormatting sqref="C4712:C4714">
    <cfRule type="cellIs" dxfId="0" priority="356" stopIfTrue="1" operator="lessThanOrEqual">
      <formula>TODAY()</formula>
    </cfRule>
  </conditionalFormatting>
  <conditionalFormatting sqref="C4712:C4714">
    <cfRule type="cellIs" dxfId="0" priority="357" stopIfTrue="1" operator="lessThanOrEqual">
      <formula>TODAY()</formula>
    </cfRule>
  </conditionalFormatting>
  <conditionalFormatting sqref="C4712:C4714">
    <cfRule type="cellIs" dxfId="0" priority="358" stopIfTrue="1" operator="lessThanOrEqual">
      <formula>TODAY()</formula>
    </cfRule>
  </conditionalFormatting>
  <conditionalFormatting sqref="C4712:C4714">
    <cfRule type="cellIs" dxfId="0" priority="359" stopIfTrue="1" operator="lessThanOrEqual">
      <formula>TODAY()</formula>
    </cfRule>
  </conditionalFormatting>
  <conditionalFormatting sqref="C4712:C4714">
    <cfRule type="cellIs" dxfId="0" priority="360" stopIfTrue="1" operator="lessThanOrEqual">
      <formula>TODAY()</formula>
    </cfRule>
  </conditionalFormatting>
  <conditionalFormatting sqref="C4712:C4714">
    <cfRule type="cellIs" dxfId="0" priority="361" stopIfTrue="1" operator="lessThanOrEqual">
      <formula>TODAY()</formula>
    </cfRule>
  </conditionalFormatting>
  <conditionalFormatting sqref="C4712:C4714">
    <cfRule type="cellIs" dxfId="0" priority="362" stopIfTrue="1" operator="lessThanOrEqual">
      <formula>TODAY()</formula>
    </cfRule>
  </conditionalFormatting>
  <conditionalFormatting sqref="C4712:C4714">
    <cfRule type="cellIs" dxfId="0" priority="363" stopIfTrue="1" operator="lessThanOrEqual">
      <formula>TODAY()</formula>
    </cfRule>
  </conditionalFormatting>
  <conditionalFormatting sqref="C4712:C4714">
    <cfRule type="cellIs" dxfId="0" priority="364" stopIfTrue="1" operator="lessThanOrEqual">
      <formula>TODAY()</formula>
    </cfRule>
  </conditionalFormatting>
  <conditionalFormatting sqref="C4712:C4714">
    <cfRule type="cellIs" dxfId="0" priority="365" stopIfTrue="1" operator="lessThanOrEqual">
      <formula>TODAY()</formula>
    </cfRule>
  </conditionalFormatting>
  <conditionalFormatting sqref="C4712:C4714">
    <cfRule type="cellIs" dxfId="0" priority="366" stopIfTrue="1" operator="lessThanOrEqual">
      <formula>TODAY()</formula>
    </cfRule>
  </conditionalFormatting>
  <conditionalFormatting sqref="C4712:C4714">
    <cfRule type="cellIs" dxfId="0" priority="367" stopIfTrue="1" operator="lessThanOrEqual">
      <formula>TODAY()</formula>
    </cfRule>
  </conditionalFormatting>
  <conditionalFormatting sqref="C4712:C4714">
    <cfRule type="cellIs" dxfId="0" priority="368" stopIfTrue="1" operator="lessThanOrEqual">
      <formula>TODAY()</formula>
    </cfRule>
  </conditionalFormatting>
  <conditionalFormatting sqref="C4712:C4714">
    <cfRule type="cellIs" dxfId="0" priority="369" stopIfTrue="1" operator="lessThanOrEqual">
      <formula>TODAY()</formula>
    </cfRule>
  </conditionalFormatting>
  <conditionalFormatting sqref="C4712:C4714">
    <cfRule type="cellIs" dxfId="0" priority="370" stopIfTrue="1" operator="lessThanOrEqual">
      <formula>TODAY()</formula>
    </cfRule>
  </conditionalFormatting>
  <conditionalFormatting sqref="C4712:C4714">
    <cfRule type="cellIs" dxfId="0" priority="371" stopIfTrue="1" operator="lessThanOrEqual">
      <formula>TODAY()</formula>
    </cfRule>
  </conditionalFormatting>
  <conditionalFormatting sqref="C4712:C4714">
    <cfRule type="cellIs" dxfId="0" priority="372" stopIfTrue="1" operator="lessThanOrEqual">
      <formula>TODAY()</formula>
    </cfRule>
  </conditionalFormatting>
  <conditionalFormatting sqref="C4712:C4714">
    <cfRule type="cellIs" dxfId="0" priority="373" stopIfTrue="1" operator="lessThanOrEqual">
      <formula>TODAY()</formula>
    </cfRule>
  </conditionalFormatting>
  <conditionalFormatting sqref="C4712:C4714">
    <cfRule type="cellIs" dxfId="0" priority="374" stopIfTrue="1" operator="lessThanOrEqual">
      <formula>TODAY()</formula>
    </cfRule>
  </conditionalFormatting>
  <conditionalFormatting sqref="C4712:C4714">
    <cfRule type="cellIs" dxfId="0" priority="375" stopIfTrue="1" operator="lessThanOrEqual">
      <formula>TODAY()</formula>
    </cfRule>
  </conditionalFormatting>
  <conditionalFormatting sqref="C4712:C4714">
    <cfRule type="cellIs" dxfId="0" priority="376" stopIfTrue="1" operator="lessThanOrEqual">
      <formula>TODAY()</formula>
    </cfRule>
  </conditionalFormatting>
  <conditionalFormatting sqref="C4712:C4714">
    <cfRule type="cellIs" dxfId="0" priority="377" stopIfTrue="1" operator="lessThanOrEqual">
      <formula>TODAY()</formula>
    </cfRule>
  </conditionalFormatting>
  <conditionalFormatting sqref="C4712:C4714">
    <cfRule type="cellIs" dxfId="0" priority="378" stopIfTrue="1" operator="lessThanOrEqual">
      <formula>TODAY()</formula>
    </cfRule>
  </conditionalFormatting>
  <conditionalFormatting sqref="C4721:C4723">
    <cfRule type="cellIs" dxfId="0" priority="379" stopIfTrue="1" operator="lessThanOrEqual">
      <formula>TODAY()</formula>
    </cfRule>
  </conditionalFormatting>
  <conditionalFormatting sqref="C4721:C4723">
    <cfRule type="cellIs" dxfId="0" priority="380" stopIfTrue="1" operator="lessThanOrEqual">
      <formula>TODAY()</formula>
    </cfRule>
  </conditionalFormatting>
  <conditionalFormatting sqref="C4721:C4723">
    <cfRule type="cellIs" dxfId="0" priority="381" stopIfTrue="1" operator="lessThanOrEqual">
      <formula>TODAY()</formula>
    </cfRule>
  </conditionalFormatting>
  <conditionalFormatting sqref="C4721:C4723">
    <cfRule type="cellIs" dxfId="0" priority="382" stopIfTrue="1" operator="lessThanOrEqual">
      <formula>TODAY()</formula>
    </cfRule>
  </conditionalFormatting>
  <conditionalFormatting sqref="C4721:C4723">
    <cfRule type="cellIs" dxfId="0" priority="383" stopIfTrue="1" operator="lessThanOrEqual">
      <formula>TODAY()</formula>
    </cfRule>
  </conditionalFormatting>
  <conditionalFormatting sqref="C4721:C4723">
    <cfRule type="cellIs" dxfId="0" priority="384" stopIfTrue="1" operator="lessThanOrEqual">
      <formula>TODAY()</formula>
    </cfRule>
  </conditionalFormatting>
  <conditionalFormatting sqref="C4721:C4723">
    <cfRule type="cellIs" dxfId="0" priority="385" stopIfTrue="1" operator="lessThanOrEqual">
      <formula>TODAY()</formula>
    </cfRule>
  </conditionalFormatting>
  <conditionalFormatting sqref="C4721:C4723">
    <cfRule type="cellIs" dxfId="0" priority="386" stopIfTrue="1" operator="lessThanOrEqual">
      <formula>TODAY()</formula>
    </cfRule>
  </conditionalFormatting>
  <conditionalFormatting sqref="C4721:C4723">
    <cfRule type="cellIs" dxfId="0" priority="387" stopIfTrue="1" operator="lessThanOrEqual">
      <formula>TODAY()</formula>
    </cfRule>
  </conditionalFormatting>
  <conditionalFormatting sqref="C4721:C4723">
    <cfRule type="cellIs" dxfId="0" priority="388" stopIfTrue="1" operator="lessThanOrEqual">
      <formula>TODAY()</formula>
    </cfRule>
  </conditionalFormatting>
  <conditionalFormatting sqref="C4721:C4723">
    <cfRule type="cellIs" dxfId="0" priority="389" stopIfTrue="1" operator="lessThanOrEqual">
      <formula>TODAY()</formula>
    </cfRule>
  </conditionalFormatting>
  <conditionalFormatting sqref="C4721:C4723">
    <cfRule type="cellIs" dxfId="0" priority="390" stopIfTrue="1" operator="lessThanOrEqual">
      <formula>TODAY()</formula>
    </cfRule>
  </conditionalFormatting>
  <conditionalFormatting sqref="C4721:C4723">
    <cfRule type="cellIs" dxfId="0" priority="391" stopIfTrue="1" operator="lessThanOrEqual">
      <formula>TODAY()</formula>
    </cfRule>
  </conditionalFormatting>
  <conditionalFormatting sqref="C4721:C4723">
    <cfRule type="cellIs" dxfId="0" priority="392" stopIfTrue="1" operator="lessThanOrEqual">
      <formula>TODAY()</formula>
    </cfRule>
  </conditionalFormatting>
  <conditionalFormatting sqref="C4721:C4723">
    <cfRule type="cellIs" dxfId="0" priority="393" stopIfTrue="1" operator="lessThanOrEqual">
      <formula>TODAY()</formula>
    </cfRule>
  </conditionalFormatting>
  <conditionalFormatting sqref="C4721:C4723">
    <cfRule type="cellIs" dxfId="0" priority="394" stopIfTrue="1" operator="lessThanOrEqual">
      <formula>TODAY()</formula>
    </cfRule>
  </conditionalFormatting>
  <conditionalFormatting sqref="C4721:C4723">
    <cfRule type="cellIs" dxfId="0" priority="395" stopIfTrue="1" operator="lessThanOrEqual">
      <formula>TODAY()</formula>
    </cfRule>
  </conditionalFormatting>
  <conditionalFormatting sqref="C4721:C4723">
    <cfRule type="cellIs" dxfId="0" priority="396" stopIfTrue="1" operator="lessThanOrEqual">
      <formula>TODAY()</formula>
    </cfRule>
  </conditionalFormatting>
  <conditionalFormatting sqref="C4721:C4723">
    <cfRule type="cellIs" dxfId="0" priority="397" stopIfTrue="1" operator="lessThanOrEqual">
      <formula>TODAY()</formula>
    </cfRule>
  </conditionalFormatting>
  <conditionalFormatting sqref="C4721:C4723">
    <cfRule type="cellIs" dxfId="0" priority="398" stopIfTrue="1" operator="lessThanOrEqual">
      <formula>TODAY()</formula>
    </cfRule>
  </conditionalFormatting>
  <conditionalFormatting sqref="C4721:C4723">
    <cfRule type="cellIs" dxfId="0" priority="399" stopIfTrue="1" operator="lessThanOrEqual">
      <formula>TODAY()</formula>
    </cfRule>
  </conditionalFormatting>
  <conditionalFormatting sqref="C4721:C4723">
    <cfRule type="cellIs" dxfId="0" priority="400" stopIfTrue="1" operator="lessThanOrEqual">
      <formula>TODAY()</formula>
    </cfRule>
  </conditionalFormatting>
  <conditionalFormatting sqref="C4721:C4723">
    <cfRule type="cellIs" dxfId="0" priority="401" stopIfTrue="1" operator="lessThanOrEqual">
      <formula>TODAY()</formula>
    </cfRule>
  </conditionalFormatting>
  <conditionalFormatting sqref="C4721:C4723">
    <cfRule type="cellIs" dxfId="0" priority="402" stopIfTrue="1" operator="lessThanOrEqual">
      <formula>TODAY()</formula>
    </cfRule>
  </conditionalFormatting>
  <conditionalFormatting sqref="C4721:C4723">
    <cfRule type="cellIs" dxfId="0" priority="403" stopIfTrue="1" operator="lessThanOrEqual">
      <formula>TODAY()</formula>
    </cfRule>
  </conditionalFormatting>
  <conditionalFormatting sqref="C4721:C4723">
    <cfRule type="cellIs" dxfId="0" priority="404" stopIfTrue="1" operator="lessThanOrEqual">
      <formula>TODAY()</formula>
    </cfRule>
  </conditionalFormatting>
  <conditionalFormatting sqref="C4721:C4723">
    <cfRule type="cellIs" dxfId="0" priority="405" stopIfTrue="1" operator="lessThanOrEqual">
      <formula>TODAY()</formula>
    </cfRule>
  </conditionalFormatting>
  <conditionalFormatting sqref="C4721:C4723">
    <cfRule type="cellIs" dxfId="0" priority="406" stopIfTrue="1" operator="lessThanOrEqual">
      <formula>TODAY()</formula>
    </cfRule>
  </conditionalFormatting>
  <conditionalFormatting sqref="C4721:C4723">
    <cfRule type="cellIs" dxfId="0" priority="407" stopIfTrue="1" operator="lessThanOrEqual">
      <formula>TODAY()</formula>
    </cfRule>
  </conditionalFormatting>
  <conditionalFormatting sqref="C4721:C4723">
    <cfRule type="cellIs" dxfId="0" priority="408" stopIfTrue="1" operator="lessThanOrEqual">
      <formula>TODAY()</formula>
    </cfRule>
  </conditionalFormatting>
  <conditionalFormatting sqref="C4724:C4726">
    <cfRule type="cellIs" dxfId="0" priority="409" stopIfTrue="1" operator="lessThanOrEqual">
      <formula>TODAY()</formula>
    </cfRule>
  </conditionalFormatting>
  <conditionalFormatting sqref="C4724:C4726">
    <cfRule type="cellIs" dxfId="0" priority="410" stopIfTrue="1" operator="lessThanOrEqual">
      <formula>TODAY()</formula>
    </cfRule>
  </conditionalFormatting>
  <conditionalFormatting sqref="C4724:C4726">
    <cfRule type="cellIs" dxfId="0" priority="411" stopIfTrue="1" operator="lessThanOrEqual">
      <formula>TODAY()</formula>
    </cfRule>
  </conditionalFormatting>
  <conditionalFormatting sqref="C4724:C4726">
    <cfRule type="cellIs" dxfId="0" priority="412" stopIfTrue="1" operator="lessThanOrEqual">
      <formula>TODAY()</formula>
    </cfRule>
  </conditionalFormatting>
  <conditionalFormatting sqref="C4724:C4726">
    <cfRule type="cellIs" dxfId="0" priority="413" stopIfTrue="1" operator="lessThanOrEqual">
      <formula>TODAY()</formula>
    </cfRule>
  </conditionalFormatting>
  <conditionalFormatting sqref="C4724:C4726">
    <cfRule type="cellIs" dxfId="0" priority="414" stopIfTrue="1" operator="lessThanOrEqual">
      <formula>TODAY()</formula>
    </cfRule>
  </conditionalFormatting>
  <conditionalFormatting sqref="C4724:C4726">
    <cfRule type="cellIs" dxfId="0" priority="415" stopIfTrue="1" operator="lessThanOrEqual">
      <formula>TODAY()</formula>
    </cfRule>
  </conditionalFormatting>
  <conditionalFormatting sqref="C4724:C4726">
    <cfRule type="cellIs" dxfId="0" priority="416" stopIfTrue="1" operator="lessThanOrEqual">
      <formula>TODAY()</formula>
    </cfRule>
  </conditionalFormatting>
  <conditionalFormatting sqref="C4724:C4726">
    <cfRule type="cellIs" dxfId="0" priority="417" stopIfTrue="1" operator="lessThanOrEqual">
      <formula>TODAY()</formula>
    </cfRule>
  </conditionalFormatting>
  <conditionalFormatting sqref="C4724:C4726">
    <cfRule type="cellIs" dxfId="0" priority="418" stopIfTrue="1" operator="lessThanOrEqual">
      <formula>TODAY()</formula>
    </cfRule>
  </conditionalFormatting>
  <conditionalFormatting sqref="C4724:C4726">
    <cfRule type="cellIs" dxfId="0" priority="419" stopIfTrue="1" operator="lessThanOrEqual">
      <formula>TODAY()</formula>
    </cfRule>
  </conditionalFormatting>
  <conditionalFormatting sqref="C4724:C4726">
    <cfRule type="cellIs" dxfId="0" priority="420" stopIfTrue="1" operator="lessThanOrEqual">
      <formula>TODAY()</formula>
    </cfRule>
  </conditionalFormatting>
  <conditionalFormatting sqref="C4724:C4726">
    <cfRule type="cellIs" dxfId="0" priority="421" stopIfTrue="1" operator="lessThanOrEqual">
      <formula>TODAY()</formula>
    </cfRule>
  </conditionalFormatting>
  <conditionalFormatting sqref="C4724:C4726">
    <cfRule type="cellIs" dxfId="0" priority="422" stopIfTrue="1" operator="lessThanOrEqual">
      <formula>TODAY()</formula>
    </cfRule>
  </conditionalFormatting>
  <conditionalFormatting sqref="C4724:C4726">
    <cfRule type="cellIs" dxfId="0" priority="423" stopIfTrue="1" operator="lessThanOrEqual">
      <formula>TODAY()</formula>
    </cfRule>
  </conditionalFormatting>
  <conditionalFormatting sqref="C4724:C4726">
    <cfRule type="cellIs" dxfId="0" priority="424" stopIfTrue="1" operator="lessThanOrEqual">
      <formula>TODAY()</formula>
    </cfRule>
  </conditionalFormatting>
  <conditionalFormatting sqref="C4724:C4726">
    <cfRule type="cellIs" dxfId="0" priority="425" stopIfTrue="1" operator="lessThanOrEqual">
      <formula>TODAY()</formula>
    </cfRule>
  </conditionalFormatting>
  <conditionalFormatting sqref="C4724:C4726">
    <cfRule type="cellIs" dxfId="0" priority="426" stopIfTrue="1" operator="lessThanOrEqual">
      <formula>TODAY()</formula>
    </cfRule>
  </conditionalFormatting>
  <conditionalFormatting sqref="C4724:C4726">
    <cfRule type="cellIs" dxfId="0" priority="427" stopIfTrue="1" operator="lessThanOrEqual">
      <formula>TODAY()</formula>
    </cfRule>
  </conditionalFormatting>
  <conditionalFormatting sqref="C4724:C4726">
    <cfRule type="cellIs" dxfId="0" priority="428" stopIfTrue="1" operator="lessThanOrEqual">
      <formula>TODAY()</formula>
    </cfRule>
  </conditionalFormatting>
  <conditionalFormatting sqref="C4724:C4726">
    <cfRule type="cellIs" dxfId="0" priority="429" stopIfTrue="1" operator="lessThanOrEqual">
      <formula>TODAY()</formula>
    </cfRule>
  </conditionalFormatting>
  <conditionalFormatting sqref="C4724:C4726">
    <cfRule type="cellIs" dxfId="0" priority="430" stopIfTrue="1" operator="lessThanOrEqual">
      <formula>TODAY()</formula>
    </cfRule>
  </conditionalFormatting>
  <conditionalFormatting sqref="C4724:C4726">
    <cfRule type="cellIs" dxfId="0" priority="431" stopIfTrue="1" operator="lessThanOrEqual">
      <formula>TODAY()</formula>
    </cfRule>
  </conditionalFormatting>
  <conditionalFormatting sqref="C4724:C4726">
    <cfRule type="cellIs" dxfId="0" priority="432" stopIfTrue="1" operator="lessThanOrEqual">
      <formula>TODAY()</formula>
    </cfRule>
  </conditionalFormatting>
  <conditionalFormatting sqref="C4724:C4726">
    <cfRule type="cellIs" dxfId="0" priority="433" stopIfTrue="1" operator="lessThanOrEqual">
      <formula>TODAY()</formula>
    </cfRule>
  </conditionalFormatting>
  <conditionalFormatting sqref="C4724:C4726">
    <cfRule type="cellIs" dxfId="0" priority="434" stopIfTrue="1" operator="lessThanOrEqual">
      <formula>TODAY()</formula>
    </cfRule>
  </conditionalFormatting>
  <conditionalFormatting sqref="C4724:C4726">
    <cfRule type="cellIs" dxfId="0" priority="435" stopIfTrue="1" operator="lessThanOrEqual">
      <formula>TODAY()</formula>
    </cfRule>
  </conditionalFormatting>
  <conditionalFormatting sqref="C4724:C4726">
    <cfRule type="cellIs" dxfId="0" priority="436" stopIfTrue="1" operator="lessThanOrEqual">
      <formula>TODAY()</formula>
    </cfRule>
  </conditionalFormatting>
  <conditionalFormatting sqref="C4724:C4726">
    <cfRule type="cellIs" dxfId="0" priority="437" stopIfTrue="1" operator="lessThanOrEqual">
      <formula>TODAY()</formula>
    </cfRule>
  </conditionalFormatting>
  <conditionalFormatting sqref="C4724:C4726">
    <cfRule type="cellIs" dxfId="0" priority="438" stopIfTrue="1" operator="lessThanOrEqual">
      <formula>TODAY()</formula>
    </cfRule>
  </conditionalFormatting>
  <conditionalFormatting sqref="C4727:C4729">
    <cfRule type="cellIs" dxfId="0" priority="439" stopIfTrue="1" operator="lessThanOrEqual">
      <formula>TODAY()</formula>
    </cfRule>
  </conditionalFormatting>
  <conditionalFormatting sqref="C4727:C4729">
    <cfRule type="cellIs" dxfId="0" priority="440" stopIfTrue="1" operator="lessThanOrEqual">
      <formula>TODAY()</formula>
    </cfRule>
  </conditionalFormatting>
  <conditionalFormatting sqref="C4727:C4729">
    <cfRule type="cellIs" dxfId="0" priority="441" stopIfTrue="1" operator="lessThanOrEqual">
      <formula>TODAY()</formula>
    </cfRule>
  </conditionalFormatting>
  <conditionalFormatting sqref="C4727:C4729">
    <cfRule type="cellIs" dxfId="0" priority="442" stopIfTrue="1" operator="lessThanOrEqual">
      <formula>TODAY()</formula>
    </cfRule>
  </conditionalFormatting>
  <conditionalFormatting sqref="C4727:C4729">
    <cfRule type="cellIs" dxfId="0" priority="443" stopIfTrue="1" operator="lessThanOrEqual">
      <formula>TODAY()</formula>
    </cfRule>
  </conditionalFormatting>
  <conditionalFormatting sqref="C4727:C4729">
    <cfRule type="cellIs" dxfId="0" priority="444" stopIfTrue="1" operator="lessThanOrEqual">
      <formula>TODAY()</formula>
    </cfRule>
  </conditionalFormatting>
  <conditionalFormatting sqref="C4727:C4729">
    <cfRule type="cellIs" dxfId="0" priority="445" stopIfTrue="1" operator="lessThanOrEqual">
      <formula>TODAY()</formula>
    </cfRule>
  </conditionalFormatting>
  <conditionalFormatting sqref="C4727:C4729">
    <cfRule type="cellIs" dxfId="0" priority="446" stopIfTrue="1" operator="lessThanOrEqual">
      <formula>TODAY()</formula>
    </cfRule>
  </conditionalFormatting>
  <conditionalFormatting sqref="C4727:C4729">
    <cfRule type="cellIs" dxfId="0" priority="447" stopIfTrue="1" operator="lessThanOrEqual">
      <formula>TODAY()</formula>
    </cfRule>
  </conditionalFormatting>
  <conditionalFormatting sqref="C4727:C4729">
    <cfRule type="cellIs" dxfId="0" priority="448" stopIfTrue="1" operator="lessThanOrEqual">
      <formula>TODAY()</formula>
    </cfRule>
  </conditionalFormatting>
  <conditionalFormatting sqref="C4727:C4729">
    <cfRule type="cellIs" dxfId="0" priority="449" stopIfTrue="1" operator="lessThanOrEqual">
      <formula>TODAY()</formula>
    </cfRule>
  </conditionalFormatting>
  <conditionalFormatting sqref="C4727:C4729">
    <cfRule type="cellIs" dxfId="0" priority="450" stopIfTrue="1" operator="lessThanOrEqual">
      <formula>TODAY()</formula>
    </cfRule>
  </conditionalFormatting>
  <conditionalFormatting sqref="C4727:C4729">
    <cfRule type="cellIs" dxfId="0" priority="451" stopIfTrue="1" operator="lessThanOrEqual">
      <formula>TODAY()</formula>
    </cfRule>
  </conditionalFormatting>
  <conditionalFormatting sqref="C4727:C4729">
    <cfRule type="cellIs" dxfId="0" priority="452" stopIfTrue="1" operator="lessThanOrEqual">
      <formula>TODAY()</formula>
    </cfRule>
  </conditionalFormatting>
  <conditionalFormatting sqref="C4727:C4729">
    <cfRule type="cellIs" dxfId="0" priority="453" stopIfTrue="1" operator="lessThanOrEqual">
      <formula>TODAY()</formula>
    </cfRule>
  </conditionalFormatting>
  <conditionalFormatting sqref="C4727:C4729">
    <cfRule type="cellIs" dxfId="0" priority="454" stopIfTrue="1" operator="lessThanOrEqual">
      <formula>TODAY()</formula>
    </cfRule>
  </conditionalFormatting>
  <conditionalFormatting sqref="C4727:C4729">
    <cfRule type="cellIs" dxfId="0" priority="455" stopIfTrue="1" operator="lessThanOrEqual">
      <formula>TODAY()</formula>
    </cfRule>
  </conditionalFormatting>
  <conditionalFormatting sqref="C4727:C4729">
    <cfRule type="cellIs" dxfId="0" priority="456" stopIfTrue="1" operator="lessThanOrEqual">
      <formula>TODAY()</formula>
    </cfRule>
  </conditionalFormatting>
  <conditionalFormatting sqref="C4727:C4729">
    <cfRule type="cellIs" dxfId="0" priority="457" stopIfTrue="1" operator="lessThanOrEqual">
      <formula>TODAY()</formula>
    </cfRule>
  </conditionalFormatting>
  <conditionalFormatting sqref="C4727:C4729">
    <cfRule type="cellIs" dxfId="0" priority="458" stopIfTrue="1" operator="lessThanOrEqual">
      <formula>TODAY()</formula>
    </cfRule>
  </conditionalFormatting>
  <conditionalFormatting sqref="C4727:C4729">
    <cfRule type="cellIs" dxfId="0" priority="459" stopIfTrue="1" operator="lessThanOrEqual">
      <formula>TODAY()</formula>
    </cfRule>
  </conditionalFormatting>
  <conditionalFormatting sqref="C4727:C4729">
    <cfRule type="cellIs" dxfId="0" priority="460" stopIfTrue="1" operator="lessThanOrEqual">
      <formula>TODAY()</formula>
    </cfRule>
  </conditionalFormatting>
  <conditionalFormatting sqref="C4727:C4729">
    <cfRule type="cellIs" dxfId="0" priority="461" stopIfTrue="1" operator="lessThanOrEqual">
      <formula>TODAY()</formula>
    </cfRule>
  </conditionalFormatting>
  <conditionalFormatting sqref="C4727:C4729">
    <cfRule type="cellIs" dxfId="0" priority="462" stopIfTrue="1" operator="lessThanOrEqual">
      <formula>TODAY()</formula>
    </cfRule>
  </conditionalFormatting>
  <conditionalFormatting sqref="C4727:C4729">
    <cfRule type="cellIs" dxfId="0" priority="463" stopIfTrue="1" operator="lessThanOrEqual">
      <formula>TODAY()</formula>
    </cfRule>
  </conditionalFormatting>
  <conditionalFormatting sqref="C4727:C4729">
    <cfRule type="cellIs" dxfId="0" priority="464" stopIfTrue="1" operator="lessThanOrEqual">
      <formula>TODAY()</formula>
    </cfRule>
  </conditionalFormatting>
  <conditionalFormatting sqref="C4727:C4729">
    <cfRule type="cellIs" dxfId="0" priority="465" stopIfTrue="1" operator="lessThanOrEqual">
      <formula>TODAY()</formula>
    </cfRule>
  </conditionalFormatting>
  <conditionalFormatting sqref="C4727:C4729">
    <cfRule type="cellIs" dxfId="0" priority="466" stopIfTrue="1" operator="lessThanOrEqual">
      <formula>TODAY()</formula>
    </cfRule>
  </conditionalFormatting>
  <conditionalFormatting sqref="C4727:C4729">
    <cfRule type="cellIs" dxfId="0" priority="467" stopIfTrue="1" operator="lessThanOrEqual">
      <formula>TODAY()</formula>
    </cfRule>
  </conditionalFormatting>
  <conditionalFormatting sqref="C4727:C4729">
    <cfRule type="cellIs" dxfId="0" priority="468" stopIfTrue="1" operator="lessThanOrEqual">
      <formula>TODAY()</formula>
    </cfRule>
  </conditionalFormatting>
  <conditionalFormatting sqref="C4730:C4732">
    <cfRule type="cellIs" dxfId="0" priority="469" stopIfTrue="1" operator="lessThanOrEqual">
      <formula>TODAY()</formula>
    </cfRule>
  </conditionalFormatting>
  <conditionalFormatting sqref="C4730:C4732">
    <cfRule type="cellIs" dxfId="0" priority="470" stopIfTrue="1" operator="lessThanOrEqual">
      <formula>TODAY()</formula>
    </cfRule>
  </conditionalFormatting>
  <conditionalFormatting sqref="C4730:C4732">
    <cfRule type="cellIs" dxfId="0" priority="471" stopIfTrue="1" operator="lessThanOrEqual">
      <formula>TODAY()</formula>
    </cfRule>
  </conditionalFormatting>
  <conditionalFormatting sqref="C4730:C4732">
    <cfRule type="cellIs" dxfId="0" priority="472" stopIfTrue="1" operator="lessThanOrEqual">
      <formula>TODAY()</formula>
    </cfRule>
  </conditionalFormatting>
  <conditionalFormatting sqref="C4730:C4732">
    <cfRule type="cellIs" dxfId="0" priority="473" stopIfTrue="1" operator="lessThanOrEqual">
      <formula>TODAY()</formula>
    </cfRule>
  </conditionalFormatting>
  <conditionalFormatting sqref="C4730:C4732">
    <cfRule type="cellIs" dxfId="0" priority="474" stopIfTrue="1" operator="lessThanOrEqual">
      <formula>TODAY()</formula>
    </cfRule>
  </conditionalFormatting>
  <conditionalFormatting sqref="C4730:C4732">
    <cfRule type="cellIs" dxfId="0" priority="475" stopIfTrue="1" operator="lessThanOrEqual">
      <formula>TODAY()</formula>
    </cfRule>
  </conditionalFormatting>
  <conditionalFormatting sqref="C4730:C4732">
    <cfRule type="cellIs" dxfId="0" priority="476" stopIfTrue="1" operator="lessThanOrEqual">
      <formula>TODAY()</formula>
    </cfRule>
  </conditionalFormatting>
  <conditionalFormatting sqref="C4730:C4732">
    <cfRule type="cellIs" dxfId="0" priority="477" stopIfTrue="1" operator="lessThanOrEqual">
      <formula>TODAY()</formula>
    </cfRule>
  </conditionalFormatting>
  <conditionalFormatting sqref="C4730:C4732">
    <cfRule type="cellIs" dxfId="0" priority="478" stopIfTrue="1" operator="lessThanOrEqual">
      <formula>TODAY()</formula>
    </cfRule>
  </conditionalFormatting>
  <conditionalFormatting sqref="C4730:C4732">
    <cfRule type="cellIs" dxfId="0" priority="479" stopIfTrue="1" operator="lessThanOrEqual">
      <formula>TODAY()</formula>
    </cfRule>
  </conditionalFormatting>
  <conditionalFormatting sqref="C4730:C4732">
    <cfRule type="cellIs" dxfId="0" priority="480" stopIfTrue="1" operator="lessThanOrEqual">
      <formula>TODAY()</formula>
    </cfRule>
  </conditionalFormatting>
  <conditionalFormatting sqref="C4730:C4732">
    <cfRule type="cellIs" dxfId="0" priority="481" stopIfTrue="1" operator="lessThanOrEqual">
      <formula>TODAY()</formula>
    </cfRule>
  </conditionalFormatting>
  <conditionalFormatting sqref="C4730:C4732">
    <cfRule type="cellIs" dxfId="0" priority="482" stopIfTrue="1" operator="lessThanOrEqual">
      <formula>TODAY()</formula>
    </cfRule>
  </conditionalFormatting>
  <conditionalFormatting sqref="C4730:C4732">
    <cfRule type="cellIs" dxfId="0" priority="483" stopIfTrue="1" operator="lessThanOrEqual">
      <formula>TODAY()</formula>
    </cfRule>
  </conditionalFormatting>
  <conditionalFormatting sqref="C4730:C4732">
    <cfRule type="cellIs" dxfId="0" priority="484" stopIfTrue="1" operator="lessThanOrEqual">
      <formula>TODAY()</formula>
    </cfRule>
  </conditionalFormatting>
  <conditionalFormatting sqref="C4730:C4732">
    <cfRule type="cellIs" dxfId="0" priority="485" stopIfTrue="1" operator="lessThanOrEqual">
      <formula>TODAY()</formula>
    </cfRule>
  </conditionalFormatting>
  <conditionalFormatting sqref="C4730:C4732">
    <cfRule type="cellIs" dxfId="0" priority="486" stopIfTrue="1" operator="lessThanOrEqual">
      <formula>TODAY()</formula>
    </cfRule>
  </conditionalFormatting>
  <conditionalFormatting sqref="C4730:C4732">
    <cfRule type="cellIs" dxfId="0" priority="487" stopIfTrue="1" operator="lessThanOrEqual">
      <formula>TODAY()</formula>
    </cfRule>
  </conditionalFormatting>
  <conditionalFormatting sqref="C4730:C4732">
    <cfRule type="cellIs" dxfId="0" priority="488" stopIfTrue="1" operator="lessThanOrEqual">
      <formula>TODAY()</formula>
    </cfRule>
  </conditionalFormatting>
  <conditionalFormatting sqref="C4730:C4732">
    <cfRule type="cellIs" dxfId="0" priority="489" stopIfTrue="1" operator="lessThanOrEqual">
      <formula>TODAY()</formula>
    </cfRule>
  </conditionalFormatting>
  <conditionalFormatting sqref="C4730:C4732">
    <cfRule type="cellIs" dxfId="0" priority="490" stopIfTrue="1" operator="lessThanOrEqual">
      <formula>TODAY()</formula>
    </cfRule>
  </conditionalFormatting>
  <conditionalFormatting sqref="C4730:C4732">
    <cfRule type="cellIs" dxfId="0" priority="491" stopIfTrue="1" operator="lessThanOrEqual">
      <formula>TODAY()</formula>
    </cfRule>
  </conditionalFormatting>
  <conditionalFormatting sqref="C4730:C4732">
    <cfRule type="cellIs" dxfId="0" priority="492" stopIfTrue="1" operator="lessThanOrEqual">
      <formula>TODAY()</formula>
    </cfRule>
  </conditionalFormatting>
  <conditionalFormatting sqref="C4730:C4732">
    <cfRule type="cellIs" dxfId="0" priority="493" stopIfTrue="1" operator="lessThanOrEqual">
      <formula>TODAY()</formula>
    </cfRule>
  </conditionalFormatting>
  <conditionalFormatting sqref="C4730:C4732">
    <cfRule type="cellIs" dxfId="0" priority="494" stopIfTrue="1" operator="lessThanOrEqual">
      <formula>TODAY()</formula>
    </cfRule>
  </conditionalFormatting>
  <conditionalFormatting sqref="C4730:C4732">
    <cfRule type="cellIs" dxfId="0" priority="495" stopIfTrue="1" operator="lessThanOrEqual">
      <formula>TODAY()</formula>
    </cfRule>
  </conditionalFormatting>
  <conditionalFormatting sqref="C4730:C4732">
    <cfRule type="cellIs" dxfId="0" priority="496" stopIfTrue="1" operator="lessThanOrEqual">
      <formula>TODAY()</formula>
    </cfRule>
  </conditionalFormatting>
  <conditionalFormatting sqref="C4730:C4732">
    <cfRule type="cellIs" dxfId="0" priority="497" stopIfTrue="1" operator="lessThanOrEqual">
      <formula>TODAY()</formula>
    </cfRule>
  </conditionalFormatting>
  <conditionalFormatting sqref="C4730:C4732">
    <cfRule type="cellIs" dxfId="0" priority="498" stopIfTrue="1" operator="lessThanOrEqual">
      <formula>TODAY()</formula>
    </cfRule>
  </conditionalFormatting>
  <conditionalFormatting sqref="C4733:C4735">
    <cfRule type="cellIs" dxfId="0" priority="499" stopIfTrue="1" operator="lessThanOrEqual">
      <formula>TODAY()</formula>
    </cfRule>
  </conditionalFormatting>
  <conditionalFormatting sqref="C4733:C4735">
    <cfRule type="cellIs" dxfId="0" priority="500" stopIfTrue="1" operator="lessThanOrEqual">
      <formula>TODAY()</formula>
    </cfRule>
  </conditionalFormatting>
  <conditionalFormatting sqref="C4733:C4735">
    <cfRule type="cellIs" dxfId="0" priority="501" stopIfTrue="1" operator="lessThanOrEqual">
      <formula>TODAY()</formula>
    </cfRule>
  </conditionalFormatting>
  <conditionalFormatting sqref="C4733:C4735">
    <cfRule type="cellIs" dxfId="0" priority="502" stopIfTrue="1" operator="lessThanOrEqual">
      <formula>TODAY()</formula>
    </cfRule>
  </conditionalFormatting>
  <conditionalFormatting sqref="C4733:C4735">
    <cfRule type="cellIs" dxfId="0" priority="503" stopIfTrue="1" operator="lessThanOrEqual">
      <formula>TODAY()</formula>
    </cfRule>
  </conditionalFormatting>
  <conditionalFormatting sqref="C4733:C4735">
    <cfRule type="cellIs" dxfId="0" priority="504" stopIfTrue="1" operator="lessThanOrEqual">
      <formula>TODAY()</formula>
    </cfRule>
  </conditionalFormatting>
  <conditionalFormatting sqref="C4733:C4735">
    <cfRule type="cellIs" dxfId="0" priority="505" stopIfTrue="1" operator="lessThanOrEqual">
      <formula>TODAY()</formula>
    </cfRule>
  </conditionalFormatting>
  <conditionalFormatting sqref="C4733:C4735">
    <cfRule type="cellIs" dxfId="0" priority="506" stopIfTrue="1" operator="lessThanOrEqual">
      <formula>TODAY()</formula>
    </cfRule>
  </conditionalFormatting>
  <conditionalFormatting sqref="C4733:C4735">
    <cfRule type="cellIs" dxfId="0" priority="507" stopIfTrue="1" operator="lessThanOrEqual">
      <formula>TODAY()</formula>
    </cfRule>
  </conditionalFormatting>
  <conditionalFormatting sqref="C4733:C4735">
    <cfRule type="cellIs" dxfId="0" priority="508" stopIfTrue="1" operator="lessThanOrEqual">
      <formula>TODAY()</formula>
    </cfRule>
  </conditionalFormatting>
  <conditionalFormatting sqref="C4733:C4735">
    <cfRule type="cellIs" dxfId="0" priority="509" stopIfTrue="1" operator="lessThanOrEqual">
      <formula>TODAY()</formula>
    </cfRule>
  </conditionalFormatting>
  <conditionalFormatting sqref="C4733:C4735">
    <cfRule type="cellIs" dxfId="0" priority="510" stopIfTrue="1" operator="lessThanOrEqual">
      <formula>TODAY()</formula>
    </cfRule>
  </conditionalFormatting>
  <conditionalFormatting sqref="C4733:C4735">
    <cfRule type="cellIs" dxfId="0" priority="511" stopIfTrue="1" operator="lessThanOrEqual">
      <formula>TODAY()</formula>
    </cfRule>
  </conditionalFormatting>
  <conditionalFormatting sqref="C4733:C4735">
    <cfRule type="cellIs" dxfId="0" priority="512" stopIfTrue="1" operator="lessThanOrEqual">
      <formula>TODAY()</formula>
    </cfRule>
  </conditionalFormatting>
  <conditionalFormatting sqref="C4733:C4735">
    <cfRule type="cellIs" dxfId="0" priority="513" stopIfTrue="1" operator="lessThanOrEqual">
      <formula>TODAY()</formula>
    </cfRule>
  </conditionalFormatting>
  <conditionalFormatting sqref="C4733:C4735">
    <cfRule type="cellIs" dxfId="0" priority="514" stopIfTrue="1" operator="lessThanOrEqual">
      <formula>TODAY()</formula>
    </cfRule>
  </conditionalFormatting>
  <conditionalFormatting sqref="C4733:C4735">
    <cfRule type="cellIs" dxfId="0" priority="515" stopIfTrue="1" operator="lessThanOrEqual">
      <formula>TODAY()</formula>
    </cfRule>
  </conditionalFormatting>
  <conditionalFormatting sqref="C4733:C4735">
    <cfRule type="cellIs" dxfId="0" priority="516" stopIfTrue="1" operator="lessThanOrEqual">
      <formula>TODAY()</formula>
    </cfRule>
  </conditionalFormatting>
  <conditionalFormatting sqref="C4733:C4735">
    <cfRule type="cellIs" dxfId="0" priority="517" stopIfTrue="1" operator="lessThanOrEqual">
      <formula>TODAY()</formula>
    </cfRule>
  </conditionalFormatting>
  <conditionalFormatting sqref="C4733:C4735">
    <cfRule type="cellIs" dxfId="0" priority="518" stopIfTrue="1" operator="lessThanOrEqual">
      <formula>TODAY()</formula>
    </cfRule>
  </conditionalFormatting>
  <conditionalFormatting sqref="C4733:C4735">
    <cfRule type="cellIs" dxfId="0" priority="519" stopIfTrue="1" operator="lessThanOrEqual">
      <formula>TODAY()</formula>
    </cfRule>
  </conditionalFormatting>
  <conditionalFormatting sqref="C4733:C4735">
    <cfRule type="cellIs" dxfId="0" priority="520" stopIfTrue="1" operator="lessThanOrEqual">
      <formula>TODAY()</formula>
    </cfRule>
  </conditionalFormatting>
  <conditionalFormatting sqref="C4733:C4735">
    <cfRule type="cellIs" dxfId="0" priority="521" stopIfTrue="1" operator="lessThanOrEqual">
      <formula>TODAY()</formula>
    </cfRule>
  </conditionalFormatting>
  <conditionalFormatting sqref="C4733:C4735">
    <cfRule type="cellIs" dxfId="0" priority="522" stopIfTrue="1" operator="lessThanOrEqual">
      <formula>TODAY()</formula>
    </cfRule>
  </conditionalFormatting>
  <conditionalFormatting sqref="C4733:C4735">
    <cfRule type="cellIs" dxfId="0" priority="523" stopIfTrue="1" operator="lessThanOrEqual">
      <formula>TODAY()</formula>
    </cfRule>
  </conditionalFormatting>
  <conditionalFormatting sqref="C4733:C4735">
    <cfRule type="cellIs" dxfId="0" priority="524" stopIfTrue="1" operator="lessThanOrEqual">
      <formula>TODAY()</formula>
    </cfRule>
  </conditionalFormatting>
  <conditionalFormatting sqref="C4733:C4735">
    <cfRule type="cellIs" dxfId="0" priority="525" stopIfTrue="1" operator="lessThanOrEqual">
      <formula>TODAY()</formula>
    </cfRule>
  </conditionalFormatting>
  <conditionalFormatting sqref="C4733:C4735">
    <cfRule type="cellIs" dxfId="0" priority="526" stopIfTrue="1" operator="lessThanOrEqual">
      <formula>TODAY()</formula>
    </cfRule>
  </conditionalFormatting>
  <conditionalFormatting sqref="C4733:C4735">
    <cfRule type="cellIs" dxfId="0" priority="527" stopIfTrue="1" operator="lessThanOrEqual">
      <formula>TODAY()</formula>
    </cfRule>
  </conditionalFormatting>
  <conditionalFormatting sqref="C4733:C4735">
    <cfRule type="cellIs" dxfId="0" priority="528" stopIfTrue="1" operator="lessThanOrEqual">
      <formula>TODAY()</formula>
    </cfRule>
  </conditionalFormatting>
  <conditionalFormatting sqref="C4736:C4738">
    <cfRule type="cellIs" dxfId="0" priority="529" stopIfTrue="1" operator="lessThanOrEqual">
      <formula>TODAY()</formula>
    </cfRule>
  </conditionalFormatting>
  <conditionalFormatting sqref="C4736:C4738">
    <cfRule type="cellIs" dxfId="0" priority="530" stopIfTrue="1" operator="lessThanOrEqual">
      <formula>TODAY()</formula>
    </cfRule>
  </conditionalFormatting>
  <conditionalFormatting sqref="C4736:C4738">
    <cfRule type="cellIs" dxfId="0" priority="531" stopIfTrue="1" operator="lessThanOrEqual">
      <formula>TODAY()</formula>
    </cfRule>
  </conditionalFormatting>
  <conditionalFormatting sqref="C4736:C4738">
    <cfRule type="cellIs" dxfId="0" priority="532" stopIfTrue="1" operator="lessThanOrEqual">
      <formula>TODAY()</formula>
    </cfRule>
  </conditionalFormatting>
  <conditionalFormatting sqref="C4736:C4738">
    <cfRule type="cellIs" dxfId="0" priority="533" stopIfTrue="1" operator="lessThanOrEqual">
      <formula>TODAY()</formula>
    </cfRule>
  </conditionalFormatting>
  <conditionalFormatting sqref="C4736:C4738">
    <cfRule type="cellIs" dxfId="0" priority="534" stopIfTrue="1" operator="lessThanOrEqual">
      <formula>TODAY()</formula>
    </cfRule>
  </conditionalFormatting>
  <conditionalFormatting sqref="C4736:C4738">
    <cfRule type="cellIs" dxfId="0" priority="535" stopIfTrue="1" operator="lessThanOrEqual">
      <formula>TODAY()</formula>
    </cfRule>
  </conditionalFormatting>
  <conditionalFormatting sqref="C4736:C4738">
    <cfRule type="cellIs" dxfId="0" priority="536" stopIfTrue="1" operator="lessThanOrEqual">
      <formula>TODAY()</formula>
    </cfRule>
  </conditionalFormatting>
  <conditionalFormatting sqref="C4736:C4738">
    <cfRule type="cellIs" dxfId="0" priority="537" stopIfTrue="1" operator="lessThanOrEqual">
      <formula>TODAY()</formula>
    </cfRule>
  </conditionalFormatting>
  <conditionalFormatting sqref="C4736:C4738">
    <cfRule type="cellIs" dxfId="0" priority="538" stopIfTrue="1" operator="lessThanOrEqual">
      <formula>TODAY()</formula>
    </cfRule>
  </conditionalFormatting>
  <conditionalFormatting sqref="C4736:C4738">
    <cfRule type="cellIs" dxfId="0" priority="539" stopIfTrue="1" operator="lessThanOrEqual">
      <formula>TODAY()</formula>
    </cfRule>
  </conditionalFormatting>
  <conditionalFormatting sqref="C4736:C4738">
    <cfRule type="cellIs" dxfId="0" priority="540" stopIfTrue="1" operator="lessThanOrEqual">
      <formula>TODAY()</formula>
    </cfRule>
  </conditionalFormatting>
  <conditionalFormatting sqref="C4736:C4738">
    <cfRule type="cellIs" dxfId="0" priority="541" stopIfTrue="1" operator="lessThanOrEqual">
      <formula>TODAY()</formula>
    </cfRule>
  </conditionalFormatting>
  <conditionalFormatting sqref="C4736:C4738">
    <cfRule type="cellIs" dxfId="0" priority="542" stopIfTrue="1" operator="lessThanOrEqual">
      <formula>TODAY()</formula>
    </cfRule>
  </conditionalFormatting>
  <conditionalFormatting sqref="C4736:C4738">
    <cfRule type="cellIs" dxfId="0" priority="543" stopIfTrue="1" operator="lessThanOrEqual">
      <formula>TODAY()</formula>
    </cfRule>
  </conditionalFormatting>
  <conditionalFormatting sqref="C4736:C4738">
    <cfRule type="cellIs" dxfId="0" priority="544" stopIfTrue="1" operator="lessThanOrEqual">
      <formula>TODAY()</formula>
    </cfRule>
  </conditionalFormatting>
  <conditionalFormatting sqref="C4736:C4738">
    <cfRule type="cellIs" dxfId="0" priority="545" stopIfTrue="1" operator="lessThanOrEqual">
      <formula>TODAY()</formula>
    </cfRule>
  </conditionalFormatting>
  <conditionalFormatting sqref="C4736:C4738">
    <cfRule type="cellIs" dxfId="0" priority="546" stopIfTrue="1" operator="lessThanOrEqual">
      <formula>TODAY()</formula>
    </cfRule>
  </conditionalFormatting>
  <conditionalFormatting sqref="C4736:C4738">
    <cfRule type="cellIs" dxfId="0" priority="547" stopIfTrue="1" operator="lessThanOrEqual">
      <formula>TODAY()</formula>
    </cfRule>
  </conditionalFormatting>
  <conditionalFormatting sqref="C4736:C4738">
    <cfRule type="cellIs" dxfId="0" priority="548" stopIfTrue="1" operator="lessThanOrEqual">
      <formula>TODAY()</formula>
    </cfRule>
  </conditionalFormatting>
  <conditionalFormatting sqref="C4736:C4738">
    <cfRule type="cellIs" dxfId="0" priority="549" stopIfTrue="1" operator="lessThanOrEqual">
      <formula>TODAY()</formula>
    </cfRule>
  </conditionalFormatting>
  <conditionalFormatting sqref="C4736:C4738">
    <cfRule type="cellIs" dxfId="0" priority="550" stopIfTrue="1" operator="lessThanOrEqual">
      <formula>TODAY()</formula>
    </cfRule>
  </conditionalFormatting>
  <conditionalFormatting sqref="C4736:C4738">
    <cfRule type="cellIs" dxfId="0" priority="551" stopIfTrue="1" operator="lessThanOrEqual">
      <formula>TODAY()</formula>
    </cfRule>
  </conditionalFormatting>
  <conditionalFormatting sqref="C4736:C4738">
    <cfRule type="cellIs" dxfId="0" priority="552" stopIfTrue="1" operator="lessThanOrEqual">
      <formula>TODAY()</formula>
    </cfRule>
  </conditionalFormatting>
  <conditionalFormatting sqref="C4736:C4738">
    <cfRule type="cellIs" dxfId="0" priority="553" stopIfTrue="1" operator="lessThanOrEqual">
      <formula>TODAY()</formula>
    </cfRule>
  </conditionalFormatting>
  <conditionalFormatting sqref="C4736:C4738">
    <cfRule type="cellIs" dxfId="0" priority="554" stopIfTrue="1" operator="lessThanOrEqual">
      <formula>TODAY()</formula>
    </cfRule>
  </conditionalFormatting>
  <conditionalFormatting sqref="C4736:C4738">
    <cfRule type="cellIs" dxfId="0" priority="555" stopIfTrue="1" operator="lessThanOrEqual">
      <formula>TODAY()</formula>
    </cfRule>
  </conditionalFormatting>
  <conditionalFormatting sqref="C4736:C4738">
    <cfRule type="cellIs" dxfId="0" priority="556" stopIfTrue="1" operator="lessThanOrEqual">
      <formula>TODAY()</formula>
    </cfRule>
  </conditionalFormatting>
  <conditionalFormatting sqref="C4736:C4738">
    <cfRule type="cellIs" dxfId="0" priority="557" stopIfTrue="1" operator="lessThanOrEqual">
      <formula>TODAY()</formula>
    </cfRule>
  </conditionalFormatting>
  <conditionalFormatting sqref="C4736:C4738">
    <cfRule type="cellIs" dxfId="0" priority="558" stopIfTrue="1" operator="lessThanOrEqual">
      <formula>TODAY()</formula>
    </cfRule>
  </conditionalFormatting>
  <conditionalFormatting sqref="C4739:C4741">
    <cfRule type="cellIs" dxfId="0" priority="559" stopIfTrue="1" operator="lessThanOrEqual">
      <formula>TODAY()</formula>
    </cfRule>
  </conditionalFormatting>
  <conditionalFormatting sqref="C4739:C4741">
    <cfRule type="cellIs" dxfId="0" priority="560" stopIfTrue="1" operator="lessThanOrEqual">
      <formula>TODAY()</formula>
    </cfRule>
  </conditionalFormatting>
  <conditionalFormatting sqref="C4739:C4741">
    <cfRule type="cellIs" dxfId="0" priority="561" stopIfTrue="1" operator="lessThanOrEqual">
      <formula>TODAY()</formula>
    </cfRule>
  </conditionalFormatting>
  <conditionalFormatting sqref="C4739:C4741">
    <cfRule type="cellIs" dxfId="0" priority="562" stopIfTrue="1" operator="lessThanOrEqual">
      <formula>TODAY()</formula>
    </cfRule>
  </conditionalFormatting>
  <conditionalFormatting sqref="C4739:C4741">
    <cfRule type="cellIs" dxfId="0" priority="563" stopIfTrue="1" operator="lessThanOrEqual">
      <formula>TODAY()</formula>
    </cfRule>
  </conditionalFormatting>
  <conditionalFormatting sqref="C4739:C4741">
    <cfRule type="cellIs" dxfId="0" priority="564" stopIfTrue="1" operator="lessThanOrEqual">
      <formula>TODAY()</formula>
    </cfRule>
  </conditionalFormatting>
  <conditionalFormatting sqref="C4739:C4741">
    <cfRule type="cellIs" dxfId="0" priority="565" stopIfTrue="1" operator="lessThanOrEqual">
      <formula>TODAY()</formula>
    </cfRule>
  </conditionalFormatting>
  <conditionalFormatting sqref="C4739:C4741">
    <cfRule type="cellIs" dxfId="0" priority="566" stopIfTrue="1" operator="lessThanOrEqual">
      <formula>TODAY()</formula>
    </cfRule>
  </conditionalFormatting>
  <conditionalFormatting sqref="C4739:C4741">
    <cfRule type="cellIs" dxfId="0" priority="567" stopIfTrue="1" operator="lessThanOrEqual">
      <formula>TODAY()</formula>
    </cfRule>
  </conditionalFormatting>
  <conditionalFormatting sqref="C4739:C4741">
    <cfRule type="cellIs" dxfId="0" priority="568" stopIfTrue="1" operator="lessThanOrEqual">
      <formula>TODAY()</formula>
    </cfRule>
  </conditionalFormatting>
  <conditionalFormatting sqref="C4739:C4741">
    <cfRule type="cellIs" dxfId="0" priority="569" stopIfTrue="1" operator="lessThanOrEqual">
      <formula>TODAY()</formula>
    </cfRule>
  </conditionalFormatting>
  <conditionalFormatting sqref="C4739:C4741">
    <cfRule type="cellIs" dxfId="0" priority="570" stopIfTrue="1" operator="lessThanOrEqual">
      <formula>TODAY()</formula>
    </cfRule>
  </conditionalFormatting>
  <conditionalFormatting sqref="C4739:C4741">
    <cfRule type="cellIs" dxfId="0" priority="571" stopIfTrue="1" operator="lessThanOrEqual">
      <formula>TODAY()</formula>
    </cfRule>
  </conditionalFormatting>
  <conditionalFormatting sqref="C4739:C4741">
    <cfRule type="cellIs" dxfId="0" priority="572" stopIfTrue="1" operator="lessThanOrEqual">
      <formula>TODAY()</formula>
    </cfRule>
  </conditionalFormatting>
  <conditionalFormatting sqref="C4739:C4741">
    <cfRule type="cellIs" dxfId="0" priority="573" stopIfTrue="1" operator="lessThanOrEqual">
      <formula>TODAY()</formula>
    </cfRule>
  </conditionalFormatting>
  <conditionalFormatting sqref="C4739:C4741">
    <cfRule type="cellIs" dxfId="0" priority="574" stopIfTrue="1" operator="lessThanOrEqual">
      <formula>TODAY()</formula>
    </cfRule>
  </conditionalFormatting>
  <conditionalFormatting sqref="C4739:C4741">
    <cfRule type="cellIs" dxfId="0" priority="575" stopIfTrue="1" operator="lessThanOrEqual">
      <formula>TODAY()</formula>
    </cfRule>
  </conditionalFormatting>
  <conditionalFormatting sqref="C4739:C4741">
    <cfRule type="cellIs" dxfId="0" priority="576" stopIfTrue="1" operator="lessThanOrEqual">
      <formula>TODAY()</formula>
    </cfRule>
  </conditionalFormatting>
  <conditionalFormatting sqref="C4739:C4741">
    <cfRule type="cellIs" dxfId="0" priority="577" stopIfTrue="1" operator="lessThanOrEqual">
      <formula>TODAY()</formula>
    </cfRule>
  </conditionalFormatting>
  <conditionalFormatting sqref="C4739:C4741">
    <cfRule type="cellIs" dxfId="0" priority="578" stopIfTrue="1" operator="lessThanOrEqual">
      <formula>TODAY()</formula>
    </cfRule>
  </conditionalFormatting>
  <conditionalFormatting sqref="C4739:C4741">
    <cfRule type="cellIs" dxfId="0" priority="579" stopIfTrue="1" operator="lessThanOrEqual">
      <formula>TODAY()</formula>
    </cfRule>
  </conditionalFormatting>
  <conditionalFormatting sqref="C4739:C4741">
    <cfRule type="cellIs" dxfId="0" priority="580" stopIfTrue="1" operator="lessThanOrEqual">
      <formula>TODAY()</formula>
    </cfRule>
  </conditionalFormatting>
  <conditionalFormatting sqref="C4739:C4741">
    <cfRule type="cellIs" dxfId="0" priority="581" stopIfTrue="1" operator="lessThanOrEqual">
      <formula>TODAY()</formula>
    </cfRule>
  </conditionalFormatting>
  <conditionalFormatting sqref="C4739:C4741">
    <cfRule type="cellIs" dxfId="0" priority="582" stopIfTrue="1" operator="lessThanOrEqual">
      <formula>TODAY()</formula>
    </cfRule>
  </conditionalFormatting>
  <conditionalFormatting sqref="C4739:C4741">
    <cfRule type="cellIs" dxfId="0" priority="583" stopIfTrue="1" operator="lessThanOrEqual">
      <formula>TODAY()</formula>
    </cfRule>
  </conditionalFormatting>
  <conditionalFormatting sqref="C4739:C4741">
    <cfRule type="cellIs" dxfId="0" priority="584" stopIfTrue="1" operator="lessThanOrEqual">
      <formula>TODAY()</formula>
    </cfRule>
  </conditionalFormatting>
  <conditionalFormatting sqref="C4739:C4741">
    <cfRule type="cellIs" dxfId="0" priority="585" stopIfTrue="1" operator="lessThanOrEqual">
      <formula>TODAY()</formula>
    </cfRule>
  </conditionalFormatting>
  <conditionalFormatting sqref="C4739:C4741">
    <cfRule type="cellIs" dxfId="0" priority="586" stopIfTrue="1" operator="lessThanOrEqual">
      <formula>TODAY()</formula>
    </cfRule>
  </conditionalFormatting>
  <conditionalFormatting sqref="C4739:C4741">
    <cfRule type="cellIs" dxfId="0" priority="587" stopIfTrue="1" operator="lessThanOrEqual">
      <formula>TODAY()</formula>
    </cfRule>
  </conditionalFormatting>
  <conditionalFormatting sqref="C4739:C4741">
    <cfRule type="cellIs" dxfId="0" priority="588" stopIfTrue="1" operator="lessThanOrEqual">
      <formula>TODAY()</formula>
    </cfRule>
  </conditionalFormatting>
  <conditionalFormatting sqref="C4745:C4747">
    <cfRule type="cellIs" dxfId="0" priority="589" stopIfTrue="1" operator="lessThanOrEqual">
      <formula>TODAY()</formula>
    </cfRule>
  </conditionalFormatting>
  <conditionalFormatting sqref="C4745:C4747">
    <cfRule type="cellIs" dxfId="0" priority="590" stopIfTrue="1" operator="lessThanOrEqual">
      <formula>TODAY()</formula>
    </cfRule>
  </conditionalFormatting>
  <conditionalFormatting sqref="C4745:C4747">
    <cfRule type="cellIs" dxfId="0" priority="591" stopIfTrue="1" operator="lessThanOrEqual">
      <formula>TODAY()</formula>
    </cfRule>
  </conditionalFormatting>
  <conditionalFormatting sqref="C4745:C4747">
    <cfRule type="cellIs" dxfId="0" priority="592" stopIfTrue="1" operator="lessThanOrEqual">
      <formula>TODAY()</formula>
    </cfRule>
  </conditionalFormatting>
  <conditionalFormatting sqref="C4745:C4747">
    <cfRule type="cellIs" dxfId="0" priority="593" stopIfTrue="1" operator="lessThanOrEqual">
      <formula>TODAY()</formula>
    </cfRule>
  </conditionalFormatting>
  <conditionalFormatting sqref="C4745:C4747">
    <cfRule type="cellIs" dxfId="0" priority="594" stopIfTrue="1" operator="lessThanOrEqual">
      <formula>TODAY()</formula>
    </cfRule>
  </conditionalFormatting>
  <conditionalFormatting sqref="C4745:C4747">
    <cfRule type="cellIs" dxfId="0" priority="595" stopIfTrue="1" operator="lessThanOrEqual">
      <formula>TODAY()</formula>
    </cfRule>
  </conditionalFormatting>
  <conditionalFormatting sqref="C4745:C4747">
    <cfRule type="cellIs" dxfId="0" priority="596" stopIfTrue="1" operator="lessThanOrEqual">
      <formula>TODAY()</formula>
    </cfRule>
  </conditionalFormatting>
  <conditionalFormatting sqref="C4745:C4747">
    <cfRule type="cellIs" dxfId="0" priority="597" stopIfTrue="1" operator="lessThanOrEqual">
      <formula>TODAY()</formula>
    </cfRule>
  </conditionalFormatting>
  <conditionalFormatting sqref="C4745:C4747">
    <cfRule type="cellIs" dxfId="0" priority="598" stopIfTrue="1" operator="lessThanOrEqual">
      <formula>TODAY()</formula>
    </cfRule>
  </conditionalFormatting>
  <conditionalFormatting sqref="C4745:C4747">
    <cfRule type="cellIs" dxfId="0" priority="599" stopIfTrue="1" operator="lessThanOrEqual">
      <formula>TODAY()</formula>
    </cfRule>
  </conditionalFormatting>
  <conditionalFormatting sqref="C4745:C4747">
    <cfRule type="cellIs" dxfId="0" priority="600" stopIfTrue="1" operator="lessThanOrEqual">
      <formula>TODAY()</formula>
    </cfRule>
  </conditionalFormatting>
  <conditionalFormatting sqref="C4745:C4747">
    <cfRule type="cellIs" dxfId="0" priority="601" stopIfTrue="1" operator="lessThanOrEqual">
      <formula>TODAY()</formula>
    </cfRule>
  </conditionalFormatting>
  <conditionalFormatting sqref="C4745:C4747">
    <cfRule type="cellIs" dxfId="0" priority="602" stopIfTrue="1" operator="lessThanOrEqual">
      <formula>TODAY()</formula>
    </cfRule>
  </conditionalFormatting>
  <conditionalFormatting sqref="C4745:C4747">
    <cfRule type="cellIs" dxfId="0" priority="603" stopIfTrue="1" operator="lessThanOrEqual">
      <formula>TODAY()</formula>
    </cfRule>
  </conditionalFormatting>
  <conditionalFormatting sqref="C4745:C4747">
    <cfRule type="cellIs" dxfId="0" priority="604" stopIfTrue="1" operator="lessThanOrEqual">
      <formula>TODAY()</formula>
    </cfRule>
  </conditionalFormatting>
  <conditionalFormatting sqref="C4745:C4747">
    <cfRule type="cellIs" dxfId="0" priority="605" stopIfTrue="1" operator="lessThanOrEqual">
      <formula>TODAY()</formula>
    </cfRule>
  </conditionalFormatting>
  <conditionalFormatting sqref="C4745:C4747">
    <cfRule type="cellIs" dxfId="0" priority="606" stopIfTrue="1" operator="lessThanOrEqual">
      <formula>TODAY()</formula>
    </cfRule>
  </conditionalFormatting>
  <conditionalFormatting sqref="C4745:C4747">
    <cfRule type="cellIs" dxfId="0" priority="607" stopIfTrue="1" operator="lessThanOrEqual">
      <formula>TODAY()</formula>
    </cfRule>
  </conditionalFormatting>
  <conditionalFormatting sqref="C4745:C4747">
    <cfRule type="cellIs" dxfId="0" priority="608" stopIfTrue="1" operator="lessThanOrEqual">
      <formula>TODAY()</formula>
    </cfRule>
  </conditionalFormatting>
  <conditionalFormatting sqref="C4745:C4747">
    <cfRule type="cellIs" dxfId="0" priority="609" stopIfTrue="1" operator="lessThanOrEqual">
      <formula>TODAY()</formula>
    </cfRule>
  </conditionalFormatting>
  <conditionalFormatting sqref="C4745:C4747">
    <cfRule type="cellIs" dxfId="0" priority="610" stopIfTrue="1" operator="lessThanOrEqual">
      <formula>TODAY()</formula>
    </cfRule>
  </conditionalFormatting>
  <conditionalFormatting sqref="C4745:C4747">
    <cfRule type="cellIs" dxfId="0" priority="611" stopIfTrue="1" operator="lessThanOrEqual">
      <formula>TODAY()</formula>
    </cfRule>
  </conditionalFormatting>
  <conditionalFormatting sqref="C4745:C4747">
    <cfRule type="cellIs" dxfId="0" priority="612" stopIfTrue="1" operator="lessThanOrEqual">
      <formula>TODAY()</formula>
    </cfRule>
  </conditionalFormatting>
  <conditionalFormatting sqref="C4745:C4747">
    <cfRule type="cellIs" dxfId="0" priority="613" stopIfTrue="1" operator="lessThanOrEqual">
      <formula>TODAY()</formula>
    </cfRule>
  </conditionalFormatting>
  <conditionalFormatting sqref="C4745:C4747">
    <cfRule type="cellIs" dxfId="0" priority="614" stopIfTrue="1" operator="lessThanOrEqual">
      <formula>TODAY()</formula>
    </cfRule>
  </conditionalFormatting>
  <conditionalFormatting sqref="C4745:C4747">
    <cfRule type="cellIs" dxfId="0" priority="615" stopIfTrue="1" operator="lessThanOrEqual">
      <formula>TODAY()</formula>
    </cfRule>
  </conditionalFormatting>
  <conditionalFormatting sqref="C4745:C4747">
    <cfRule type="cellIs" dxfId="0" priority="616" stopIfTrue="1" operator="lessThanOrEqual">
      <formula>TODAY()</formula>
    </cfRule>
  </conditionalFormatting>
  <conditionalFormatting sqref="C4745:C4747">
    <cfRule type="cellIs" dxfId="0" priority="617" stopIfTrue="1" operator="lessThanOrEqual">
      <formula>TODAY()</formula>
    </cfRule>
  </conditionalFormatting>
  <conditionalFormatting sqref="C4745:C4747">
    <cfRule type="cellIs" dxfId="0" priority="618" stopIfTrue="1" operator="lessThanOrEqual">
      <formula>TODAY()</formula>
    </cfRule>
  </conditionalFormatting>
  <conditionalFormatting sqref="C4742:C4744">
    <cfRule type="cellIs" dxfId="0" priority="619" stopIfTrue="1" operator="lessThanOrEqual">
      <formula>TODAY()</formula>
    </cfRule>
  </conditionalFormatting>
  <conditionalFormatting sqref="C4742:C4744">
    <cfRule type="cellIs" dxfId="0" priority="620" stopIfTrue="1" operator="lessThanOrEqual">
      <formula>TODAY()</formula>
    </cfRule>
  </conditionalFormatting>
  <conditionalFormatting sqref="C4742:C4744">
    <cfRule type="cellIs" dxfId="0" priority="621" stopIfTrue="1" operator="lessThanOrEqual">
      <formula>TODAY()</formula>
    </cfRule>
  </conditionalFormatting>
  <conditionalFormatting sqref="C4742:C4744">
    <cfRule type="cellIs" dxfId="0" priority="622" stopIfTrue="1" operator="lessThanOrEqual">
      <formula>TODAY()</formula>
    </cfRule>
  </conditionalFormatting>
  <conditionalFormatting sqref="C4742:C4744">
    <cfRule type="cellIs" dxfId="0" priority="623" stopIfTrue="1" operator="lessThanOrEqual">
      <formula>TODAY()</formula>
    </cfRule>
  </conditionalFormatting>
  <conditionalFormatting sqref="C4742:C4744">
    <cfRule type="cellIs" dxfId="0" priority="624" stopIfTrue="1" operator="lessThanOrEqual">
      <formula>TODAY()</formula>
    </cfRule>
  </conditionalFormatting>
  <conditionalFormatting sqref="C4742:C4744">
    <cfRule type="cellIs" dxfId="0" priority="625" stopIfTrue="1" operator="lessThanOrEqual">
      <formula>TODAY()</formula>
    </cfRule>
  </conditionalFormatting>
  <conditionalFormatting sqref="C4742:C4744">
    <cfRule type="cellIs" dxfId="0" priority="626" stopIfTrue="1" operator="lessThanOrEqual">
      <formula>TODAY()</formula>
    </cfRule>
  </conditionalFormatting>
  <conditionalFormatting sqref="C4742:C4744">
    <cfRule type="cellIs" dxfId="0" priority="627" stopIfTrue="1" operator="lessThanOrEqual">
      <formula>TODAY()</formula>
    </cfRule>
  </conditionalFormatting>
  <conditionalFormatting sqref="C4742:C4744">
    <cfRule type="cellIs" dxfId="0" priority="628" stopIfTrue="1" operator="lessThanOrEqual">
      <formula>TODAY()</formula>
    </cfRule>
  </conditionalFormatting>
  <conditionalFormatting sqref="C4742:C4744">
    <cfRule type="cellIs" dxfId="0" priority="629" stopIfTrue="1" operator="lessThanOrEqual">
      <formula>TODAY()</formula>
    </cfRule>
  </conditionalFormatting>
  <conditionalFormatting sqref="C4742:C4744">
    <cfRule type="cellIs" dxfId="0" priority="630" stopIfTrue="1" operator="lessThanOrEqual">
      <formula>TODAY()</formula>
    </cfRule>
  </conditionalFormatting>
  <conditionalFormatting sqref="C4742:C4744">
    <cfRule type="cellIs" dxfId="0" priority="631" stopIfTrue="1" operator="lessThanOrEqual">
      <formula>TODAY()</formula>
    </cfRule>
  </conditionalFormatting>
  <conditionalFormatting sqref="C4742:C4744">
    <cfRule type="cellIs" dxfId="0" priority="632" stopIfTrue="1" operator="lessThanOrEqual">
      <formula>TODAY()</formula>
    </cfRule>
  </conditionalFormatting>
  <conditionalFormatting sqref="C4742:C4744">
    <cfRule type="cellIs" dxfId="0" priority="633" stopIfTrue="1" operator="lessThanOrEqual">
      <formula>TODAY()</formula>
    </cfRule>
  </conditionalFormatting>
  <conditionalFormatting sqref="C4742:C4744">
    <cfRule type="cellIs" dxfId="0" priority="634" stopIfTrue="1" operator="lessThanOrEqual">
      <formula>TODAY()</formula>
    </cfRule>
  </conditionalFormatting>
  <conditionalFormatting sqref="C4742:C4744">
    <cfRule type="cellIs" dxfId="0" priority="635" stopIfTrue="1" operator="lessThanOrEqual">
      <formula>TODAY()</formula>
    </cfRule>
  </conditionalFormatting>
  <conditionalFormatting sqref="C4742:C4744">
    <cfRule type="cellIs" dxfId="0" priority="636" stopIfTrue="1" operator="lessThanOrEqual">
      <formula>TODAY()</formula>
    </cfRule>
  </conditionalFormatting>
  <conditionalFormatting sqref="C4742:C4744">
    <cfRule type="cellIs" dxfId="0" priority="637" stopIfTrue="1" operator="lessThanOrEqual">
      <formula>TODAY()</formula>
    </cfRule>
  </conditionalFormatting>
  <conditionalFormatting sqref="C4742:C4744">
    <cfRule type="cellIs" dxfId="0" priority="638" stopIfTrue="1" operator="lessThanOrEqual">
      <formula>TODAY()</formula>
    </cfRule>
  </conditionalFormatting>
  <conditionalFormatting sqref="C4742:C4744">
    <cfRule type="cellIs" dxfId="0" priority="639" stopIfTrue="1" operator="lessThanOrEqual">
      <formula>TODAY()</formula>
    </cfRule>
  </conditionalFormatting>
  <conditionalFormatting sqref="C4742:C4744">
    <cfRule type="cellIs" dxfId="0" priority="640" stopIfTrue="1" operator="lessThanOrEqual">
      <formula>TODAY()</formula>
    </cfRule>
  </conditionalFormatting>
  <conditionalFormatting sqref="C4742:C4744">
    <cfRule type="cellIs" dxfId="0" priority="641" stopIfTrue="1" operator="lessThanOrEqual">
      <formula>TODAY()</formula>
    </cfRule>
  </conditionalFormatting>
  <conditionalFormatting sqref="C4742:C4744">
    <cfRule type="cellIs" dxfId="0" priority="642" stopIfTrue="1" operator="lessThanOrEqual">
      <formula>TODAY()</formula>
    </cfRule>
  </conditionalFormatting>
  <conditionalFormatting sqref="C4742:C4744">
    <cfRule type="cellIs" dxfId="0" priority="643" stopIfTrue="1" operator="lessThanOrEqual">
      <formula>TODAY()</formula>
    </cfRule>
  </conditionalFormatting>
  <conditionalFormatting sqref="C4742:C4744">
    <cfRule type="cellIs" dxfId="0" priority="644" stopIfTrue="1" operator="lessThanOrEqual">
      <formula>TODAY()</formula>
    </cfRule>
  </conditionalFormatting>
  <conditionalFormatting sqref="C4742:C4744">
    <cfRule type="cellIs" dxfId="0" priority="645" stopIfTrue="1" operator="lessThanOrEqual">
      <formula>TODAY()</formula>
    </cfRule>
  </conditionalFormatting>
  <conditionalFormatting sqref="C4742:C4744">
    <cfRule type="cellIs" dxfId="0" priority="646" stopIfTrue="1" operator="lessThanOrEqual">
      <formula>TODAY()</formula>
    </cfRule>
  </conditionalFormatting>
  <conditionalFormatting sqref="C4742:C4744">
    <cfRule type="cellIs" dxfId="0" priority="647" stopIfTrue="1" operator="lessThanOrEqual">
      <formula>TODAY()</formula>
    </cfRule>
  </conditionalFormatting>
  <conditionalFormatting sqref="C4742:C4744">
    <cfRule type="cellIs" dxfId="0" priority="648" stopIfTrue="1" operator="lessThanOrEqual">
      <formula>TODAY()</formula>
    </cfRule>
  </conditionalFormatting>
  <conditionalFormatting sqref="C4715:C4717">
    <cfRule type="cellIs" dxfId="0" priority="649" stopIfTrue="1" operator="lessThanOrEqual">
      <formula>TODAY()</formula>
    </cfRule>
  </conditionalFormatting>
  <conditionalFormatting sqref="C4715:C4717">
    <cfRule type="cellIs" dxfId="0" priority="650" stopIfTrue="1" operator="lessThanOrEqual">
      <formula>TODAY()</formula>
    </cfRule>
  </conditionalFormatting>
  <conditionalFormatting sqref="C4715:C4717">
    <cfRule type="cellIs" dxfId="0" priority="651" stopIfTrue="1" operator="lessThanOrEqual">
      <formula>TODAY()</formula>
    </cfRule>
  </conditionalFormatting>
  <conditionalFormatting sqref="C4715:C4717">
    <cfRule type="cellIs" dxfId="0" priority="652" stopIfTrue="1" operator="lessThanOrEqual">
      <formula>TODAY()</formula>
    </cfRule>
  </conditionalFormatting>
  <conditionalFormatting sqref="C4715:C4717">
    <cfRule type="cellIs" dxfId="0" priority="653" stopIfTrue="1" operator="lessThanOrEqual">
      <formula>TODAY()</formula>
    </cfRule>
  </conditionalFormatting>
  <conditionalFormatting sqref="C4715:C4717">
    <cfRule type="cellIs" dxfId="0" priority="654" stopIfTrue="1" operator="lessThanOrEqual">
      <formula>TODAY()</formula>
    </cfRule>
  </conditionalFormatting>
  <conditionalFormatting sqref="C4715:C4717">
    <cfRule type="cellIs" dxfId="0" priority="655" stopIfTrue="1" operator="lessThanOrEqual">
      <formula>TODAY()</formula>
    </cfRule>
  </conditionalFormatting>
  <conditionalFormatting sqref="C4715:C4717">
    <cfRule type="cellIs" dxfId="0" priority="656" stopIfTrue="1" operator="lessThanOrEqual">
      <formula>TODAY()</formula>
    </cfRule>
  </conditionalFormatting>
  <conditionalFormatting sqref="C4715:C4717">
    <cfRule type="cellIs" dxfId="0" priority="657" stopIfTrue="1" operator="lessThanOrEqual">
      <formula>TODAY()</formula>
    </cfRule>
  </conditionalFormatting>
  <conditionalFormatting sqref="C4715:C4717">
    <cfRule type="cellIs" dxfId="0" priority="658" stopIfTrue="1" operator="lessThanOrEqual">
      <formula>TODAY()</formula>
    </cfRule>
  </conditionalFormatting>
  <conditionalFormatting sqref="C4715:C4717">
    <cfRule type="cellIs" dxfId="0" priority="659" stopIfTrue="1" operator="lessThanOrEqual">
      <formula>TODAY()</formula>
    </cfRule>
  </conditionalFormatting>
  <conditionalFormatting sqref="C4715:C4717">
    <cfRule type="cellIs" dxfId="0" priority="660" stopIfTrue="1" operator="lessThanOrEqual">
      <formula>TODAY()</formula>
    </cfRule>
  </conditionalFormatting>
  <conditionalFormatting sqref="C4715:C4717">
    <cfRule type="cellIs" dxfId="0" priority="661" stopIfTrue="1" operator="lessThanOrEqual">
      <formula>TODAY()</formula>
    </cfRule>
  </conditionalFormatting>
  <conditionalFormatting sqref="C4715:C4717">
    <cfRule type="cellIs" dxfId="0" priority="662" stopIfTrue="1" operator="lessThanOrEqual">
      <formula>TODAY()</formula>
    </cfRule>
  </conditionalFormatting>
  <conditionalFormatting sqref="C4715:C4717">
    <cfRule type="cellIs" dxfId="0" priority="663" stopIfTrue="1" operator="lessThanOrEqual">
      <formula>TODAY()</formula>
    </cfRule>
  </conditionalFormatting>
  <conditionalFormatting sqref="C4715:C4717">
    <cfRule type="cellIs" dxfId="0" priority="664" stopIfTrue="1" operator="lessThanOrEqual">
      <formula>TODAY()</formula>
    </cfRule>
  </conditionalFormatting>
  <conditionalFormatting sqref="C4715:C4717">
    <cfRule type="cellIs" dxfId="0" priority="665" stopIfTrue="1" operator="lessThanOrEqual">
      <formula>TODAY()</formula>
    </cfRule>
  </conditionalFormatting>
  <conditionalFormatting sqref="C4715:C4717">
    <cfRule type="cellIs" dxfId="0" priority="666" stopIfTrue="1" operator="lessThanOrEqual">
      <formula>TODAY()</formula>
    </cfRule>
  </conditionalFormatting>
  <conditionalFormatting sqref="C4715:C4717">
    <cfRule type="cellIs" dxfId="0" priority="667" stopIfTrue="1" operator="lessThanOrEqual">
      <formula>TODAY()</formula>
    </cfRule>
  </conditionalFormatting>
  <conditionalFormatting sqref="C4715:C4717">
    <cfRule type="cellIs" dxfId="0" priority="668" stopIfTrue="1" operator="lessThanOrEqual">
      <formula>TODAY()</formula>
    </cfRule>
  </conditionalFormatting>
  <conditionalFormatting sqref="C4715:C4717">
    <cfRule type="cellIs" dxfId="0" priority="669" stopIfTrue="1" operator="lessThanOrEqual">
      <formula>TODAY()</formula>
    </cfRule>
  </conditionalFormatting>
  <conditionalFormatting sqref="C4715:C4717">
    <cfRule type="cellIs" dxfId="0" priority="670" stopIfTrue="1" operator="lessThanOrEqual">
      <formula>TODAY()</formula>
    </cfRule>
  </conditionalFormatting>
  <conditionalFormatting sqref="C4715:C4717">
    <cfRule type="cellIs" dxfId="0" priority="671" stopIfTrue="1" operator="lessThanOrEqual">
      <formula>TODAY()</formula>
    </cfRule>
  </conditionalFormatting>
  <conditionalFormatting sqref="C4715:C4717">
    <cfRule type="cellIs" dxfId="0" priority="672" stopIfTrue="1" operator="lessThanOrEqual">
      <formula>TODAY()</formula>
    </cfRule>
  </conditionalFormatting>
  <conditionalFormatting sqref="C4715:C4717">
    <cfRule type="cellIs" dxfId="0" priority="673" stopIfTrue="1" operator="lessThanOrEqual">
      <formula>TODAY()</formula>
    </cfRule>
  </conditionalFormatting>
  <conditionalFormatting sqref="C4715:C4717">
    <cfRule type="cellIs" dxfId="0" priority="674" stopIfTrue="1" operator="lessThanOrEqual">
      <formula>TODAY()</formula>
    </cfRule>
  </conditionalFormatting>
  <conditionalFormatting sqref="C4715:C4717">
    <cfRule type="cellIs" dxfId="0" priority="675" stopIfTrue="1" operator="lessThanOrEqual">
      <formula>TODAY()</formula>
    </cfRule>
  </conditionalFormatting>
  <conditionalFormatting sqref="C4715:C4717">
    <cfRule type="cellIs" dxfId="0" priority="676" stopIfTrue="1" operator="lessThanOrEqual">
      <formula>TODAY()</formula>
    </cfRule>
  </conditionalFormatting>
  <conditionalFormatting sqref="C4715:C4717">
    <cfRule type="cellIs" dxfId="0" priority="677" stopIfTrue="1" operator="lessThanOrEqual">
      <formula>TODAY()</formula>
    </cfRule>
  </conditionalFormatting>
  <conditionalFormatting sqref="C4715:C4717">
    <cfRule type="cellIs" dxfId="0" priority="678" stopIfTrue="1" operator="lessThanOrEqual">
      <formula>TODAY()</formula>
    </cfRule>
  </conditionalFormatting>
  <conditionalFormatting sqref="C4718:C4720">
    <cfRule type="cellIs" dxfId="0" priority="679" stopIfTrue="1" operator="lessThanOrEqual">
      <formula>TODAY()</formula>
    </cfRule>
  </conditionalFormatting>
  <conditionalFormatting sqref="C4718:C4720">
    <cfRule type="cellIs" dxfId="0" priority="680" stopIfTrue="1" operator="lessThanOrEqual">
      <formula>TODAY()</formula>
    </cfRule>
  </conditionalFormatting>
  <conditionalFormatting sqref="C4718:C4720">
    <cfRule type="cellIs" dxfId="0" priority="681" stopIfTrue="1" operator="lessThanOrEqual">
      <formula>TODAY()</formula>
    </cfRule>
  </conditionalFormatting>
  <conditionalFormatting sqref="C4718:C4720">
    <cfRule type="cellIs" dxfId="0" priority="682" stopIfTrue="1" operator="lessThanOrEqual">
      <formula>TODAY()</formula>
    </cfRule>
  </conditionalFormatting>
  <conditionalFormatting sqref="C4718:C4720">
    <cfRule type="cellIs" dxfId="0" priority="683" stopIfTrue="1" operator="lessThanOrEqual">
      <formula>TODAY()</formula>
    </cfRule>
  </conditionalFormatting>
  <conditionalFormatting sqref="C4718:C4720">
    <cfRule type="cellIs" dxfId="0" priority="684" stopIfTrue="1" operator="lessThanOrEqual">
      <formula>TODAY()</formula>
    </cfRule>
  </conditionalFormatting>
  <conditionalFormatting sqref="C4718:C4720">
    <cfRule type="cellIs" dxfId="0" priority="685" stopIfTrue="1" operator="lessThanOrEqual">
      <formula>TODAY()</formula>
    </cfRule>
  </conditionalFormatting>
  <conditionalFormatting sqref="C4718:C4720">
    <cfRule type="cellIs" dxfId="0" priority="686" stopIfTrue="1" operator="lessThanOrEqual">
      <formula>TODAY()</formula>
    </cfRule>
  </conditionalFormatting>
  <conditionalFormatting sqref="C4718:C4720">
    <cfRule type="cellIs" dxfId="0" priority="687" stopIfTrue="1" operator="lessThanOrEqual">
      <formula>TODAY()</formula>
    </cfRule>
  </conditionalFormatting>
  <conditionalFormatting sqref="C4718:C4720">
    <cfRule type="cellIs" dxfId="0" priority="688" stopIfTrue="1" operator="lessThanOrEqual">
      <formula>TODAY()</formula>
    </cfRule>
  </conditionalFormatting>
  <conditionalFormatting sqref="C4718:C4720">
    <cfRule type="cellIs" dxfId="0" priority="689" stopIfTrue="1" operator="lessThanOrEqual">
      <formula>TODAY()</formula>
    </cfRule>
  </conditionalFormatting>
  <conditionalFormatting sqref="C4718:C4720">
    <cfRule type="cellIs" dxfId="0" priority="690" stopIfTrue="1" operator="lessThanOrEqual">
      <formula>TODAY()</formula>
    </cfRule>
  </conditionalFormatting>
  <conditionalFormatting sqref="C4718:C4720">
    <cfRule type="cellIs" dxfId="0" priority="691" stopIfTrue="1" operator="lessThanOrEqual">
      <formula>TODAY()</formula>
    </cfRule>
  </conditionalFormatting>
  <conditionalFormatting sqref="C4718:C4720">
    <cfRule type="cellIs" dxfId="0" priority="692" stopIfTrue="1" operator="lessThanOrEqual">
      <formula>TODAY()</formula>
    </cfRule>
  </conditionalFormatting>
  <conditionalFormatting sqref="C4718:C4720">
    <cfRule type="cellIs" dxfId="0" priority="693" stopIfTrue="1" operator="lessThanOrEqual">
      <formula>TODAY()</formula>
    </cfRule>
  </conditionalFormatting>
  <conditionalFormatting sqref="C4718:C4720">
    <cfRule type="cellIs" dxfId="0" priority="694" stopIfTrue="1" operator="lessThanOrEqual">
      <formula>TODAY()</formula>
    </cfRule>
  </conditionalFormatting>
  <conditionalFormatting sqref="C4718:C4720">
    <cfRule type="cellIs" dxfId="0" priority="695" stopIfTrue="1" operator="lessThanOrEqual">
      <formula>TODAY()</formula>
    </cfRule>
  </conditionalFormatting>
  <conditionalFormatting sqref="C4718:C4720">
    <cfRule type="cellIs" dxfId="0" priority="696" stopIfTrue="1" operator="lessThanOrEqual">
      <formula>TODAY()</formula>
    </cfRule>
  </conditionalFormatting>
  <conditionalFormatting sqref="C4718:C4720">
    <cfRule type="cellIs" dxfId="0" priority="697" stopIfTrue="1" operator="lessThanOrEqual">
      <formula>TODAY()</formula>
    </cfRule>
  </conditionalFormatting>
  <conditionalFormatting sqref="C4718:C4720">
    <cfRule type="cellIs" dxfId="0" priority="698" stopIfTrue="1" operator="lessThanOrEqual">
      <formula>TODAY()</formula>
    </cfRule>
  </conditionalFormatting>
  <conditionalFormatting sqref="C4718:C4720">
    <cfRule type="cellIs" dxfId="0" priority="699" stopIfTrue="1" operator="lessThanOrEqual">
      <formula>TODAY()</formula>
    </cfRule>
  </conditionalFormatting>
  <conditionalFormatting sqref="C4718:C4720">
    <cfRule type="cellIs" dxfId="0" priority="700" stopIfTrue="1" operator="lessThanOrEqual">
      <formula>TODAY()</formula>
    </cfRule>
  </conditionalFormatting>
  <conditionalFormatting sqref="C4718:C4720">
    <cfRule type="cellIs" dxfId="0" priority="701" stopIfTrue="1" operator="lessThanOrEqual">
      <formula>TODAY()</formula>
    </cfRule>
  </conditionalFormatting>
  <conditionalFormatting sqref="C4718:C4720">
    <cfRule type="cellIs" dxfId="0" priority="702" stopIfTrue="1" operator="lessThanOrEqual">
      <formula>TODAY()</formula>
    </cfRule>
  </conditionalFormatting>
  <conditionalFormatting sqref="C4718:C4720">
    <cfRule type="cellIs" dxfId="0" priority="703" stopIfTrue="1" operator="lessThanOrEqual">
      <formula>TODAY()</formula>
    </cfRule>
  </conditionalFormatting>
  <conditionalFormatting sqref="C4718:C4720">
    <cfRule type="cellIs" dxfId="0" priority="704" stopIfTrue="1" operator="lessThanOrEqual">
      <formula>TODAY()</formula>
    </cfRule>
  </conditionalFormatting>
  <conditionalFormatting sqref="C4718:C4720">
    <cfRule type="cellIs" dxfId="0" priority="705" stopIfTrue="1" operator="lessThanOrEqual">
      <formula>TODAY()</formula>
    </cfRule>
  </conditionalFormatting>
  <conditionalFormatting sqref="C4718:C4720">
    <cfRule type="cellIs" dxfId="0" priority="706" stopIfTrue="1" operator="lessThanOrEqual">
      <formula>TODAY()</formula>
    </cfRule>
  </conditionalFormatting>
  <conditionalFormatting sqref="C4718:C4720">
    <cfRule type="cellIs" dxfId="0" priority="707" stopIfTrue="1" operator="lessThanOrEqual">
      <formula>TODAY()</formula>
    </cfRule>
  </conditionalFormatting>
  <conditionalFormatting sqref="C4718:C4720">
    <cfRule type="cellIs" dxfId="0" priority="708" stopIfTrue="1" operator="lessThanOrEqual">
      <formula>TODAY()</formula>
    </cfRule>
  </conditionalFormatting>
  <conditionalFormatting sqref="C4751:C4753">
    <cfRule type="cellIs" dxfId="0" priority="709" stopIfTrue="1" operator="lessThanOrEqual">
      <formula>TODAY()</formula>
    </cfRule>
  </conditionalFormatting>
  <conditionalFormatting sqref="C4754:C4756">
    <cfRule type="cellIs" dxfId="0" priority="710" stopIfTrue="1" operator="lessThanOrEqual">
      <formula>TODAY()</formula>
    </cfRule>
  </conditionalFormatting>
  <conditionalFormatting sqref="C4757:C4759">
    <cfRule type="cellIs" dxfId="0" priority="711" stopIfTrue="1" operator="lessThanOrEqual">
      <formula>TODAY()</formula>
    </cfRule>
  </conditionalFormatting>
  <conditionalFormatting sqref="C4757:C4759">
    <cfRule type="cellIs" dxfId="0" priority="712" stopIfTrue="1" operator="lessThanOrEqual">
      <formula>TODAY()</formula>
    </cfRule>
  </conditionalFormatting>
  <conditionalFormatting sqref="C4757:C4759">
    <cfRule type="cellIs" dxfId="0" priority="713" stopIfTrue="1" operator="lessThanOrEqual">
      <formula>TODAY()</formula>
    </cfRule>
  </conditionalFormatting>
  <conditionalFormatting sqref="C4757:C4759">
    <cfRule type="cellIs" dxfId="0" priority="714" stopIfTrue="1" operator="lessThanOrEqual">
      <formula>TODAY()</formula>
    </cfRule>
  </conditionalFormatting>
  <conditionalFormatting sqref="C4757:C4759">
    <cfRule type="cellIs" dxfId="0" priority="715" stopIfTrue="1" operator="lessThanOrEqual">
      <formula>TODAY()</formula>
    </cfRule>
  </conditionalFormatting>
  <conditionalFormatting sqref="C4757:C4759">
    <cfRule type="cellIs" dxfId="0" priority="716" stopIfTrue="1" operator="lessThanOrEqual">
      <formula>TODAY()</formula>
    </cfRule>
  </conditionalFormatting>
  <conditionalFormatting sqref="C4757:C4759">
    <cfRule type="cellIs" dxfId="0" priority="717" stopIfTrue="1" operator="lessThanOrEqual">
      <formula>TODAY()</formula>
    </cfRule>
  </conditionalFormatting>
  <conditionalFormatting sqref="C4757:C4759">
    <cfRule type="cellIs" dxfId="0" priority="718" stopIfTrue="1" operator="lessThanOrEqual">
      <formula>TODAY()</formula>
    </cfRule>
  </conditionalFormatting>
  <conditionalFormatting sqref="C4757:C4759">
    <cfRule type="cellIs" dxfId="0" priority="719" stopIfTrue="1" operator="lessThanOrEqual">
      <formula>TODAY()</formula>
    </cfRule>
  </conditionalFormatting>
  <conditionalFormatting sqref="C4757:C4759">
    <cfRule type="cellIs" dxfId="0" priority="720" stopIfTrue="1" operator="lessThanOrEqual">
      <formula>TODAY()</formula>
    </cfRule>
  </conditionalFormatting>
  <conditionalFormatting sqref="C4757:C4759">
    <cfRule type="cellIs" dxfId="0" priority="721" stopIfTrue="1" operator="lessThanOrEqual">
      <formula>TODAY()</formula>
    </cfRule>
  </conditionalFormatting>
  <conditionalFormatting sqref="C4757:C4759">
    <cfRule type="cellIs" dxfId="0" priority="722" stopIfTrue="1" operator="lessThanOrEqual">
      <formula>TODAY()</formula>
    </cfRule>
  </conditionalFormatting>
  <conditionalFormatting sqref="C4757:C4759">
    <cfRule type="cellIs" dxfId="0" priority="723" stopIfTrue="1" operator="lessThanOrEqual">
      <formula>TODAY()</formula>
    </cfRule>
  </conditionalFormatting>
  <conditionalFormatting sqref="C4757:C4759">
    <cfRule type="cellIs" dxfId="0" priority="724" stopIfTrue="1" operator="lessThanOrEqual">
      <formula>TODAY()</formula>
    </cfRule>
  </conditionalFormatting>
  <conditionalFormatting sqref="C4757:C4759">
    <cfRule type="cellIs" dxfId="0" priority="725" stopIfTrue="1" operator="lessThanOrEqual">
      <formula>TODAY()</formula>
    </cfRule>
  </conditionalFormatting>
  <conditionalFormatting sqref="C4757:C4759">
    <cfRule type="cellIs" dxfId="0" priority="726" stopIfTrue="1" operator="lessThanOrEqual">
      <formula>TODAY()</formula>
    </cfRule>
  </conditionalFormatting>
  <conditionalFormatting sqref="C4757:C4759">
    <cfRule type="cellIs" dxfId="0" priority="727" stopIfTrue="1" operator="lessThanOrEqual">
      <formula>TODAY()</formula>
    </cfRule>
  </conditionalFormatting>
  <conditionalFormatting sqref="C4757:C4759">
    <cfRule type="cellIs" dxfId="0" priority="728" stopIfTrue="1" operator="lessThanOrEqual">
      <formula>TODAY()</formula>
    </cfRule>
  </conditionalFormatting>
  <conditionalFormatting sqref="C4757:C4759">
    <cfRule type="cellIs" dxfId="0" priority="729" stopIfTrue="1" operator="lessThanOrEqual">
      <formula>TODAY()</formula>
    </cfRule>
  </conditionalFormatting>
  <conditionalFormatting sqref="C4757:C4759">
    <cfRule type="cellIs" dxfId="0" priority="730" stopIfTrue="1" operator="lessThanOrEqual">
      <formula>TODAY()</formula>
    </cfRule>
  </conditionalFormatting>
  <conditionalFormatting sqref="C4757:C4759">
    <cfRule type="cellIs" dxfId="0" priority="731" stopIfTrue="1" operator="lessThanOrEqual">
      <formula>TODAY()</formula>
    </cfRule>
  </conditionalFormatting>
  <conditionalFormatting sqref="C4757:C4759">
    <cfRule type="cellIs" dxfId="0" priority="732" stopIfTrue="1" operator="lessThanOrEqual">
      <formula>TODAY()</formula>
    </cfRule>
  </conditionalFormatting>
  <conditionalFormatting sqref="C4757:C4759">
    <cfRule type="cellIs" dxfId="0" priority="733" stopIfTrue="1" operator="lessThanOrEqual">
      <formula>TODAY()</formula>
    </cfRule>
  </conditionalFormatting>
  <conditionalFormatting sqref="C4757:C4759">
    <cfRule type="cellIs" dxfId="0" priority="734" stopIfTrue="1" operator="lessThanOrEqual">
      <formula>TODAY()</formula>
    </cfRule>
  </conditionalFormatting>
  <conditionalFormatting sqref="C4757:C4759">
    <cfRule type="cellIs" dxfId="0" priority="735" stopIfTrue="1" operator="lessThanOrEqual">
      <formula>TODAY()</formula>
    </cfRule>
  </conditionalFormatting>
  <conditionalFormatting sqref="C4757:C4759">
    <cfRule type="cellIs" dxfId="0" priority="736" stopIfTrue="1" operator="lessThanOrEqual">
      <formula>TODAY()</formula>
    </cfRule>
  </conditionalFormatting>
  <conditionalFormatting sqref="C4757:C4759">
    <cfRule type="cellIs" dxfId="0" priority="737" stopIfTrue="1" operator="lessThanOrEqual">
      <formula>TODAY()</formula>
    </cfRule>
  </conditionalFormatting>
  <conditionalFormatting sqref="C4757:C4759">
    <cfRule type="cellIs" dxfId="0" priority="738" stopIfTrue="1" operator="lessThanOrEqual">
      <formula>TODAY()</formula>
    </cfRule>
  </conditionalFormatting>
  <conditionalFormatting sqref="C4757:C4759">
    <cfRule type="cellIs" dxfId="0" priority="739" stopIfTrue="1" operator="lessThanOrEqual">
      <formula>TODAY()</formula>
    </cfRule>
  </conditionalFormatting>
  <conditionalFormatting sqref="C4757:C4759">
    <cfRule type="cellIs" dxfId="0" priority="740" stopIfTrue="1" operator="lessThanOrEqual">
      <formula>TODAY()</formula>
    </cfRule>
  </conditionalFormatting>
  <conditionalFormatting sqref="C4760:C4762">
    <cfRule type="cellIs" dxfId="0" priority="741" stopIfTrue="1" operator="lessThanOrEqual">
      <formula>TODAY()</formula>
    </cfRule>
  </conditionalFormatting>
  <conditionalFormatting sqref="C4763:C4780">
    <cfRule type="cellIs" dxfId="0" priority="742" stopIfTrue="1" operator="lessThanOrEqual">
      <formula>TODAY()</formula>
    </cfRule>
  </conditionalFormatting>
  <conditionalFormatting sqref="C4781:C4783">
    <cfRule type="cellIs" dxfId="0" priority="743" stopIfTrue="1" operator="lessThanOrEqual">
      <formula>TODAY()</formula>
    </cfRule>
  </conditionalFormatting>
  <conditionalFormatting sqref="C4787:C4789">
    <cfRule type="cellIs" dxfId="0" priority="744" stopIfTrue="1" operator="lessThanOrEqual">
      <formula>TODAY()</formula>
    </cfRule>
  </conditionalFormatting>
  <conditionalFormatting sqref="C4790:C4792">
    <cfRule type="cellIs" dxfId="0" priority="745" stopIfTrue="1" operator="lessThanOrEqual">
      <formula>TODAY()</formula>
    </cfRule>
  </conditionalFormatting>
  <conditionalFormatting sqref="C4793:C4795">
    <cfRule type="cellIs" dxfId="0" priority="746" stopIfTrue="1" operator="lessThanOrEqual">
      <formula>TODAY()</formula>
    </cfRule>
  </conditionalFormatting>
  <conditionalFormatting sqref="C4793:C4795">
    <cfRule type="cellIs" dxfId="0" priority="747" stopIfTrue="1" operator="lessThanOrEqual">
      <formula>TODAY()</formula>
    </cfRule>
  </conditionalFormatting>
  <conditionalFormatting sqref="C4793:C4795">
    <cfRule type="cellIs" dxfId="0" priority="748" stopIfTrue="1" operator="lessThanOrEqual">
      <formula>TODAY()</formula>
    </cfRule>
  </conditionalFormatting>
  <conditionalFormatting sqref="C4793:C4795">
    <cfRule type="cellIs" dxfId="0" priority="749" stopIfTrue="1" operator="lessThanOrEqual">
      <formula>TODAY()</formula>
    </cfRule>
  </conditionalFormatting>
  <conditionalFormatting sqref="C4793:C4795">
    <cfRule type="cellIs" dxfId="0" priority="750" stopIfTrue="1" operator="lessThanOrEqual">
      <formula>TODAY()</formula>
    </cfRule>
  </conditionalFormatting>
  <conditionalFormatting sqref="C4793:C4795">
    <cfRule type="cellIs" dxfId="0" priority="751" stopIfTrue="1" operator="lessThanOrEqual">
      <formula>TODAY()</formula>
    </cfRule>
  </conditionalFormatting>
  <conditionalFormatting sqref="C4793:C4795">
    <cfRule type="cellIs" dxfId="0" priority="752" stopIfTrue="1" operator="lessThanOrEqual">
      <formula>TODAY()</formula>
    </cfRule>
  </conditionalFormatting>
  <conditionalFormatting sqref="C4793:C4795">
    <cfRule type="cellIs" dxfId="0" priority="753" stopIfTrue="1" operator="lessThanOrEqual">
      <formula>TODAY()</formula>
    </cfRule>
  </conditionalFormatting>
  <conditionalFormatting sqref="C4793:C4795">
    <cfRule type="cellIs" dxfId="0" priority="754" stopIfTrue="1" operator="lessThanOrEqual">
      <formula>TODAY()</formula>
    </cfRule>
  </conditionalFormatting>
  <conditionalFormatting sqref="C4793:C4795">
    <cfRule type="cellIs" dxfId="0" priority="755" stopIfTrue="1" operator="lessThanOrEqual">
      <formula>TODAY()</formula>
    </cfRule>
  </conditionalFormatting>
  <conditionalFormatting sqref="C4793:C4795">
    <cfRule type="cellIs" dxfId="0" priority="756" stopIfTrue="1" operator="lessThanOrEqual">
      <formula>TODAY()</formula>
    </cfRule>
  </conditionalFormatting>
  <conditionalFormatting sqref="C4793:C4795">
    <cfRule type="cellIs" dxfId="0" priority="757" stopIfTrue="1" operator="lessThanOrEqual">
      <formula>TODAY()</formula>
    </cfRule>
  </conditionalFormatting>
  <conditionalFormatting sqref="C4793:C4795">
    <cfRule type="cellIs" dxfId="0" priority="758" stopIfTrue="1" operator="lessThanOrEqual">
      <formula>TODAY()</formula>
    </cfRule>
  </conditionalFormatting>
  <conditionalFormatting sqref="C4793:C4795">
    <cfRule type="cellIs" dxfId="0" priority="759" stopIfTrue="1" operator="lessThanOrEqual">
      <formula>TODAY()</formula>
    </cfRule>
  </conditionalFormatting>
  <conditionalFormatting sqref="C4793:C4795">
    <cfRule type="cellIs" dxfId="0" priority="760" stopIfTrue="1" operator="lessThanOrEqual">
      <formula>TODAY()</formula>
    </cfRule>
  </conditionalFormatting>
  <conditionalFormatting sqref="C4793:C4795">
    <cfRule type="cellIs" dxfId="0" priority="761" stopIfTrue="1" operator="lessThanOrEqual">
      <formula>TODAY()</formula>
    </cfRule>
  </conditionalFormatting>
  <conditionalFormatting sqref="C4793:C4795">
    <cfRule type="cellIs" dxfId="0" priority="762" stopIfTrue="1" operator="lessThanOrEqual">
      <formula>TODAY()</formula>
    </cfRule>
  </conditionalFormatting>
  <conditionalFormatting sqref="C4793:C4795">
    <cfRule type="cellIs" dxfId="0" priority="763" stopIfTrue="1" operator="lessThanOrEqual">
      <formula>TODAY()</formula>
    </cfRule>
  </conditionalFormatting>
  <conditionalFormatting sqref="C4793:C4795">
    <cfRule type="cellIs" dxfId="0" priority="764" stopIfTrue="1" operator="lessThanOrEqual">
      <formula>TODAY()</formula>
    </cfRule>
  </conditionalFormatting>
  <conditionalFormatting sqref="C4793:C4795">
    <cfRule type="cellIs" dxfId="0" priority="765" stopIfTrue="1" operator="lessThanOrEqual">
      <formula>TODAY()</formula>
    </cfRule>
  </conditionalFormatting>
  <conditionalFormatting sqref="C4793:C4795">
    <cfRule type="cellIs" dxfId="0" priority="766" stopIfTrue="1" operator="lessThanOrEqual">
      <formula>TODAY()</formula>
    </cfRule>
  </conditionalFormatting>
  <conditionalFormatting sqref="C4793:C4795">
    <cfRule type="cellIs" dxfId="0" priority="767" stopIfTrue="1" operator="lessThanOrEqual">
      <formula>TODAY()</formula>
    </cfRule>
  </conditionalFormatting>
  <conditionalFormatting sqref="C4793:C4795">
    <cfRule type="cellIs" dxfId="0" priority="768" stopIfTrue="1" operator="lessThanOrEqual">
      <formula>TODAY()</formula>
    </cfRule>
  </conditionalFormatting>
  <conditionalFormatting sqref="C4793:C4795">
    <cfRule type="cellIs" dxfId="0" priority="769" stopIfTrue="1" operator="lessThanOrEqual">
      <formula>TODAY()</formula>
    </cfRule>
  </conditionalFormatting>
  <conditionalFormatting sqref="C4793:C4795">
    <cfRule type="cellIs" dxfId="0" priority="770" stopIfTrue="1" operator="lessThanOrEqual">
      <formula>TODAY()</formula>
    </cfRule>
  </conditionalFormatting>
  <conditionalFormatting sqref="C4793:C4795">
    <cfRule type="cellIs" dxfId="0" priority="771" stopIfTrue="1" operator="lessThanOrEqual">
      <formula>TODAY()</formula>
    </cfRule>
  </conditionalFormatting>
  <conditionalFormatting sqref="C4793:C4795">
    <cfRule type="cellIs" dxfId="0" priority="772" stopIfTrue="1" operator="lessThanOrEqual">
      <formula>TODAY()</formula>
    </cfRule>
  </conditionalFormatting>
  <conditionalFormatting sqref="C4793:C4795">
    <cfRule type="cellIs" dxfId="0" priority="773" stopIfTrue="1" operator="lessThanOrEqual">
      <formula>TODAY()</formula>
    </cfRule>
  </conditionalFormatting>
  <conditionalFormatting sqref="C4793:C4795">
    <cfRule type="cellIs" dxfId="0" priority="774" stopIfTrue="1" operator="lessThanOrEqual">
      <formula>TODAY()</formula>
    </cfRule>
  </conditionalFormatting>
  <conditionalFormatting sqref="C4793:C4795">
    <cfRule type="cellIs" dxfId="0" priority="775" stopIfTrue="1" operator="lessThanOrEqual">
      <formula>TODAY()</formula>
    </cfRule>
  </conditionalFormatting>
  <conditionalFormatting sqref="C4796:C4798">
    <cfRule type="cellIs" dxfId="0" priority="776" stopIfTrue="1" operator="lessThanOrEqual">
      <formula>TODAY()</formula>
    </cfRule>
  </conditionalFormatting>
  <conditionalFormatting sqref="C4796:C4798">
    <cfRule type="cellIs" dxfId="0" priority="777" stopIfTrue="1" operator="lessThanOrEqual">
      <formula>TODAY()</formula>
    </cfRule>
  </conditionalFormatting>
  <conditionalFormatting sqref="C4796:C4798">
    <cfRule type="cellIs" dxfId="0" priority="778" stopIfTrue="1" operator="lessThanOrEqual">
      <formula>TODAY()</formula>
    </cfRule>
  </conditionalFormatting>
  <conditionalFormatting sqref="C4796:C4798">
    <cfRule type="cellIs" dxfId="0" priority="779" stopIfTrue="1" operator="lessThanOrEqual">
      <formula>TODAY()</formula>
    </cfRule>
  </conditionalFormatting>
  <conditionalFormatting sqref="C4796:C4798">
    <cfRule type="cellIs" dxfId="0" priority="780" stopIfTrue="1" operator="lessThanOrEqual">
      <formula>TODAY()</formula>
    </cfRule>
  </conditionalFormatting>
  <conditionalFormatting sqref="C4796:C4798">
    <cfRule type="cellIs" dxfId="0" priority="781" stopIfTrue="1" operator="lessThanOrEqual">
      <formula>TODAY()</formula>
    </cfRule>
  </conditionalFormatting>
  <conditionalFormatting sqref="C4796:C4798">
    <cfRule type="cellIs" dxfId="0" priority="782" stopIfTrue="1" operator="lessThanOrEqual">
      <formula>TODAY()</formula>
    </cfRule>
  </conditionalFormatting>
  <conditionalFormatting sqref="C4796:C4798">
    <cfRule type="cellIs" dxfId="0" priority="783" stopIfTrue="1" operator="lessThanOrEqual">
      <formula>TODAY()</formula>
    </cfRule>
  </conditionalFormatting>
  <conditionalFormatting sqref="C4796:C4798">
    <cfRule type="cellIs" dxfId="0" priority="784" stopIfTrue="1" operator="lessThanOrEqual">
      <formula>TODAY()</formula>
    </cfRule>
  </conditionalFormatting>
  <conditionalFormatting sqref="C4796:C4798">
    <cfRule type="cellIs" dxfId="0" priority="785" stopIfTrue="1" operator="lessThanOrEqual">
      <formula>TODAY()</formula>
    </cfRule>
  </conditionalFormatting>
  <conditionalFormatting sqref="C4796:C4798">
    <cfRule type="cellIs" dxfId="0" priority="786" stopIfTrue="1" operator="lessThanOrEqual">
      <formula>TODAY()</formula>
    </cfRule>
  </conditionalFormatting>
  <conditionalFormatting sqref="C4796:C4798">
    <cfRule type="cellIs" dxfId="0" priority="787" stopIfTrue="1" operator="lessThanOrEqual">
      <formula>TODAY()</formula>
    </cfRule>
  </conditionalFormatting>
  <conditionalFormatting sqref="C4796:C4798">
    <cfRule type="cellIs" dxfId="0" priority="788" stopIfTrue="1" operator="lessThanOrEqual">
      <formula>TODAY()</formula>
    </cfRule>
  </conditionalFormatting>
  <conditionalFormatting sqref="C4796:C4798">
    <cfRule type="cellIs" dxfId="0" priority="789" stopIfTrue="1" operator="lessThanOrEqual">
      <formula>TODAY()</formula>
    </cfRule>
  </conditionalFormatting>
  <conditionalFormatting sqref="C4796:C4798">
    <cfRule type="cellIs" dxfId="0" priority="790" stopIfTrue="1" operator="lessThanOrEqual">
      <formula>TODAY()</formula>
    </cfRule>
  </conditionalFormatting>
  <conditionalFormatting sqref="C4796:C4798">
    <cfRule type="cellIs" dxfId="0" priority="791" stopIfTrue="1" operator="lessThanOrEqual">
      <formula>TODAY()</formula>
    </cfRule>
  </conditionalFormatting>
  <conditionalFormatting sqref="C4796:C4798">
    <cfRule type="cellIs" dxfId="0" priority="792" stopIfTrue="1" operator="lessThanOrEqual">
      <formula>TODAY()</formula>
    </cfRule>
  </conditionalFormatting>
  <conditionalFormatting sqref="C4796:C4798">
    <cfRule type="cellIs" dxfId="0" priority="793" stopIfTrue="1" operator="lessThanOrEqual">
      <formula>TODAY()</formula>
    </cfRule>
  </conditionalFormatting>
  <conditionalFormatting sqref="C4796:C4798">
    <cfRule type="cellIs" dxfId="0" priority="794" stopIfTrue="1" operator="lessThanOrEqual">
      <formula>TODAY()</formula>
    </cfRule>
  </conditionalFormatting>
  <conditionalFormatting sqref="C4796:C4798">
    <cfRule type="cellIs" dxfId="0" priority="795" stopIfTrue="1" operator="lessThanOrEqual">
      <formula>TODAY()</formula>
    </cfRule>
  </conditionalFormatting>
  <conditionalFormatting sqref="C4796:C4798">
    <cfRule type="cellIs" dxfId="0" priority="796" stopIfTrue="1" operator="lessThanOrEqual">
      <formula>TODAY()</formula>
    </cfRule>
  </conditionalFormatting>
  <conditionalFormatting sqref="C4796:C4798">
    <cfRule type="cellIs" dxfId="0" priority="797" stopIfTrue="1" operator="lessThanOrEqual">
      <formula>TODAY()</formula>
    </cfRule>
  </conditionalFormatting>
  <conditionalFormatting sqref="C4796:C4798">
    <cfRule type="cellIs" dxfId="0" priority="798" stopIfTrue="1" operator="lessThanOrEqual">
      <formula>TODAY()</formula>
    </cfRule>
  </conditionalFormatting>
  <conditionalFormatting sqref="C4796:C4798">
    <cfRule type="cellIs" dxfId="0" priority="799" stopIfTrue="1" operator="lessThanOrEqual">
      <formula>TODAY()</formula>
    </cfRule>
  </conditionalFormatting>
  <conditionalFormatting sqref="C4796:C4798">
    <cfRule type="cellIs" dxfId="0" priority="800" stopIfTrue="1" operator="lessThanOrEqual">
      <formula>TODAY()</formula>
    </cfRule>
  </conditionalFormatting>
  <conditionalFormatting sqref="C4796:C4798">
    <cfRule type="cellIs" dxfId="0" priority="801" stopIfTrue="1" operator="lessThanOrEqual">
      <formula>TODAY()</formula>
    </cfRule>
  </conditionalFormatting>
  <conditionalFormatting sqref="C4796:C4798">
    <cfRule type="cellIs" dxfId="0" priority="802" stopIfTrue="1" operator="lessThanOrEqual">
      <formula>TODAY()</formula>
    </cfRule>
  </conditionalFormatting>
  <conditionalFormatting sqref="C4796:C4798">
    <cfRule type="cellIs" dxfId="0" priority="803" stopIfTrue="1" operator="lessThanOrEqual">
      <formula>TODAY()</formula>
    </cfRule>
  </conditionalFormatting>
  <conditionalFormatting sqref="C4796:C4798">
    <cfRule type="cellIs" dxfId="0" priority="804" stopIfTrue="1" operator="lessThanOrEqual">
      <formula>TODAY()</formula>
    </cfRule>
  </conditionalFormatting>
  <conditionalFormatting sqref="C4796:C4798">
    <cfRule type="cellIs" dxfId="0" priority="805" stopIfTrue="1" operator="lessThanOrEqual">
      <formula>TODAY()</formula>
    </cfRule>
  </conditionalFormatting>
  <conditionalFormatting sqref="C4796:C4798">
    <cfRule type="cellIs" dxfId="0" priority="806" stopIfTrue="1" operator="lessThanOrEqual">
      <formula>TODAY()</formula>
    </cfRule>
  </conditionalFormatting>
  <conditionalFormatting sqref="C4799:C4801">
    <cfRule type="cellIs" dxfId="0" priority="807" stopIfTrue="1" operator="lessThanOrEqual">
      <formula>TODAY()</formula>
    </cfRule>
  </conditionalFormatting>
  <conditionalFormatting sqref="C4799:C4801">
    <cfRule type="cellIs" dxfId="0" priority="808" stopIfTrue="1" operator="lessThanOrEqual">
      <formula>TODAY()</formula>
    </cfRule>
  </conditionalFormatting>
  <conditionalFormatting sqref="C4799:C4801">
    <cfRule type="cellIs" dxfId="0" priority="809" stopIfTrue="1" operator="lessThanOrEqual">
      <formula>TODAY()</formula>
    </cfRule>
  </conditionalFormatting>
  <conditionalFormatting sqref="C4799:C4801">
    <cfRule type="cellIs" dxfId="0" priority="810" stopIfTrue="1" operator="lessThanOrEqual">
      <formula>TODAY()</formula>
    </cfRule>
  </conditionalFormatting>
  <conditionalFormatting sqref="C4799:C4801">
    <cfRule type="cellIs" dxfId="0" priority="811" stopIfTrue="1" operator="lessThanOrEqual">
      <formula>TODAY()</formula>
    </cfRule>
  </conditionalFormatting>
  <conditionalFormatting sqref="C4799:C4801">
    <cfRule type="cellIs" dxfId="0" priority="812" stopIfTrue="1" operator="lessThanOrEqual">
      <formula>TODAY()</formula>
    </cfRule>
  </conditionalFormatting>
  <conditionalFormatting sqref="C4799:C4801">
    <cfRule type="cellIs" dxfId="0" priority="813" stopIfTrue="1" operator="lessThanOrEqual">
      <formula>TODAY()</formula>
    </cfRule>
  </conditionalFormatting>
  <conditionalFormatting sqref="C4799:C4801">
    <cfRule type="cellIs" dxfId="0" priority="814" stopIfTrue="1" operator="lessThanOrEqual">
      <formula>TODAY()</formula>
    </cfRule>
  </conditionalFormatting>
  <conditionalFormatting sqref="C4799:C4801">
    <cfRule type="cellIs" dxfId="0" priority="815" stopIfTrue="1" operator="lessThanOrEqual">
      <formula>TODAY()</formula>
    </cfRule>
  </conditionalFormatting>
  <conditionalFormatting sqref="C4799:C4801">
    <cfRule type="cellIs" dxfId="0" priority="816" stopIfTrue="1" operator="lessThanOrEqual">
      <formula>TODAY()</formula>
    </cfRule>
  </conditionalFormatting>
  <conditionalFormatting sqref="C4799:C4801">
    <cfRule type="cellIs" dxfId="0" priority="817" stopIfTrue="1" operator="lessThanOrEqual">
      <formula>TODAY()</formula>
    </cfRule>
  </conditionalFormatting>
  <conditionalFormatting sqref="C4799:C4801">
    <cfRule type="cellIs" dxfId="0" priority="818" stopIfTrue="1" operator="lessThanOrEqual">
      <formula>TODAY()</formula>
    </cfRule>
  </conditionalFormatting>
  <conditionalFormatting sqref="C4799:C4801">
    <cfRule type="cellIs" dxfId="0" priority="819" stopIfTrue="1" operator="lessThanOrEqual">
      <formula>TODAY()</formula>
    </cfRule>
  </conditionalFormatting>
  <conditionalFormatting sqref="C4799:C4801">
    <cfRule type="cellIs" dxfId="0" priority="820" stopIfTrue="1" operator="lessThanOrEqual">
      <formula>TODAY()</formula>
    </cfRule>
  </conditionalFormatting>
  <conditionalFormatting sqref="C4799:C4801">
    <cfRule type="cellIs" dxfId="0" priority="821" stopIfTrue="1" operator="lessThanOrEqual">
      <formula>TODAY()</formula>
    </cfRule>
  </conditionalFormatting>
  <conditionalFormatting sqref="C4799:C4801">
    <cfRule type="cellIs" dxfId="0" priority="822" stopIfTrue="1" operator="lessThanOrEqual">
      <formula>TODAY()</formula>
    </cfRule>
  </conditionalFormatting>
  <conditionalFormatting sqref="C4799:C4801">
    <cfRule type="cellIs" dxfId="0" priority="823" stopIfTrue="1" operator="lessThanOrEqual">
      <formula>TODAY()</formula>
    </cfRule>
  </conditionalFormatting>
  <conditionalFormatting sqref="C4799:C4801">
    <cfRule type="cellIs" dxfId="0" priority="824" stopIfTrue="1" operator="lessThanOrEqual">
      <formula>TODAY()</formula>
    </cfRule>
  </conditionalFormatting>
  <conditionalFormatting sqref="C4799:C4801">
    <cfRule type="cellIs" dxfId="0" priority="825" stopIfTrue="1" operator="lessThanOrEqual">
      <formula>TODAY()</formula>
    </cfRule>
  </conditionalFormatting>
  <conditionalFormatting sqref="C4799:C4801">
    <cfRule type="cellIs" dxfId="0" priority="826" stopIfTrue="1" operator="lessThanOrEqual">
      <formula>TODAY()</formula>
    </cfRule>
  </conditionalFormatting>
  <conditionalFormatting sqref="C4799:C4801">
    <cfRule type="cellIs" dxfId="0" priority="827" stopIfTrue="1" operator="lessThanOrEqual">
      <formula>TODAY()</formula>
    </cfRule>
  </conditionalFormatting>
  <conditionalFormatting sqref="C4799:C4801">
    <cfRule type="cellIs" dxfId="0" priority="828" stopIfTrue="1" operator="lessThanOrEqual">
      <formula>TODAY()</formula>
    </cfRule>
  </conditionalFormatting>
  <conditionalFormatting sqref="C4799:C4801">
    <cfRule type="cellIs" dxfId="0" priority="829" stopIfTrue="1" operator="lessThanOrEqual">
      <formula>TODAY()</formula>
    </cfRule>
  </conditionalFormatting>
  <conditionalFormatting sqref="C4799:C4801">
    <cfRule type="cellIs" dxfId="0" priority="830" stopIfTrue="1" operator="lessThanOrEqual">
      <formula>TODAY()</formula>
    </cfRule>
  </conditionalFormatting>
  <conditionalFormatting sqref="C4799:C4801">
    <cfRule type="cellIs" dxfId="0" priority="831" stopIfTrue="1" operator="lessThanOrEqual">
      <formula>TODAY()</formula>
    </cfRule>
  </conditionalFormatting>
  <conditionalFormatting sqref="C4799:C4801">
    <cfRule type="cellIs" dxfId="0" priority="832" stopIfTrue="1" operator="lessThanOrEqual">
      <formula>TODAY()</formula>
    </cfRule>
  </conditionalFormatting>
  <conditionalFormatting sqref="C4799:C4801">
    <cfRule type="cellIs" dxfId="0" priority="833" stopIfTrue="1" operator="lessThanOrEqual">
      <formula>TODAY()</formula>
    </cfRule>
  </conditionalFormatting>
  <conditionalFormatting sqref="C4799:C4801">
    <cfRule type="cellIs" dxfId="0" priority="834" stopIfTrue="1" operator="lessThanOrEqual">
      <formula>TODAY()</formula>
    </cfRule>
  </conditionalFormatting>
  <conditionalFormatting sqref="C4799:C4801">
    <cfRule type="cellIs" dxfId="0" priority="835" stopIfTrue="1" operator="lessThanOrEqual">
      <formula>TODAY()</formula>
    </cfRule>
  </conditionalFormatting>
  <conditionalFormatting sqref="C4799:C4801">
    <cfRule type="cellIs" dxfId="0" priority="836" stopIfTrue="1" operator="lessThanOrEqual">
      <formula>TODAY()</formula>
    </cfRule>
  </conditionalFormatting>
  <conditionalFormatting sqref="C4799:C4801">
    <cfRule type="cellIs" dxfId="0" priority="837" stopIfTrue="1" operator="lessThanOrEqual">
      <formula>TODAY()</formula>
    </cfRule>
  </conditionalFormatting>
  <conditionalFormatting sqref="C4802:C4804">
    <cfRule type="cellIs" dxfId="0" priority="838" stopIfTrue="1" operator="lessThanOrEqual">
      <formula>TODAY()</formula>
    </cfRule>
  </conditionalFormatting>
  <conditionalFormatting sqref="C4802:C4804">
    <cfRule type="cellIs" dxfId="0" priority="839" stopIfTrue="1" operator="lessThanOrEqual">
      <formula>TODAY()</formula>
    </cfRule>
  </conditionalFormatting>
  <conditionalFormatting sqref="C4802:C4804">
    <cfRule type="cellIs" dxfId="0" priority="840" stopIfTrue="1" operator="lessThanOrEqual">
      <formula>TODAY()</formula>
    </cfRule>
  </conditionalFormatting>
  <conditionalFormatting sqref="C4802:C4804">
    <cfRule type="cellIs" dxfId="0" priority="841" stopIfTrue="1" operator="lessThanOrEqual">
      <formula>TODAY()</formula>
    </cfRule>
  </conditionalFormatting>
  <conditionalFormatting sqref="C4802:C4804">
    <cfRule type="cellIs" dxfId="0" priority="842" stopIfTrue="1" operator="lessThanOrEqual">
      <formula>TODAY()</formula>
    </cfRule>
  </conditionalFormatting>
  <conditionalFormatting sqref="C4802:C4804">
    <cfRule type="cellIs" dxfId="0" priority="843" stopIfTrue="1" operator="lessThanOrEqual">
      <formula>TODAY()</formula>
    </cfRule>
  </conditionalFormatting>
  <conditionalFormatting sqref="C4802:C4804">
    <cfRule type="cellIs" dxfId="0" priority="844" stopIfTrue="1" operator="lessThanOrEqual">
      <formula>TODAY()</formula>
    </cfRule>
  </conditionalFormatting>
  <conditionalFormatting sqref="C4802:C4804">
    <cfRule type="cellIs" dxfId="0" priority="845" stopIfTrue="1" operator="lessThanOrEqual">
      <formula>TODAY()</formula>
    </cfRule>
  </conditionalFormatting>
  <conditionalFormatting sqref="C4802:C4804">
    <cfRule type="cellIs" dxfId="0" priority="846" stopIfTrue="1" operator="lessThanOrEqual">
      <formula>TODAY()</formula>
    </cfRule>
  </conditionalFormatting>
  <conditionalFormatting sqref="C4802:C4804">
    <cfRule type="cellIs" dxfId="0" priority="847" stopIfTrue="1" operator="lessThanOrEqual">
      <formula>TODAY()</formula>
    </cfRule>
  </conditionalFormatting>
  <conditionalFormatting sqref="C4802:C4804">
    <cfRule type="cellIs" dxfId="0" priority="848" stopIfTrue="1" operator="lessThanOrEqual">
      <formula>TODAY()</formula>
    </cfRule>
  </conditionalFormatting>
  <conditionalFormatting sqref="C4802:C4804">
    <cfRule type="cellIs" dxfId="0" priority="849" stopIfTrue="1" operator="lessThanOrEqual">
      <formula>TODAY()</formula>
    </cfRule>
  </conditionalFormatting>
  <conditionalFormatting sqref="C4802:C4804">
    <cfRule type="cellIs" dxfId="0" priority="850" stopIfTrue="1" operator="lessThanOrEqual">
      <formula>TODAY()</formula>
    </cfRule>
  </conditionalFormatting>
  <conditionalFormatting sqref="C4802:C4804">
    <cfRule type="cellIs" dxfId="0" priority="851" stopIfTrue="1" operator="lessThanOrEqual">
      <formula>TODAY()</formula>
    </cfRule>
  </conditionalFormatting>
  <conditionalFormatting sqref="C4802:C4804">
    <cfRule type="cellIs" dxfId="0" priority="852" stopIfTrue="1" operator="lessThanOrEqual">
      <formula>TODAY()</formula>
    </cfRule>
  </conditionalFormatting>
  <conditionalFormatting sqref="C4802:C4804">
    <cfRule type="cellIs" dxfId="0" priority="853" stopIfTrue="1" operator="lessThanOrEqual">
      <formula>TODAY()</formula>
    </cfRule>
  </conditionalFormatting>
  <conditionalFormatting sqref="C4802:C4804">
    <cfRule type="cellIs" dxfId="0" priority="854" stopIfTrue="1" operator="lessThanOrEqual">
      <formula>TODAY()</formula>
    </cfRule>
  </conditionalFormatting>
  <conditionalFormatting sqref="C4802:C4804">
    <cfRule type="cellIs" dxfId="0" priority="855" stopIfTrue="1" operator="lessThanOrEqual">
      <formula>TODAY()</formula>
    </cfRule>
  </conditionalFormatting>
  <conditionalFormatting sqref="C4802:C4804">
    <cfRule type="cellIs" dxfId="0" priority="856" stopIfTrue="1" operator="lessThanOrEqual">
      <formula>TODAY()</formula>
    </cfRule>
  </conditionalFormatting>
  <conditionalFormatting sqref="C4802:C4804">
    <cfRule type="cellIs" dxfId="0" priority="857" stopIfTrue="1" operator="lessThanOrEqual">
      <formula>TODAY()</formula>
    </cfRule>
  </conditionalFormatting>
  <conditionalFormatting sqref="C4802:C4804">
    <cfRule type="cellIs" dxfId="0" priority="858" stopIfTrue="1" operator="lessThanOrEqual">
      <formula>TODAY()</formula>
    </cfRule>
  </conditionalFormatting>
  <conditionalFormatting sqref="C4802:C4804">
    <cfRule type="cellIs" dxfId="0" priority="859" stopIfTrue="1" operator="lessThanOrEqual">
      <formula>TODAY()</formula>
    </cfRule>
  </conditionalFormatting>
  <conditionalFormatting sqref="C4802:C4804">
    <cfRule type="cellIs" dxfId="0" priority="860" stopIfTrue="1" operator="lessThanOrEqual">
      <formula>TODAY()</formula>
    </cfRule>
  </conditionalFormatting>
  <conditionalFormatting sqref="C4802:C4804">
    <cfRule type="cellIs" dxfId="0" priority="861" stopIfTrue="1" operator="lessThanOrEqual">
      <formula>TODAY()</formula>
    </cfRule>
  </conditionalFormatting>
  <conditionalFormatting sqref="C4802:C4804">
    <cfRule type="cellIs" dxfId="0" priority="862" stopIfTrue="1" operator="lessThanOrEqual">
      <formula>TODAY()</formula>
    </cfRule>
  </conditionalFormatting>
  <conditionalFormatting sqref="C4802:C4804">
    <cfRule type="cellIs" dxfId="0" priority="863" stopIfTrue="1" operator="lessThanOrEqual">
      <formula>TODAY()</formula>
    </cfRule>
  </conditionalFormatting>
  <conditionalFormatting sqref="C4802:C4804">
    <cfRule type="cellIs" dxfId="0" priority="864" stopIfTrue="1" operator="lessThanOrEqual">
      <formula>TODAY()</formula>
    </cfRule>
  </conditionalFormatting>
  <conditionalFormatting sqref="C4802:C4804">
    <cfRule type="cellIs" dxfId="0" priority="865" stopIfTrue="1" operator="lessThanOrEqual">
      <formula>TODAY()</formula>
    </cfRule>
  </conditionalFormatting>
  <conditionalFormatting sqref="C4802:C4804">
    <cfRule type="cellIs" dxfId="0" priority="866" stopIfTrue="1" operator="lessThanOrEqual">
      <formula>TODAY()</formula>
    </cfRule>
  </conditionalFormatting>
  <conditionalFormatting sqref="C4802:C4804">
    <cfRule type="cellIs" dxfId="0" priority="867" stopIfTrue="1" operator="lessThanOrEqual">
      <formula>TODAY()</formula>
    </cfRule>
  </conditionalFormatting>
  <conditionalFormatting sqref="C4802:C4804">
    <cfRule type="cellIs" dxfId="0" priority="868" stopIfTrue="1" operator="lessThanOrEqual">
      <formula>TODAY()</formula>
    </cfRule>
  </conditionalFormatting>
  <conditionalFormatting sqref="C4805:C4807">
    <cfRule type="cellIs" dxfId="0" priority="869" stopIfTrue="1" operator="lessThanOrEqual">
      <formula>TODAY()</formula>
    </cfRule>
  </conditionalFormatting>
  <conditionalFormatting sqref="C4805:C4807">
    <cfRule type="cellIs" dxfId="0" priority="870" stopIfTrue="1" operator="lessThanOrEqual">
      <formula>TODAY()</formula>
    </cfRule>
  </conditionalFormatting>
  <conditionalFormatting sqref="C4805:C4807">
    <cfRule type="cellIs" dxfId="0" priority="871" stopIfTrue="1" operator="lessThanOrEqual">
      <formula>TODAY()</formula>
    </cfRule>
  </conditionalFormatting>
  <conditionalFormatting sqref="C4805:C4807">
    <cfRule type="cellIs" dxfId="0" priority="872" stopIfTrue="1" operator="lessThanOrEqual">
      <formula>TODAY()</formula>
    </cfRule>
  </conditionalFormatting>
  <conditionalFormatting sqref="C4805:C4807">
    <cfRule type="cellIs" dxfId="0" priority="873" stopIfTrue="1" operator="lessThanOrEqual">
      <formula>TODAY()</formula>
    </cfRule>
  </conditionalFormatting>
  <conditionalFormatting sqref="C4805:C4807">
    <cfRule type="cellIs" dxfId="0" priority="874" stopIfTrue="1" operator="lessThanOrEqual">
      <formula>TODAY()</formula>
    </cfRule>
  </conditionalFormatting>
  <conditionalFormatting sqref="C4805:C4807">
    <cfRule type="cellIs" dxfId="0" priority="875" stopIfTrue="1" operator="lessThanOrEqual">
      <formula>TODAY()</formula>
    </cfRule>
  </conditionalFormatting>
  <conditionalFormatting sqref="C4805:C4807">
    <cfRule type="cellIs" dxfId="0" priority="876" stopIfTrue="1" operator="lessThanOrEqual">
      <formula>TODAY()</formula>
    </cfRule>
  </conditionalFormatting>
  <conditionalFormatting sqref="C4805:C4807">
    <cfRule type="cellIs" dxfId="0" priority="877" stopIfTrue="1" operator="lessThanOrEqual">
      <formula>TODAY()</formula>
    </cfRule>
  </conditionalFormatting>
  <conditionalFormatting sqref="C4805:C4807">
    <cfRule type="cellIs" dxfId="0" priority="878" stopIfTrue="1" operator="lessThanOrEqual">
      <formula>TODAY()</formula>
    </cfRule>
  </conditionalFormatting>
  <conditionalFormatting sqref="C4805:C4807">
    <cfRule type="cellIs" dxfId="0" priority="879" stopIfTrue="1" operator="lessThanOrEqual">
      <formula>TODAY()</formula>
    </cfRule>
  </conditionalFormatting>
  <conditionalFormatting sqref="C4805:C4807">
    <cfRule type="cellIs" dxfId="0" priority="880" stopIfTrue="1" operator="lessThanOrEqual">
      <formula>TODAY()</formula>
    </cfRule>
  </conditionalFormatting>
  <conditionalFormatting sqref="C4805:C4807">
    <cfRule type="cellIs" dxfId="0" priority="881" stopIfTrue="1" operator="lessThanOrEqual">
      <formula>TODAY()</formula>
    </cfRule>
  </conditionalFormatting>
  <conditionalFormatting sqref="C4805:C4807">
    <cfRule type="cellIs" dxfId="0" priority="882" stopIfTrue="1" operator="lessThanOrEqual">
      <formula>TODAY()</formula>
    </cfRule>
  </conditionalFormatting>
  <conditionalFormatting sqref="C4805:C4807">
    <cfRule type="cellIs" dxfId="0" priority="883" stopIfTrue="1" operator="lessThanOrEqual">
      <formula>TODAY()</formula>
    </cfRule>
  </conditionalFormatting>
  <conditionalFormatting sqref="C4805:C4807">
    <cfRule type="cellIs" dxfId="0" priority="884" stopIfTrue="1" operator="lessThanOrEqual">
      <formula>TODAY()</formula>
    </cfRule>
  </conditionalFormatting>
  <conditionalFormatting sqref="C4805:C4807">
    <cfRule type="cellIs" dxfId="0" priority="885" stopIfTrue="1" operator="lessThanOrEqual">
      <formula>TODAY()</formula>
    </cfRule>
  </conditionalFormatting>
  <conditionalFormatting sqref="C4805:C4807">
    <cfRule type="cellIs" dxfId="0" priority="886" stopIfTrue="1" operator="lessThanOrEqual">
      <formula>TODAY()</formula>
    </cfRule>
  </conditionalFormatting>
  <conditionalFormatting sqref="C4805:C4807">
    <cfRule type="cellIs" dxfId="0" priority="887" stopIfTrue="1" operator="lessThanOrEqual">
      <formula>TODAY()</formula>
    </cfRule>
  </conditionalFormatting>
  <conditionalFormatting sqref="C4805:C4807">
    <cfRule type="cellIs" dxfId="0" priority="888" stopIfTrue="1" operator="lessThanOrEqual">
      <formula>TODAY()</formula>
    </cfRule>
  </conditionalFormatting>
  <conditionalFormatting sqref="C4805:C4807">
    <cfRule type="cellIs" dxfId="0" priority="889" stopIfTrue="1" operator="lessThanOrEqual">
      <formula>TODAY()</formula>
    </cfRule>
  </conditionalFormatting>
  <conditionalFormatting sqref="C4805:C4807">
    <cfRule type="cellIs" dxfId="0" priority="890" stopIfTrue="1" operator="lessThanOrEqual">
      <formula>TODAY()</formula>
    </cfRule>
  </conditionalFormatting>
  <conditionalFormatting sqref="C4805:C4807">
    <cfRule type="cellIs" dxfId="0" priority="891" stopIfTrue="1" operator="lessThanOrEqual">
      <formula>TODAY()</formula>
    </cfRule>
  </conditionalFormatting>
  <conditionalFormatting sqref="C4805:C4807">
    <cfRule type="cellIs" dxfId="0" priority="892" stopIfTrue="1" operator="lessThanOrEqual">
      <formula>TODAY()</formula>
    </cfRule>
  </conditionalFormatting>
  <conditionalFormatting sqref="C4805:C4807">
    <cfRule type="cellIs" dxfId="0" priority="893" stopIfTrue="1" operator="lessThanOrEqual">
      <formula>TODAY()</formula>
    </cfRule>
  </conditionalFormatting>
  <conditionalFormatting sqref="C4805:C4807">
    <cfRule type="cellIs" dxfId="0" priority="894" stopIfTrue="1" operator="lessThanOrEqual">
      <formula>TODAY()</formula>
    </cfRule>
  </conditionalFormatting>
  <conditionalFormatting sqref="C4805:C4807">
    <cfRule type="cellIs" dxfId="0" priority="895" stopIfTrue="1" operator="lessThanOrEqual">
      <formula>TODAY()</formula>
    </cfRule>
  </conditionalFormatting>
  <conditionalFormatting sqref="C4805:C4807">
    <cfRule type="cellIs" dxfId="0" priority="896" stopIfTrue="1" operator="lessThanOrEqual">
      <formula>TODAY()</formula>
    </cfRule>
  </conditionalFormatting>
  <conditionalFormatting sqref="C4805:C4807">
    <cfRule type="cellIs" dxfId="0" priority="897" stopIfTrue="1" operator="lessThanOrEqual">
      <formula>TODAY()</formula>
    </cfRule>
  </conditionalFormatting>
  <conditionalFormatting sqref="C4805:C4807">
    <cfRule type="cellIs" dxfId="0" priority="898" stopIfTrue="1" operator="lessThanOrEqual">
      <formula>TODAY()</formula>
    </cfRule>
  </conditionalFormatting>
  <conditionalFormatting sqref="C4805:C4807">
    <cfRule type="cellIs" dxfId="0" priority="899" stopIfTrue="1" operator="lessThanOrEqual">
      <formula>TODAY()</formula>
    </cfRule>
  </conditionalFormatting>
  <conditionalFormatting sqref="C4784:C4786">
    <cfRule type="cellIs" dxfId="0" priority="900" stopIfTrue="1" operator="lessThanOrEqual">
      <formula>TODAY()</formula>
    </cfRule>
  </conditionalFormatting>
  <conditionalFormatting sqref="C4838:C4840">
    <cfRule type="cellIs" dxfId="0" priority="901" stopIfTrue="1" operator="lessThanOrEqual">
      <formula>TODAY()</formula>
    </cfRule>
  </conditionalFormatting>
  <conditionalFormatting sqref="C4838:C4840">
    <cfRule type="cellIs" dxfId="0" priority="902" stopIfTrue="1" operator="lessThanOrEqual">
      <formula>TODAY()</formula>
    </cfRule>
  </conditionalFormatting>
  <conditionalFormatting sqref="C4838:C4840">
    <cfRule type="cellIs" dxfId="0" priority="903" stopIfTrue="1" operator="lessThanOrEqual">
      <formula>TODAY()</formula>
    </cfRule>
  </conditionalFormatting>
  <conditionalFormatting sqref="C4838:C4840">
    <cfRule type="cellIs" dxfId="0" priority="904" stopIfTrue="1" operator="lessThanOrEqual">
      <formula>TODAY()</formula>
    </cfRule>
  </conditionalFormatting>
  <conditionalFormatting sqref="C4838:C4840">
    <cfRule type="cellIs" dxfId="0" priority="905" stopIfTrue="1" operator="lessThanOrEqual">
      <formula>TODAY()</formula>
    </cfRule>
  </conditionalFormatting>
  <conditionalFormatting sqref="C4838:C4840">
    <cfRule type="cellIs" dxfId="0" priority="906" stopIfTrue="1" operator="lessThanOrEqual">
      <formula>TODAY()</formula>
    </cfRule>
  </conditionalFormatting>
  <conditionalFormatting sqref="C4838:C4840">
    <cfRule type="cellIs" dxfId="0" priority="907" stopIfTrue="1" operator="lessThanOrEqual">
      <formula>TODAY()</formula>
    </cfRule>
  </conditionalFormatting>
  <conditionalFormatting sqref="C4838:C4840">
    <cfRule type="cellIs" dxfId="0" priority="908" stopIfTrue="1" operator="lessThanOrEqual">
      <formula>TODAY()</formula>
    </cfRule>
  </conditionalFormatting>
  <conditionalFormatting sqref="C4838:C4840">
    <cfRule type="cellIs" dxfId="0" priority="909" stopIfTrue="1" operator="lessThanOrEqual">
      <formula>TODAY()</formula>
    </cfRule>
  </conditionalFormatting>
  <conditionalFormatting sqref="C4838:C4840">
    <cfRule type="cellIs" dxfId="0" priority="910" stopIfTrue="1" operator="lessThanOrEqual">
      <formula>TODAY()</formula>
    </cfRule>
  </conditionalFormatting>
  <conditionalFormatting sqref="C4838:C4840">
    <cfRule type="cellIs" dxfId="0" priority="911" stopIfTrue="1" operator="lessThanOrEqual">
      <formula>TODAY()</formula>
    </cfRule>
  </conditionalFormatting>
  <conditionalFormatting sqref="C4838:C4840">
    <cfRule type="cellIs" dxfId="0" priority="912" stopIfTrue="1" operator="lessThanOrEqual">
      <formula>TODAY()</formula>
    </cfRule>
  </conditionalFormatting>
  <conditionalFormatting sqref="C4838:C4840">
    <cfRule type="cellIs" dxfId="0" priority="913" stopIfTrue="1" operator="lessThanOrEqual">
      <formula>TODAY()</formula>
    </cfRule>
  </conditionalFormatting>
  <conditionalFormatting sqref="C4838:C4840">
    <cfRule type="cellIs" dxfId="0" priority="914" stopIfTrue="1" operator="lessThanOrEqual">
      <formula>TODAY()</formula>
    </cfRule>
  </conditionalFormatting>
  <conditionalFormatting sqref="C4838:C4840">
    <cfRule type="cellIs" dxfId="0" priority="915" stopIfTrue="1" operator="lessThanOrEqual">
      <formula>TODAY()</formula>
    </cfRule>
  </conditionalFormatting>
  <conditionalFormatting sqref="C4838:C4840">
    <cfRule type="cellIs" dxfId="0" priority="916" stopIfTrue="1" operator="lessThanOrEqual">
      <formula>TODAY()</formula>
    </cfRule>
  </conditionalFormatting>
  <conditionalFormatting sqref="C4838:C4840">
    <cfRule type="cellIs" dxfId="0" priority="917" stopIfTrue="1" operator="lessThanOrEqual">
      <formula>TODAY()</formula>
    </cfRule>
  </conditionalFormatting>
  <conditionalFormatting sqref="C4838:C4840">
    <cfRule type="cellIs" dxfId="0" priority="918" stopIfTrue="1" operator="lessThanOrEqual">
      <formula>TODAY()</formula>
    </cfRule>
  </conditionalFormatting>
  <conditionalFormatting sqref="C4838:C4840">
    <cfRule type="cellIs" dxfId="0" priority="919" stopIfTrue="1" operator="lessThanOrEqual">
      <formula>TODAY()</formula>
    </cfRule>
  </conditionalFormatting>
  <conditionalFormatting sqref="C4838:C4840">
    <cfRule type="cellIs" dxfId="0" priority="920" stopIfTrue="1" operator="lessThanOrEqual">
      <formula>TODAY()</formula>
    </cfRule>
  </conditionalFormatting>
  <conditionalFormatting sqref="C4838:C4840">
    <cfRule type="cellIs" dxfId="0" priority="921" stopIfTrue="1" operator="lessThanOrEqual">
      <formula>TODAY()</formula>
    </cfRule>
  </conditionalFormatting>
  <conditionalFormatting sqref="C4838:C4840">
    <cfRule type="cellIs" dxfId="0" priority="922" stopIfTrue="1" operator="lessThanOrEqual">
      <formula>TODAY()</formula>
    </cfRule>
  </conditionalFormatting>
  <conditionalFormatting sqref="C4838:C4840">
    <cfRule type="cellIs" dxfId="0" priority="923" stopIfTrue="1" operator="lessThanOrEqual">
      <formula>TODAY()</formula>
    </cfRule>
  </conditionalFormatting>
  <conditionalFormatting sqref="C4838:C4840">
    <cfRule type="cellIs" dxfId="0" priority="924" stopIfTrue="1" operator="lessThanOrEqual">
      <formula>TODAY()</formula>
    </cfRule>
  </conditionalFormatting>
  <conditionalFormatting sqref="C4838:C4840">
    <cfRule type="cellIs" dxfId="0" priority="925" stopIfTrue="1" operator="lessThanOrEqual">
      <formula>TODAY()</formula>
    </cfRule>
  </conditionalFormatting>
  <conditionalFormatting sqref="C4838:C4840">
    <cfRule type="cellIs" dxfId="0" priority="926" stopIfTrue="1" operator="lessThanOrEqual">
      <formula>TODAY()</formula>
    </cfRule>
  </conditionalFormatting>
  <conditionalFormatting sqref="C4838:C4840">
    <cfRule type="cellIs" dxfId="0" priority="927" stopIfTrue="1" operator="lessThanOrEqual">
      <formula>TODAY()</formula>
    </cfRule>
  </conditionalFormatting>
  <conditionalFormatting sqref="C4838:C4840">
    <cfRule type="cellIs" dxfId="0" priority="928" stopIfTrue="1" operator="lessThanOrEqual">
      <formula>TODAY()</formula>
    </cfRule>
  </conditionalFormatting>
  <conditionalFormatting sqref="C4838:C4840">
    <cfRule type="cellIs" dxfId="0" priority="929" stopIfTrue="1" operator="lessThanOrEqual">
      <formula>TODAY()</formula>
    </cfRule>
  </conditionalFormatting>
  <conditionalFormatting sqref="C4838:C4840">
    <cfRule type="cellIs" dxfId="0" priority="930" stopIfTrue="1" operator="lessThanOrEqual">
      <formula>TODAY()</formula>
    </cfRule>
  </conditionalFormatting>
  <conditionalFormatting sqref="C4838:C4840">
    <cfRule type="cellIs" dxfId="0" priority="931" stopIfTrue="1" operator="lessThanOrEqual">
      <formula>TODAY()</formula>
    </cfRule>
  </conditionalFormatting>
  <conditionalFormatting sqref="C4841:C4843">
    <cfRule type="cellIs" dxfId="0" priority="932" stopIfTrue="1" operator="lessThanOrEqual">
      <formula>TODAY()</formula>
    </cfRule>
  </conditionalFormatting>
  <conditionalFormatting sqref="C4811:C4813">
    <cfRule type="cellIs" dxfId="0" priority="933" stopIfTrue="1" operator="lessThanOrEqual">
      <formula>TODAY()</formula>
    </cfRule>
  </conditionalFormatting>
  <conditionalFormatting sqref="C4811:C4813">
    <cfRule type="cellIs" dxfId="0" priority="934" stopIfTrue="1" operator="lessThanOrEqual">
      <formula>TODAY()</formula>
    </cfRule>
  </conditionalFormatting>
  <conditionalFormatting sqref="C4811:C4813">
    <cfRule type="cellIs" dxfId="0" priority="935" stopIfTrue="1" operator="lessThanOrEqual">
      <formula>TODAY()</formula>
    </cfRule>
  </conditionalFormatting>
  <conditionalFormatting sqref="C4811:C4813">
    <cfRule type="cellIs" dxfId="0" priority="936" stopIfTrue="1" operator="lessThanOrEqual">
      <formula>TODAY()</formula>
    </cfRule>
  </conditionalFormatting>
  <conditionalFormatting sqref="C4811:C4813">
    <cfRule type="cellIs" dxfId="0" priority="937" stopIfTrue="1" operator="lessThanOrEqual">
      <formula>TODAY()</formula>
    </cfRule>
  </conditionalFormatting>
  <conditionalFormatting sqref="C4811:C4813">
    <cfRule type="cellIs" dxfId="0" priority="938" stopIfTrue="1" operator="lessThanOrEqual">
      <formula>TODAY()</formula>
    </cfRule>
  </conditionalFormatting>
  <conditionalFormatting sqref="C4811:C4813">
    <cfRule type="cellIs" dxfId="0" priority="939" stopIfTrue="1" operator="lessThanOrEqual">
      <formula>TODAY()</formula>
    </cfRule>
  </conditionalFormatting>
  <conditionalFormatting sqref="C4811:C4813">
    <cfRule type="cellIs" dxfId="0" priority="940" stopIfTrue="1" operator="lessThanOrEqual">
      <formula>TODAY()</formula>
    </cfRule>
  </conditionalFormatting>
  <conditionalFormatting sqref="C4811:C4813">
    <cfRule type="cellIs" dxfId="0" priority="941" stopIfTrue="1" operator="lessThanOrEqual">
      <formula>TODAY()</formula>
    </cfRule>
  </conditionalFormatting>
  <conditionalFormatting sqref="C4811:C4813">
    <cfRule type="cellIs" dxfId="0" priority="942" stopIfTrue="1" operator="lessThanOrEqual">
      <formula>TODAY()</formula>
    </cfRule>
  </conditionalFormatting>
  <conditionalFormatting sqref="C4811:C4813">
    <cfRule type="cellIs" dxfId="0" priority="943" stopIfTrue="1" operator="lessThanOrEqual">
      <formula>TODAY()</formula>
    </cfRule>
  </conditionalFormatting>
  <conditionalFormatting sqref="C4811:C4813">
    <cfRule type="cellIs" dxfId="0" priority="944" stopIfTrue="1" operator="lessThanOrEqual">
      <formula>TODAY()</formula>
    </cfRule>
  </conditionalFormatting>
  <conditionalFormatting sqref="C4811:C4813">
    <cfRule type="cellIs" dxfId="0" priority="945" stopIfTrue="1" operator="lessThanOrEqual">
      <formula>TODAY()</formula>
    </cfRule>
  </conditionalFormatting>
  <conditionalFormatting sqref="C4811:C4813">
    <cfRule type="cellIs" dxfId="0" priority="946" stopIfTrue="1" operator="lessThanOrEqual">
      <formula>TODAY()</formula>
    </cfRule>
  </conditionalFormatting>
  <conditionalFormatting sqref="C4811:C4813">
    <cfRule type="cellIs" dxfId="0" priority="947" stopIfTrue="1" operator="lessThanOrEqual">
      <formula>TODAY()</formula>
    </cfRule>
  </conditionalFormatting>
  <conditionalFormatting sqref="C4811:C4813">
    <cfRule type="cellIs" dxfId="0" priority="948" stopIfTrue="1" operator="lessThanOrEqual">
      <formula>TODAY()</formula>
    </cfRule>
  </conditionalFormatting>
  <conditionalFormatting sqref="C4811:C4813">
    <cfRule type="cellIs" dxfId="0" priority="949" stopIfTrue="1" operator="lessThanOrEqual">
      <formula>TODAY()</formula>
    </cfRule>
  </conditionalFormatting>
  <conditionalFormatting sqref="C4811:C4813">
    <cfRule type="cellIs" dxfId="0" priority="950" stopIfTrue="1" operator="lessThanOrEqual">
      <formula>TODAY()</formula>
    </cfRule>
  </conditionalFormatting>
  <conditionalFormatting sqref="C4811:C4813">
    <cfRule type="cellIs" dxfId="0" priority="951" stopIfTrue="1" operator="lessThanOrEqual">
      <formula>TODAY()</formula>
    </cfRule>
  </conditionalFormatting>
  <conditionalFormatting sqref="C4811:C4813">
    <cfRule type="cellIs" dxfId="0" priority="952" stopIfTrue="1" operator="lessThanOrEqual">
      <formula>TODAY()</formula>
    </cfRule>
  </conditionalFormatting>
  <conditionalFormatting sqref="C4811:C4813">
    <cfRule type="cellIs" dxfId="0" priority="953" stopIfTrue="1" operator="lessThanOrEqual">
      <formula>TODAY()</formula>
    </cfRule>
  </conditionalFormatting>
  <conditionalFormatting sqref="C4811:C4813">
    <cfRule type="cellIs" dxfId="0" priority="954" stopIfTrue="1" operator="lessThanOrEqual">
      <formula>TODAY()</formula>
    </cfRule>
  </conditionalFormatting>
  <conditionalFormatting sqref="C4811:C4813">
    <cfRule type="cellIs" dxfId="0" priority="955" stopIfTrue="1" operator="lessThanOrEqual">
      <formula>TODAY()</formula>
    </cfRule>
  </conditionalFormatting>
  <conditionalFormatting sqref="C4811:C4813">
    <cfRule type="cellIs" dxfId="0" priority="956" stopIfTrue="1" operator="lessThanOrEqual">
      <formula>TODAY()</formula>
    </cfRule>
  </conditionalFormatting>
  <conditionalFormatting sqref="C4811:C4813">
    <cfRule type="cellIs" dxfId="0" priority="957" stopIfTrue="1" operator="lessThanOrEqual">
      <formula>TODAY()</formula>
    </cfRule>
  </conditionalFormatting>
  <conditionalFormatting sqref="C4811:C4813">
    <cfRule type="cellIs" dxfId="0" priority="958" stopIfTrue="1" operator="lessThanOrEqual">
      <formula>TODAY()</formula>
    </cfRule>
  </conditionalFormatting>
  <conditionalFormatting sqref="C4811:C4813">
    <cfRule type="cellIs" dxfId="0" priority="959" stopIfTrue="1" operator="lessThanOrEqual">
      <formula>TODAY()</formula>
    </cfRule>
  </conditionalFormatting>
  <conditionalFormatting sqref="C4811:C4813">
    <cfRule type="cellIs" dxfId="0" priority="960" stopIfTrue="1" operator="lessThanOrEqual">
      <formula>TODAY()</formula>
    </cfRule>
  </conditionalFormatting>
  <conditionalFormatting sqref="C4811:C4813">
    <cfRule type="cellIs" dxfId="0" priority="961" stopIfTrue="1" operator="lessThanOrEqual">
      <formula>TODAY()</formula>
    </cfRule>
  </conditionalFormatting>
  <conditionalFormatting sqref="C4811:C4813">
    <cfRule type="cellIs" dxfId="0" priority="962" stopIfTrue="1" operator="lessThanOrEqual">
      <formula>TODAY()</formula>
    </cfRule>
  </conditionalFormatting>
  <conditionalFormatting sqref="C4814:C4816">
    <cfRule type="cellIs" dxfId="0" priority="963" stopIfTrue="1" operator="lessThanOrEqual">
      <formula>TODAY()</formula>
    </cfRule>
  </conditionalFormatting>
  <conditionalFormatting sqref="C4814:C4816">
    <cfRule type="cellIs" dxfId="0" priority="964" stopIfTrue="1" operator="lessThanOrEqual">
      <formula>TODAY()</formula>
    </cfRule>
  </conditionalFormatting>
  <conditionalFormatting sqref="C4814:C4816">
    <cfRule type="cellIs" dxfId="0" priority="965" stopIfTrue="1" operator="lessThanOrEqual">
      <formula>TODAY()</formula>
    </cfRule>
  </conditionalFormatting>
  <conditionalFormatting sqref="C4814:C4816">
    <cfRule type="cellIs" dxfId="0" priority="966" stopIfTrue="1" operator="lessThanOrEqual">
      <formula>TODAY()</formula>
    </cfRule>
  </conditionalFormatting>
  <conditionalFormatting sqref="C4814:C4816">
    <cfRule type="cellIs" dxfId="0" priority="967" stopIfTrue="1" operator="lessThanOrEqual">
      <formula>TODAY()</formula>
    </cfRule>
  </conditionalFormatting>
  <conditionalFormatting sqref="C4814:C4816">
    <cfRule type="cellIs" dxfId="0" priority="968" stopIfTrue="1" operator="lessThanOrEqual">
      <formula>TODAY()</formula>
    </cfRule>
  </conditionalFormatting>
  <conditionalFormatting sqref="C4814:C4816">
    <cfRule type="cellIs" dxfId="0" priority="969" stopIfTrue="1" operator="lessThanOrEqual">
      <formula>TODAY()</formula>
    </cfRule>
  </conditionalFormatting>
  <conditionalFormatting sqref="C4814:C4816">
    <cfRule type="cellIs" dxfId="0" priority="970" stopIfTrue="1" operator="lessThanOrEqual">
      <formula>TODAY()</formula>
    </cfRule>
  </conditionalFormatting>
  <conditionalFormatting sqref="C4814:C4816">
    <cfRule type="cellIs" dxfId="0" priority="971" stopIfTrue="1" operator="lessThanOrEqual">
      <formula>TODAY()</formula>
    </cfRule>
  </conditionalFormatting>
  <conditionalFormatting sqref="C4814:C4816">
    <cfRule type="cellIs" dxfId="0" priority="972" stopIfTrue="1" operator="lessThanOrEqual">
      <formula>TODAY()</formula>
    </cfRule>
  </conditionalFormatting>
  <conditionalFormatting sqref="C4814:C4816">
    <cfRule type="cellIs" dxfId="0" priority="973" stopIfTrue="1" operator="lessThanOrEqual">
      <formula>TODAY()</formula>
    </cfRule>
  </conditionalFormatting>
  <conditionalFormatting sqref="C4814:C4816">
    <cfRule type="cellIs" dxfId="0" priority="974" stopIfTrue="1" operator="lessThanOrEqual">
      <formula>TODAY()</formula>
    </cfRule>
  </conditionalFormatting>
  <conditionalFormatting sqref="C4814:C4816">
    <cfRule type="cellIs" dxfId="0" priority="975" stopIfTrue="1" operator="lessThanOrEqual">
      <formula>TODAY()</formula>
    </cfRule>
  </conditionalFormatting>
  <conditionalFormatting sqref="C4814:C4816">
    <cfRule type="cellIs" dxfId="0" priority="976" stopIfTrue="1" operator="lessThanOrEqual">
      <formula>TODAY()</formula>
    </cfRule>
  </conditionalFormatting>
  <conditionalFormatting sqref="C4814:C4816">
    <cfRule type="cellIs" dxfId="0" priority="977" stopIfTrue="1" operator="lessThanOrEqual">
      <formula>TODAY()</formula>
    </cfRule>
  </conditionalFormatting>
  <conditionalFormatting sqref="C4814:C4816">
    <cfRule type="cellIs" dxfId="0" priority="978" stopIfTrue="1" operator="lessThanOrEqual">
      <formula>TODAY()</formula>
    </cfRule>
  </conditionalFormatting>
  <conditionalFormatting sqref="C4814:C4816">
    <cfRule type="cellIs" dxfId="0" priority="979" stopIfTrue="1" operator="lessThanOrEqual">
      <formula>TODAY()</formula>
    </cfRule>
  </conditionalFormatting>
  <conditionalFormatting sqref="C4814:C4816">
    <cfRule type="cellIs" dxfId="0" priority="980" stopIfTrue="1" operator="lessThanOrEqual">
      <formula>TODAY()</formula>
    </cfRule>
  </conditionalFormatting>
  <conditionalFormatting sqref="C4814:C4816">
    <cfRule type="cellIs" dxfId="0" priority="981" stopIfTrue="1" operator="lessThanOrEqual">
      <formula>TODAY()</formula>
    </cfRule>
  </conditionalFormatting>
  <conditionalFormatting sqref="C4814:C4816">
    <cfRule type="cellIs" dxfId="0" priority="982" stopIfTrue="1" operator="lessThanOrEqual">
      <formula>TODAY()</formula>
    </cfRule>
  </conditionalFormatting>
  <conditionalFormatting sqref="C4814:C4816">
    <cfRule type="cellIs" dxfId="0" priority="983" stopIfTrue="1" operator="lessThanOrEqual">
      <formula>TODAY()</formula>
    </cfRule>
  </conditionalFormatting>
  <conditionalFormatting sqref="C4814:C4816">
    <cfRule type="cellIs" dxfId="0" priority="984" stopIfTrue="1" operator="lessThanOrEqual">
      <formula>TODAY()</formula>
    </cfRule>
  </conditionalFormatting>
  <conditionalFormatting sqref="C4814:C4816">
    <cfRule type="cellIs" dxfId="0" priority="985" stopIfTrue="1" operator="lessThanOrEqual">
      <formula>TODAY()</formula>
    </cfRule>
  </conditionalFormatting>
  <conditionalFormatting sqref="C4814:C4816">
    <cfRule type="cellIs" dxfId="0" priority="986" stopIfTrue="1" operator="lessThanOrEqual">
      <formula>TODAY()</formula>
    </cfRule>
  </conditionalFormatting>
  <conditionalFormatting sqref="C4814:C4816">
    <cfRule type="cellIs" dxfId="0" priority="987" stopIfTrue="1" operator="lessThanOrEqual">
      <formula>TODAY()</formula>
    </cfRule>
  </conditionalFormatting>
  <conditionalFormatting sqref="C4814:C4816">
    <cfRule type="cellIs" dxfId="0" priority="988" stopIfTrue="1" operator="lessThanOrEqual">
      <formula>TODAY()</formula>
    </cfRule>
  </conditionalFormatting>
  <conditionalFormatting sqref="C4814:C4816">
    <cfRule type="cellIs" dxfId="0" priority="989" stopIfTrue="1" operator="lessThanOrEqual">
      <formula>TODAY()</formula>
    </cfRule>
  </conditionalFormatting>
  <conditionalFormatting sqref="C4814:C4816">
    <cfRule type="cellIs" dxfId="0" priority="990" stopIfTrue="1" operator="lessThanOrEqual">
      <formula>TODAY()</formula>
    </cfRule>
  </conditionalFormatting>
  <conditionalFormatting sqref="C4814:C4816">
    <cfRule type="cellIs" dxfId="0" priority="991" stopIfTrue="1" operator="lessThanOrEqual">
      <formula>TODAY()</formula>
    </cfRule>
  </conditionalFormatting>
  <conditionalFormatting sqref="C4814:C4816">
    <cfRule type="cellIs" dxfId="0" priority="992" stopIfTrue="1" operator="lessThanOrEqual">
      <formula>TODAY()</formula>
    </cfRule>
  </conditionalFormatting>
  <conditionalFormatting sqref="C4817:C4819">
    <cfRule type="cellIs" dxfId="0" priority="993" stopIfTrue="1" operator="lessThanOrEqual">
      <formula>TODAY()</formula>
    </cfRule>
  </conditionalFormatting>
  <conditionalFormatting sqref="C4820:C4822">
    <cfRule type="cellIs" dxfId="0" priority="994" stopIfTrue="1" operator="lessThanOrEqual">
      <formula>TODAY()</formula>
    </cfRule>
  </conditionalFormatting>
  <conditionalFormatting sqref="C4820:C4822">
    <cfRule type="cellIs" dxfId="0" priority="995" stopIfTrue="1" operator="lessThanOrEqual">
      <formula>TODAY()</formula>
    </cfRule>
  </conditionalFormatting>
  <conditionalFormatting sqref="C4820:C4822">
    <cfRule type="cellIs" dxfId="0" priority="996" stopIfTrue="1" operator="lessThanOrEqual">
      <formula>TODAY()</formula>
    </cfRule>
  </conditionalFormatting>
  <conditionalFormatting sqref="C4820:C4822">
    <cfRule type="cellIs" dxfId="0" priority="997" stopIfTrue="1" operator="lessThanOrEqual">
      <formula>TODAY()</formula>
    </cfRule>
  </conditionalFormatting>
  <conditionalFormatting sqref="C4820:C4822">
    <cfRule type="cellIs" dxfId="0" priority="998" stopIfTrue="1" operator="lessThanOrEqual">
      <formula>TODAY()</formula>
    </cfRule>
  </conditionalFormatting>
  <conditionalFormatting sqref="C4820:C4822">
    <cfRule type="cellIs" dxfId="0" priority="999" stopIfTrue="1" operator="lessThanOrEqual">
      <formula>TODAY()</formula>
    </cfRule>
  </conditionalFormatting>
  <conditionalFormatting sqref="C4820:C4822">
    <cfRule type="cellIs" dxfId="0" priority="1000" stopIfTrue="1" operator="lessThanOrEqual">
      <formula>TODAY()</formula>
    </cfRule>
  </conditionalFormatting>
  <conditionalFormatting sqref="C4820:C4822">
    <cfRule type="cellIs" dxfId="0" priority="1001" stopIfTrue="1" operator="lessThanOrEqual">
      <formula>TODAY()</formula>
    </cfRule>
  </conditionalFormatting>
  <conditionalFormatting sqref="C4820:C4822">
    <cfRule type="cellIs" dxfId="0" priority="1002" stopIfTrue="1" operator="lessThanOrEqual">
      <formula>TODAY()</formula>
    </cfRule>
  </conditionalFormatting>
  <conditionalFormatting sqref="C4820:C4822">
    <cfRule type="cellIs" dxfId="0" priority="1003" stopIfTrue="1" operator="lessThanOrEqual">
      <formula>TODAY()</formula>
    </cfRule>
  </conditionalFormatting>
  <conditionalFormatting sqref="C4820:C4822">
    <cfRule type="cellIs" dxfId="0" priority="1004" stopIfTrue="1" operator="lessThanOrEqual">
      <formula>TODAY()</formula>
    </cfRule>
  </conditionalFormatting>
  <conditionalFormatting sqref="C4820:C4822">
    <cfRule type="cellIs" dxfId="0" priority="1005" stopIfTrue="1" operator="lessThanOrEqual">
      <formula>TODAY()</formula>
    </cfRule>
  </conditionalFormatting>
  <conditionalFormatting sqref="C4820:C4822">
    <cfRule type="cellIs" dxfId="0" priority="1006" stopIfTrue="1" operator="lessThanOrEqual">
      <formula>TODAY()</formula>
    </cfRule>
  </conditionalFormatting>
  <conditionalFormatting sqref="C4820:C4822">
    <cfRule type="cellIs" dxfId="0" priority="1007" stopIfTrue="1" operator="lessThanOrEqual">
      <formula>TODAY()</formula>
    </cfRule>
  </conditionalFormatting>
  <conditionalFormatting sqref="C4820:C4822">
    <cfRule type="cellIs" dxfId="0" priority="1008" stopIfTrue="1" operator="lessThanOrEqual">
      <formula>TODAY()</formula>
    </cfRule>
  </conditionalFormatting>
  <conditionalFormatting sqref="C4820:C4822">
    <cfRule type="cellIs" dxfId="0" priority="1009" stopIfTrue="1" operator="lessThanOrEqual">
      <formula>TODAY()</formula>
    </cfRule>
  </conditionalFormatting>
  <conditionalFormatting sqref="C4820:C4822">
    <cfRule type="cellIs" dxfId="0" priority="1010" stopIfTrue="1" operator="lessThanOrEqual">
      <formula>TODAY()</formula>
    </cfRule>
  </conditionalFormatting>
  <conditionalFormatting sqref="C4820:C4822">
    <cfRule type="cellIs" dxfId="0" priority="1011" stopIfTrue="1" operator="lessThanOrEqual">
      <formula>TODAY()</formula>
    </cfRule>
  </conditionalFormatting>
  <conditionalFormatting sqref="C4820:C4822">
    <cfRule type="cellIs" dxfId="0" priority="1012" stopIfTrue="1" operator="lessThanOrEqual">
      <formula>TODAY()</formula>
    </cfRule>
  </conditionalFormatting>
  <conditionalFormatting sqref="C4820:C4822">
    <cfRule type="cellIs" dxfId="0" priority="1013" stopIfTrue="1" operator="lessThanOrEqual">
      <formula>TODAY()</formula>
    </cfRule>
  </conditionalFormatting>
  <conditionalFormatting sqref="C4820:C4822">
    <cfRule type="cellIs" dxfId="0" priority="1014" stopIfTrue="1" operator="lessThanOrEqual">
      <formula>TODAY()</formula>
    </cfRule>
  </conditionalFormatting>
  <conditionalFormatting sqref="C4820:C4822">
    <cfRule type="cellIs" dxfId="0" priority="1015" stopIfTrue="1" operator="lessThanOrEqual">
      <formula>TODAY()</formula>
    </cfRule>
  </conditionalFormatting>
  <conditionalFormatting sqref="C4820:C4822">
    <cfRule type="cellIs" dxfId="0" priority="1016" stopIfTrue="1" operator="lessThanOrEqual">
      <formula>TODAY()</formula>
    </cfRule>
  </conditionalFormatting>
  <conditionalFormatting sqref="C4820:C4822">
    <cfRule type="cellIs" dxfId="0" priority="1017" stopIfTrue="1" operator="lessThanOrEqual">
      <formula>TODAY()</formula>
    </cfRule>
  </conditionalFormatting>
  <conditionalFormatting sqref="C4820:C4822">
    <cfRule type="cellIs" dxfId="0" priority="1018" stopIfTrue="1" operator="lessThanOrEqual">
      <formula>TODAY()</formula>
    </cfRule>
  </conditionalFormatting>
  <conditionalFormatting sqref="C4820:C4822">
    <cfRule type="cellIs" dxfId="0" priority="1019" stopIfTrue="1" operator="lessThanOrEqual">
      <formula>TODAY()</formula>
    </cfRule>
  </conditionalFormatting>
  <conditionalFormatting sqref="C4820:C4822">
    <cfRule type="cellIs" dxfId="0" priority="1020" stopIfTrue="1" operator="lessThanOrEqual">
      <formula>TODAY()</formula>
    </cfRule>
  </conditionalFormatting>
  <conditionalFormatting sqref="C4820:C4822">
    <cfRule type="cellIs" dxfId="0" priority="1021" stopIfTrue="1" operator="lessThanOrEqual">
      <formula>TODAY()</formula>
    </cfRule>
  </conditionalFormatting>
  <conditionalFormatting sqref="C4820:C4822">
    <cfRule type="cellIs" dxfId="0" priority="1022" stopIfTrue="1" operator="lessThanOrEqual">
      <formula>TODAY()</formula>
    </cfRule>
  </conditionalFormatting>
  <conditionalFormatting sqref="C4820:C4822">
    <cfRule type="cellIs" dxfId="0" priority="1023" stopIfTrue="1" operator="lessThanOrEqual">
      <formula>TODAY()</formula>
    </cfRule>
  </conditionalFormatting>
  <conditionalFormatting sqref="C4820:C4822">
    <cfRule type="cellIs" dxfId="0" priority="1024" stopIfTrue="1" operator="lessThanOrEqual">
      <formula>TODAY()</formula>
    </cfRule>
  </conditionalFormatting>
  <conditionalFormatting sqref="C4841:C4843">
    <cfRule type="cellIs" dxfId="0" priority="1025" stopIfTrue="1" operator="lessThanOrEqual">
      <formula>TODAY()</formula>
    </cfRule>
  </conditionalFormatting>
  <conditionalFormatting sqref="C4841:C4843">
    <cfRule type="cellIs" dxfId="0" priority="1026" stopIfTrue="1" operator="lessThanOrEqual">
      <formula>TODAY()</formula>
    </cfRule>
  </conditionalFormatting>
  <conditionalFormatting sqref="C4841:C4843">
    <cfRule type="cellIs" dxfId="0" priority="1027" stopIfTrue="1" operator="lessThanOrEqual">
      <formula>TODAY()</formula>
    </cfRule>
  </conditionalFormatting>
  <conditionalFormatting sqref="C4841:C4843">
    <cfRule type="cellIs" dxfId="0" priority="1028" stopIfTrue="1" operator="lessThanOrEqual">
      <formula>TODAY()</formula>
    </cfRule>
  </conditionalFormatting>
  <conditionalFormatting sqref="C4841:C4843">
    <cfRule type="cellIs" dxfId="0" priority="1029" stopIfTrue="1" operator="lessThanOrEqual">
      <formula>TODAY()</formula>
    </cfRule>
  </conditionalFormatting>
  <conditionalFormatting sqref="C4841:C4843">
    <cfRule type="cellIs" dxfId="0" priority="1030" stopIfTrue="1" operator="lessThanOrEqual">
      <formula>TODAY()</formula>
    </cfRule>
  </conditionalFormatting>
  <conditionalFormatting sqref="C4841:C4843">
    <cfRule type="cellIs" dxfId="0" priority="1031" stopIfTrue="1" operator="lessThanOrEqual">
      <formula>TODAY()</formula>
    </cfRule>
  </conditionalFormatting>
  <conditionalFormatting sqref="C4841:C4843">
    <cfRule type="cellIs" dxfId="0" priority="1032" stopIfTrue="1" operator="lessThanOrEqual">
      <formula>TODAY()</formula>
    </cfRule>
  </conditionalFormatting>
  <conditionalFormatting sqref="C4841:C4843">
    <cfRule type="cellIs" dxfId="0" priority="1033" stopIfTrue="1" operator="lessThanOrEqual">
      <formula>TODAY()</formula>
    </cfRule>
  </conditionalFormatting>
  <conditionalFormatting sqref="C4841:C4843">
    <cfRule type="cellIs" dxfId="0" priority="1034" stopIfTrue="1" operator="lessThanOrEqual">
      <formula>TODAY()</formula>
    </cfRule>
  </conditionalFormatting>
  <conditionalFormatting sqref="C4841:C4843">
    <cfRule type="cellIs" dxfId="0" priority="1035" stopIfTrue="1" operator="lessThanOrEqual">
      <formula>TODAY()</formula>
    </cfRule>
  </conditionalFormatting>
  <conditionalFormatting sqref="C4841:C4843">
    <cfRule type="cellIs" dxfId="0" priority="1036" stopIfTrue="1" operator="lessThanOrEqual">
      <formula>TODAY()</formula>
    </cfRule>
  </conditionalFormatting>
  <conditionalFormatting sqref="C4841:C4843">
    <cfRule type="cellIs" dxfId="0" priority="1037" stopIfTrue="1" operator="lessThanOrEqual">
      <formula>TODAY()</formula>
    </cfRule>
  </conditionalFormatting>
  <conditionalFormatting sqref="C4841:C4843">
    <cfRule type="cellIs" dxfId="0" priority="1038" stopIfTrue="1" operator="lessThanOrEqual">
      <formula>TODAY()</formula>
    </cfRule>
  </conditionalFormatting>
  <conditionalFormatting sqref="C4841:C4843">
    <cfRule type="cellIs" dxfId="0" priority="1039" stopIfTrue="1" operator="lessThanOrEqual">
      <formula>TODAY()</formula>
    </cfRule>
  </conditionalFormatting>
  <conditionalFormatting sqref="C4841:C4843">
    <cfRule type="cellIs" dxfId="0" priority="1040" stopIfTrue="1" operator="lessThanOrEqual">
      <formula>TODAY()</formula>
    </cfRule>
  </conditionalFormatting>
  <conditionalFormatting sqref="C4841:C4843">
    <cfRule type="cellIs" dxfId="0" priority="1041" stopIfTrue="1" operator="lessThanOrEqual">
      <formula>TODAY()</formula>
    </cfRule>
  </conditionalFormatting>
  <conditionalFormatting sqref="C4841:C4843">
    <cfRule type="cellIs" dxfId="0" priority="1042" stopIfTrue="1" operator="lessThanOrEqual">
      <formula>TODAY()</formula>
    </cfRule>
  </conditionalFormatting>
  <conditionalFormatting sqref="C4841:C4843">
    <cfRule type="cellIs" dxfId="0" priority="1043" stopIfTrue="1" operator="lessThanOrEqual">
      <formula>TODAY()</formula>
    </cfRule>
  </conditionalFormatting>
  <conditionalFormatting sqref="C4841:C4843">
    <cfRule type="cellIs" dxfId="0" priority="1044" stopIfTrue="1" operator="lessThanOrEqual">
      <formula>TODAY()</formula>
    </cfRule>
  </conditionalFormatting>
  <conditionalFormatting sqref="C4841:C4843">
    <cfRule type="cellIs" dxfId="0" priority="1045" stopIfTrue="1" operator="lessThanOrEqual">
      <formula>TODAY()</formula>
    </cfRule>
  </conditionalFormatting>
  <conditionalFormatting sqref="C4841:C4843">
    <cfRule type="cellIs" dxfId="0" priority="1046" stopIfTrue="1" operator="lessThanOrEqual">
      <formula>TODAY()</formula>
    </cfRule>
  </conditionalFormatting>
  <conditionalFormatting sqref="C4841:C4843">
    <cfRule type="cellIs" dxfId="0" priority="1047" stopIfTrue="1" operator="lessThanOrEqual">
      <formula>TODAY()</formula>
    </cfRule>
  </conditionalFormatting>
  <conditionalFormatting sqref="C4841:C4843">
    <cfRule type="cellIs" dxfId="0" priority="1048" stopIfTrue="1" operator="lessThanOrEqual">
      <formula>TODAY()</formula>
    </cfRule>
  </conditionalFormatting>
  <conditionalFormatting sqref="C4841:C4843">
    <cfRule type="cellIs" dxfId="0" priority="1049" stopIfTrue="1" operator="lessThanOrEqual">
      <formula>TODAY()</formula>
    </cfRule>
  </conditionalFormatting>
  <conditionalFormatting sqref="C4841:C4843">
    <cfRule type="cellIs" dxfId="0" priority="1050" stopIfTrue="1" operator="lessThanOrEqual">
      <formula>TODAY()</formula>
    </cfRule>
  </conditionalFormatting>
  <conditionalFormatting sqref="C4841:C4843">
    <cfRule type="cellIs" dxfId="0" priority="1051" stopIfTrue="1" operator="lessThanOrEqual">
      <formula>TODAY()</formula>
    </cfRule>
  </conditionalFormatting>
  <conditionalFormatting sqref="C4841:C4843">
    <cfRule type="cellIs" dxfId="0" priority="1052" stopIfTrue="1" operator="lessThanOrEqual">
      <formula>TODAY()</formula>
    </cfRule>
  </conditionalFormatting>
  <conditionalFormatting sqref="C4841:C4843">
    <cfRule type="cellIs" dxfId="0" priority="1053" stopIfTrue="1" operator="lessThanOrEqual">
      <formula>TODAY()</formula>
    </cfRule>
  </conditionalFormatting>
  <conditionalFormatting sqref="C4841:C4843">
    <cfRule type="cellIs" dxfId="0" priority="1054" stopIfTrue="1" operator="lessThanOrEqual">
      <formula>TODAY()</formula>
    </cfRule>
  </conditionalFormatting>
  <conditionalFormatting sqref="C4844:C4846">
    <cfRule type="cellIs" dxfId="0" priority="1055" stopIfTrue="1" operator="lessThanOrEqual">
      <formula>TODAY()</formula>
    </cfRule>
  </conditionalFormatting>
  <conditionalFormatting sqref="C4844:C4846">
    <cfRule type="cellIs" dxfId="0" priority="1056" stopIfTrue="1" operator="lessThanOrEqual">
      <formula>TODAY()</formula>
    </cfRule>
  </conditionalFormatting>
  <conditionalFormatting sqref="C4844:C4846">
    <cfRule type="cellIs" dxfId="0" priority="1057" stopIfTrue="1" operator="lessThanOrEqual">
      <formula>TODAY()</formula>
    </cfRule>
  </conditionalFormatting>
  <conditionalFormatting sqref="C4844:C4846">
    <cfRule type="cellIs" dxfId="0" priority="1058" stopIfTrue="1" operator="lessThanOrEqual">
      <formula>TODAY()</formula>
    </cfRule>
  </conditionalFormatting>
  <conditionalFormatting sqref="C4844:C4846">
    <cfRule type="cellIs" dxfId="0" priority="1059" stopIfTrue="1" operator="lessThanOrEqual">
      <formula>TODAY()</formula>
    </cfRule>
  </conditionalFormatting>
  <conditionalFormatting sqref="C4844:C4846">
    <cfRule type="cellIs" dxfId="0" priority="1060" stopIfTrue="1" operator="lessThanOrEqual">
      <formula>TODAY()</formula>
    </cfRule>
  </conditionalFormatting>
  <conditionalFormatting sqref="C4844:C4846">
    <cfRule type="cellIs" dxfId="0" priority="1061" stopIfTrue="1" operator="lessThanOrEqual">
      <formula>TODAY()</formula>
    </cfRule>
  </conditionalFormatting>
  <conditionalFormatting sqref="C4844:C4846">
    <cfRule type="cellIs" dxfId="0" priority="1062" stopIfTrue="1" operator="lessThanOrEqual">
      <formula>TODAY()</formula>
    </cfRule>
  </conditionalFormatting>
  <conditionalFormatting sqref="C4844:C4846">
    <cfRule type="cellIs" dxfId="0" priority="1063" stopIfTrue="1" operator="lessThanOrEqual">
      <formula>TODAY()</formula>
    </cfRule>
  </conditionalFormatting>
  <conditionalFormatting sqref="C4844:C4846">
    <cfRule type="cellIs" dxfId="0" priority="1064" stopIfTrue="1" operator="lessThanOrEqual">
      <formula>TODAY()</formula>
    </cfRule>
  </conditionalFormatting>
  <conditionalFormatting sqref="C4844:C4846">
    <cfRule type="cellIs" dxfId="0" priority="1065" stopIfTrue="1" operator="lessThanOrEqual">
      <formula>TODAY()</formula>
    </cfRule>
  </conditionalFormatting>
  <conditionalFormatting sqref="C4844:C4846">
    <cfRule type="cellIs" dxfId="0" priority="1066" stopIfTrue="1" operator="lessThanOrEqual">
      <formula>TODAY()</formula>
    </cfRule>
  </conditionalFormatting>
  <conditionalFormatting sqref="C4844:C4846">
    <cfRule type="cellIs" dxfId="0" priority="1067" stopIfTrue="1" operator="lessThanOrEqual">
      <formula>TODAY()</formula>
    </cfRule>
  </conditionalFormatting>
  <conditionalFormatting sqref="C4844:C4846">
    <cfRule type="cellIs" dxfId="0" priority="1068" stopIfTrue="1" operator="lessThanOrEqual">
      <formula>TODAY()</formula>
    </cfRule>
  </conditionalFormatting>
  <conditionalFormatting sqref="C4844:C4846">
    <cfRule type="cellIs" dxfId="0" priority="1069" stopIfTrue="1" operator="lessThanOrEqual">
      <formula>TODAY()</formula>
    </cfRule>
  </conditionalFormatting>
  <conditionalFormatting sqref="C4844:C4846">
    <cfRule type="cellIs" dxfId="0" priority="1070" stopIfTrue="1" operator="lessThanOrEqual">
      <formula>TODAY()</formula>
    </cfRule>
  </conditionalFormatting>
  <conditionalFormatting sqref="C4844:C4846">
    <cfRule type="cellIs" dxfId="0" priority="1071" stopIfTrue="1" operator="lessThanOrEqual">
      <formula>TODAY()</formula>
    </cfRule>
  </conditionalFormatting>
  <conditionalFormatting sqref="C4844:C4846">
    <cfRule type="cellIs" dxfId="0" priority="1072" stopIfTrue="1" operator="lessThanOrEqual">
      <formula>TODAY()</formula>
    </cfRule>
  </conditionalFormatting>
  <conditionalFormatting sqref="C4844:C4846">
    <cfRule type="cellIs" dxfId="0" priority="1073" stopIfTrue="1" operator="lessThanOrEqual">
      <formula>TODAY()</formula>
    </cfRule>
  </conditionalFormatting>
  <conditionalFormatting sqref="C4844:C4846">
    <cfRule type="cellIs" dxfId="0" priority="1074" stopIfTrue="1" operator="lessThanOrEqual">
      <formula>TODAY()</formula>
    </cfRule>
  </conditionalFormatting>
  <conditionalFormatting sqref="C4844:C4846">
    <cfRule type="cellIs" dxfId="0" priority="1075" stopIfTrue="1" operator="lessThanOrEqual">
      <formula>TODAY()</formula>
    </cfRule>
  </conditionalFormatting>
  <conditionalFormatting sqref="C4844:C4846">
    <cfRule type="cellIs" dxfId="0" priority="1076" stopIfTrue="1" operator="lessThanOrEqual">
      <formula>TODAY()</formula>
    </cfRule>
  </conditionalFormatting>
  <conditionalFormatting sqref="C4844:C4846">
    <cfRule type="cellIs" dxfId="0" priority="1077" stopIfTrue="1" operator="lessThanOrEqual">
      <formula>TODAY()</formula>
    </cfRule>
  </conditionalFormatting>
  <conditionalFormatting sqref="C4844:C4846">
    <cfRule type="cellIs" dxfId="0" priority="1078" stopIfTrue="1" operator="lessThanOrEqual">
      <formula>TODAY()</formula>
    </cfRule>
  </conditionalFormatting>
  <conditionalFormatting sqref="C4844:C4846">
    <cfRule type="cellIs" dxfId="0" priority="1079" stopIfTrue="1" operator="lessThanOrEqual">
      <formula>TODAY()</formula>
    </cfRule>
  </conditionalFormatting>
  <conditionalFormatting sqref="C4844:C4846">
    <cfRule type="cellIs" dxfId="0" priority="1080" stopIfTrue="1" operator="lessThanOrEqual">
      <formula>TODAY()</formula>
    </cfRule>
  </conditionalFormatting>
  <conditionalFormatting sqref="C4844:C4846">
    <cfRule type="cellIs" dxfId="0" priority="1081" stopIfTrue="1" operator="lessThanOrEqual">
      <formula>TODAY()</formula>
    </cfRule>
  </conditionalFormatting>
  <conditionalFormatting sqref="C4844:C4846">
    <cfRule type="cellIs" dxfId="0" priority="1082" stopIfTrue="1" operator="lessThanOrEqual">
      <formula>TODAY()</formula>
    </cfRule>
  </conditionalFormatting>
  <conditionalFormatting sqref="C4844:C4846">
    <cfRule type="cellIs" dxfId="0" priority="1083" stopIfTrue="1" operator="lessThanOrEqual">
      <formula>TODAY()</formula>
    </cfRule>
  </conditionalFormatting>
  <conditionalFormatting sqref="C4844:C4846">
    <cfRule type="cellIs" dxfId="0" priority="1084" stopIfTrue="1" operator="lessThanOrEqual">
      <formula>TODAY()</formula>
    </cfRule>
  </conditionalFormatting>
  <conditionalFormatting sqref="C4844:C4846">
    <cfRule type="cellIs" dxfId="0" priority="1085" stopIfTrue="1" operator="lessThanOrEqual">
      <formula>TODAY()</formula>
    </cfRule>
  </conditionalFormatting>
  <conditionalFormatting sqref="C4847:C4849">
    <cfRule type="cellIs" dxfId="0" priority="1086" stopIfTrue="1" operator="lessThanOrEqual">
      <formula>TODAY()</formula>
    </cfRule>
  </conditionalFormatting>
  <conditionalFormatting sqref="C4847:C4849">
    <cfRule type="cellIs" dxfId="0" priority="1087" stopIfTrue="1" operator="lessThanOrEqual">
      <formula>TODAY()</formula>
    </cfRule>
  </conditionalFormatting>
  <conditionalFormatting sqref="C4847:C4849">
    <cfRule type="cellIs" dxfId="0" priority="1088" stopIfTrue="1" operator="lessThanOrEqual">
      <formula>TODAY()</formula>
    </cfRule>
  </conditionalFormatting>
  <conditionalFormatting sqref="C4847:C4849">
    <cfRule type="cellIs" dxfId="0" priority="1089" stopIfTrue="1" operator="lessThanOrEqual">
      <formula>TODAY()</formula>
    </cfRule>
  </conditionalFormatting>
  <conditionalFormatting sqref="C4847:C4849">
    <cfRule type="cellIs" dxfId="0" priority="1090" stopIfTrue="1" operator="lessThanOrEqual">
      <formula>TODAY()</formula>
    </cfRule>
  </conditionalFormatting>
  <conditionalFormatting sqref="C4847:C4849">
    <cfRule type="cellIs" dxfId="0" priority="1091" stopIfTrue="1" operator="lessThanOrEqual">
      <formula>TODAY()</formula>
    </cfRule>
  </conditionalFormatting>
  <conditionalFormatting sqref="C4847:C4849">
    <cfRule type="cellIs" dxfId="0" priority="1092" stopIfTrue="1" operator="lessThanOrEqual">
      <formula>TODAY()</formula>
    </cfRule>
  </conditionalFormatting>
  <conditionalFormatting sqref="C4847:C4849">
    <cfRule type="cellIs" dxfId="0" priority="1093" stopIfTrue="1" operator="lessThanOrEqual">
      <formula>TODAY()</formula>
    </cfRule>
  </conditionalFormatting>
  <conditionalFormatting sqref="C4847:C4849">
    <cfRule type="cellIs" dxfId="0" priority="1094" stopIfTrue="1" operator="lessThanOrEqual">
      <formula>TODAY()</formula>
    </cfRule>
  </conditionalFormatting>
  <conditionalFormatting sqref="C4847:C4849">
    <cfRule type="cellIs" dxfId="0" priority="1095" stopIfTrue="1" operator="lessThanOrEqual">
      <formula>TODAY()</formula>
    </cfRule>
  </conditionalFormatting>
  <conditionalFormatting sqref="C4847:C4849">
    <cfRule type="cellIs" dxfId="0" priority="1096" stopIfTrue="1" operator="lessThanOrEqual">
      <formula>TODAY()</formula>
    </cfRule>
  </conditionalFormatting>
  <conditionalFormatting sqref="C4847:C4849">
    <cfRule type="cellIs" dxfId="0" priority="1097" stopIfTrue="1" operator="lessThanOrEqual">
      <formula>TODAY()</formula>
    </cfRule>
  </conditionalFormatting>
  <conditionalFormatting sqref="C4847:C4849">
    <cfRule type="cellIs" dxfId="0" priority="1098" stopIfTrue="1" operator="lessThanOrEqual">
      <formula>TODAY()</formula>
    </cfRule>
  </conditionalFormatting>
  <conditionalFormatting sqref="C4847:C4849">
    <cfRule type="cellIs" dxfId="0" priority="1099" stopIfTrue="1" operator="lessThanOrEqual">
      <formula>TODAY()</formula>
    </cfRule>
  </conditionalFormatting>
  <conditionalFormatting sqref="C4847:C4849">
    <cfRule type="cellIs" dxfId="0" priority="1100" stopIfTrue="1" operator="lessThanOrEqual">
      <formula>TODAY()</formula>
    </cfRule>
  </conditionalFormatting>
  <conditionalFormatting sqref="C4847:C4849">
    <cfRule type="cellIs" dxfId="0" priority="1101" stopIfTrue="1" operator="lessThanOrEqual">
      <formula>TODAY()</formula>
    </cfRule>
  </conditionalFormatting>
  <conditionalFormatting sqref="C4847:C4849">
    <cfRule type="cellIs" dxfId="0" priority="1102" stopIfTrue="1" operator="lessThanOrEqual">
      <formula>TODAY()</formula>
    </cfRule>
  </conditionalFormatting>
  <conditionalFormatting sqref="C4847:C4849">
    <cfRule type="cellIs" dxfId="0" priority="1103" stopIfTrue="1" operator="lessThanOrEqual">
      <formula>TODAY()</formula>
    </cfRule>
  </conditionalFormatting>
  <conditionalFormatting sqref="C4847:C4849">
    <cfRule type="cellIs" dxfId="0" priority="1104" stopIfTrue="1" operator="lessThanOrEqual">
      <formula>TODAY()</formula>
    </cfRule>
  </conditionalFormatting>
  <conditionalFormatting sqref="C4847:C4849">
    <cfRule type="cellIs" dxfId="0" priority="1105" stopIfTrue="1" operator="lessThanOrEqual">
      <formula>TODAY()</formula>
    </cfRule>
  </conditionalFormatting>
  <conditionalFormatting sqref="C4847:C4849">
    <cfRule type="cellIs" dxfId="0" priority="1106" stopIfTrue="1" operator="lessThanOrEqual">
      <formula>TODAY()</formula>
    </cfRule>
  </conditionalFormatting>
  <conditionalFormatting sqref="C4847:C4849">
    <cfRule type="cellIs" dxfId="0" priority="1107" stopIfTrue="1" operator="lessThanOrEqual">
      <formula>TODAY()</formula>
    </cfRule>
  </conditionalFormatting>
  <conditionalFormatting sqref="C4847:C4849">
    <cfRule type="cellIs" dxfId="0" priority="1108" stopIfTrue="1" operator="lessThanOrEqual">
      <formula>TODAY()</formula>
    </cfRule>
  </conditionalFormatting>
  <conditionalFormatting sqref="C4847:C4849">
    <cfRule type="cellIs" dxfId="0" priority="1109" stopIfTrue="1" operator="lessThanOrEqual">
      <formula>TODAY()</formula>
    </cfRule>
  </conditionalFormatting>
  <conditionalFormatting sqref="C4847:C4849">
    <cfRule type="cellIs" dxfId="0" priority="1110" stopIfTrue="1" operator="lessThanOrEqual">
      <formula>TODAY()</formula>
    </cfRule>
  </conditionalFormatting>
  <conditionalFormatting sqref="C4847:C4849">
    <cfRule type="cellIs" dxfId="0" priority="1111" stopIfTrue="1" operator="lessThanOrEqual">
      <formula>TODAY()</formula>
    </cfRule>
  </conditionalFormatting>
  <conditionalFormatting sqref="C4847:C4849">
    <cfRule type="cellIs" dxfId="0" priority="1112" stopIfTrue="1" operator="lessThanOrEqual">
      <formula>TODAY()</formula>
    </cfRule>
  </conditionalFormatting>
  <conditionalFormatting sqref="C4847:C4849">
    <cfRule type="cellIs" dxfId="0" priority="1113" stopIfTrue="1" operator="lessThanOrEqual">
      <formula>TODAY()</formula>
    </cfRule>
  </conditionalFormatting>
  <conditionalFormatting sqref="C4847:C4849">
    <cfRule type="cellIs" dxfId="0" priority="1114" stopIfTrue="1" operator="lessThanOrEqual">
      <formula>TODAY()</formula>
    </cfRule>
  </conditionalFormatting>
  <conditionalFormatting sqref="C4847:C4849">
    <cfRule type="cellIs" dxfId="0" priority="1115" stopIfTrue="1" operator="lessThanOrEqual">
      <formula>TODAY()</formula>
    </cfRule>
  </conditionalFormatting>
  <conditionalFormatting sqref="C4847:C4849">
    <cfRule type="cellIs" dxfId="0" priority="1116" stopIfTrue="1" operator="lessThanOrEqual">
      <formula>TODAY()</formula>
    </cfRule>
  </conditionalFormatting>
  <conditionalFormatting sqref="C4856:C4858">
    <cfRule type="cellIs" dxfId="0" priority="1117" stopIfTrue="1" operator="lessThanOrEqual">
      <formula>TODAY()</formula>
    </cfRule>
  </conditionalFormatting>
  <conditionalFormatting sqref="C4856:C4858">
    <cfRule type="cellIs" dxfId="0" priority="1118" stopIfTrue="1" operator="lessThanOrEqual">
      <formula>TODAY()</formula>
    </cfRule>
  </conditionalFormatting>
  <conditionalFormatting sqref="C4856:C4858">
    <cfRule type="cellIs" dxfId="0" priority="1119" stopIfTrue="1" operator="lessThanOrEqual">
      <formula>TODAY()</formula>
    </cfRule>
  </conditionalFormatting>
  <conditionalFormatting sqref="C4856:C4858">
    <cfRule type="cellIs" dxfId="0" priority="1120" stopIfTrue="1" operator="lessThanOrEqual">
      <formula>TODAY()</formula>
    </cfRule>
  </conditionalFormatting>
  <conditionalFormatting sqref="C4856:C4858">
    <cfRule type="cellIs" dxfId="0" priority="1121" stopIfTrue="1" operator="lessThanOrEqual">
      <formula>TODAY()</formula>
    </cfRule>
  </conditionalFormatting>
  <conditionalFormatting sqref="C4856:C4858">
    <cfRule type="cellIs" dxfId="0" priority="1122" stopIfTrue="1" operator="lessThanOrEqual">
      <formula>TODAY()</formula>
    </cfRule>
  </conditionalFormatting>
  <conditionalFormatting sqref="C4856:C4858">
    <cfRule type="cellIs" dxfId="0" priority="1123" stopIfTrue="1" operator="lessThanOrEqual">
      <formula>TODAY()</formula>
    </cfRule>
  </conditionalFormatting>
  <conditionalFormatting sqref="C4856:C4858">
    <cfRule type="cellIs" dxfId="0" priority="1124" stopIfTrue="1" operator="lessThanOrEqual">
      <formula>TODAY()</formula>
    </cfRule>
  </conditionalFormatting>
  <conditionalFormatting sqref="C4856:C4858">
    <cfRule type="cellIs" dxfId="0" priority="1125" stopIfTrue="1" operator="lessThanOrEqual">
      <formula>TODAY()</formula>
    </cfRule>
  </conditionalFormatting>
  <conditionalFormatting sqref="C4856:C4858">
    <cfRule type="cellIs" dxfId="0" priority="1126" stopIfTrue="1" operator="lessThanOrEqual">
      <formula>TODAY()</formula>
    </cfRule>
  </conditionalFormatting>
  <conditionalFormatting sqref="C4856:C4858">
    <cfRule type="cellIs" dxfId="0" priority="1127" stopIfTrue="1" operator="lessThanOrEqual">
      <formula>TODAY()</formula>
    </cfRule>
  </conditionalFormatting>
  <conditionalFormatting sqref="C4856:C4858">
    <cfRule type="cellIs" dxfId="0" priority="1128" stopIfTrue="1" operator="lessThanOrEqual">
      <formula>TODAY()</formula>
    </cfRule>
  </conditionalFormatting>
  <conditionalFormatting sqref="C4856:C4858">
    <cfRule type="cellIs" dxfId="0" priority="1129" stopIfTrue="1" operator="lessThanOrEqual">
      <formula>TODAY()</formula>
    </cfRule>
  </conditionalFormatting>
  <conditionalFormatting sqref="C4856:C4858">
    <cfRule type="cellIs" dxfId="0" priority="1130" stopIfTrue="1" operator="lessThanOrEqual">
      <formula>TODAY()</formula>
    </cfRule>
  </conditionalFormatting>
  <conditionalFormatting sqref="C4856:C4858">
    <cfRule type="cellIs" dxfId="0" priority="1131" stopIfTrue="1" operator="lessThanOrEqual">
      <formula>TODAY()</formula>
    </cfRule>
  </conditionalFormatting>
  <conditionalFormatting sqref="C4856:C4858">
    <cfRule type="cellIs" dxfId="0" priority="1132" stopIfTrue="1" operator="lessThanOrEqual">
      <formula>TODAY()</formula>
    </cfRule>
  </conditionalFormatting>
  <conditionalFormatting sqref="C4856:C4858">
    <cfRule type="cellIs" dxfId="0" priority="1133" stopIfTrue="1" operator="lessThanOrEqual">
      <formula>TODAY()</formula>
    </cfRule>
  </conditionalFormatting>
  <conditionalFormatting sqref="C4856:C4858">
    <cfRule type="cellIs" dxfId="0" priority="1134" stopIfTrue="1" operator="lessThanOrEqual">
      <formula>TODAY()</formula>
    </cfRule>
  </conditionalFormatting>
  <conditionalFormatting sqref="C4856:C4858">
    <cfRule type="cellIs" dxfId="0" priority="1135" stopIfTrue="1" operator="lessThanOrEqual">
      <formula>TODAY()</formula>
    </cfRule>
  </conditionalFormatting>
  <conditionalFormatting sqref="C4856:C4858">
    <cfRule type="cellIs" dxfId="0" priority="1136" stopIfTrue="1" operator="lessThanOrEqual">
      <formula>TODAY()</formula>
    </cfRule>
  </conditionalFormatting>
  <conditionalFormatting sqref="C4856:C4858">
    <cfRule type="cellIs" dxfId="0" priority="1137" stopIfTrue="1" operator="lessThanOrEqual">
      <formula>TODAY()</formula>
    </cfRule>
  </conditionalFormatting>
  <conditionalFormatting sqref="C4856:C4858">
    <cfRule type="cellIs" dxfId="0" priority="1138" stopIfTrue="1" operator="lessThanOrEqual">
      <formula>TODAY()</formula>
    </cfRule>
  </conditionalFormatting>
  <conditionalFormatting sqref="C4856:C4858">
    <cfRule type="cellIs" dxfId="0" priority="1139" stopIfTrue="1" operator="lessThanOrEqual">
      <formula>TODAY()</formula>
    </cfRule>
  </conditionalFormatting>
  <conditionalFormatting sqref="C4856:C4858">
    <cfRule type="cellIs" dxfId="0" priority="1140" stopIfTrue="1" operator="lessThanOrEqual">
      <formula>TODAY()</formula>
    </cfRule>
  </conditionalFormatting>
  <conditionalFormatting sqref="C4856:C4858">
    <cfRule type="cellIs" dxfId="0" priority="1141" stopIfTrue="1" operator="lessThanOrEqual">
      <formula>TODAY()</formula>
    </cfRule>
  </conditionalFormatting>
  <conditionalFormatting sqref="C4856:C4858">
    <cfRule type="cellIs" dxfId="0" priority="1142" stopIfTrue="1" operator="lessThanOrEqual">
      <formula>TODAY()</formula>
    </cfRule>
  </conditionalFormatting>
  <conditionalFormatting sqref="C4856:C4858">
    <cfRule type="cellIs" dxfId="0" priority="1143" stopIfTrue="1" operator="lessThanOrEqual">
      <formula>TODAY()</formula>
    </cfRule>
  </conditionalFormatting>
  <conditionalFormatting sqref="C4856:C4858">
    <cfRule type="cellIs" dxfId="0" priority="1144" stopIfTrue="1" operator="lessThanOrEqual">
      <formula>TODAY()</formula>
    </cfRule>
  </conditionalFormatting>
  <conditionalFormatting sqref="C4856:C4858">
    <cfRule type="cellIs" dxfId="0" priority="1145" stopIfTrue="1" operator="lessThanOrEqual">
      <formula>TODAY()</formula>
    </cfRule>
  </conditionalFormatting>
  <conditionalFormatting sqref="C4856:C4858">
    <cfRule type="cellIs" dxfId="0" priority="1146" stopIfTrue="1" operator="lessThanOrEqual">
      <formula>TODAY()</formula>
    </cfRule>
  </conditionalFormatting>
  <conditionalFormatting sqref="C4856:C4858">
    <cfRule type="cellIs" dxfId="0" priority="1147" stopIfTrue="1" operator="lessThanOrEqual">
      <formula>TODAY()</formula>
    </cfRule>
  </conditionalFormatting>
  <conditionalFormatting sqref="C4883:C4885">
    <cfRule type="cellIs" dxfId="0" priority="1148" stopIfTrue="1" operator="lessThanOrEqual">
      <formula>TODAY()</formula>
    </cfRule>
  </conditionalFormatting>
  <conditionalFormatting sqref="C4883:C4885">
    <cfRule type="cellIs" dxfId="0" priority="1149" stopIfTrue="1" operator="lessThanOrEqual">
      <formula>TODAY()</formula>
    </cfRule>
  </conditionalFormatting>
  <conditionalFormatting sqref="C4883:C4885">
    <cfRule type="cellIs" dxfId="0" priority="1150" stopIfTrue="1" operator="lessThanOrEqual">
      <formula>TODAY()</formula>
    </cfRule>
  </conditionalFormatting>
  <conditionalFormatting sqref="C4883:C4885">
    <cfRule type="cellIs" dxfId="0" priority="1151" stopIfTrue="1" operator="lessThanOrEqual">
      <formula>TODAY()</formula>
    </cfRule>
  </conditionalFormatting>
  <conditionalFormatting sqref="C4883:C4885">
    <cfRule type="cellIs" dxfId="0" priority="1152" stopIfTrue="1" operator="lessThanOrEqual">
      <formula>TODAY()</formula>
    </cfRule>
  </conditionalFormatting>
  <conditionalFormatting sqref="C4883:C4885">
    <cfRule type="cellIs" dxfId="0" priority="1153" stopIfTrue="1" operator="lessThanOrEqual">
      <formula>TODAY()</formula>
    </cfRule>
  </conditionalFormatting>
  <conditionalFormatting sqref="C4883:C4885">
    <cfRule type="cellIs" dxfId="0" priority="1154" stopIfTrue="1" operator="lessThanOrEqual">
      <formula>TODAY()</formula>
    </cfRule>
  </conditionalFormatting>
  <conditionalFormatting sqref="C4883:C4885">
    <cfRule type="cellIs" dxfId="0" priority="1155" stopIfTrue="1" operator="lessThanOrEqual">
      <formula>TODAY()</formula>
    </cfRule>
  </conditionalFormatting>
  <conditionalFormatting sqref="C4883:C4885">
    <cfRule type="cellIs" dxfId="0" priority="1156" stopIfTrue="1" operator="lessThanOrEqual">
      <formula>TODAY()</formula>
    </cfRule>
  </conditionalFormatting>
  <conditionalFormatting sqref="C4883:C4885">
    <cfRule type="cellIs" dxfId="0" priority="1157" stopIfTrue="1" operator="lessThanOrEqual">
      <formula>TODAY()</formula>
    </cfRule>
  </conditionalFormatting>
  <conditionalFormatting sqref="C4883:C4885">
    <cfRule type="cellIs" dxfId="0" priority="1158" stopIfTrue="1" operator="lessThanOrEqual">
      <formula>TODAY()</formula>
    </cfRule>
  </conditionalFormatting>
  <conditionalFormatting sqref="C4883:C4885">
    <cfRule type="cellIs" dxfId="0" priority="1159" stopIfTrue="1" operator="lessThanOrEqual">
      <formula>TODAY()</formula>
    </cfRule>
  </conditionalFormatting>
  <conditionalFormatting sqref="C4883:C4885">
    <cfRule type="cellIs" dxfId="0" priority="1160" stopIfTrue="1" operator="lessThanOrEqual">
      <formula>TODAY()</formula>
    </cfRule>
  </conditionalFormatting>
  <conditionalFormatting sqref="C4883:C4885">
    <cfRule type="cellIs" dxfId="0" priority="1161" stopIfTrue="1" operator="lessThanOrEqual">
      <formula>TODAY()</formula>
    </cfRule>
  </conditionalFormatting>
  <conditionalFormatting sqref="C4883:C4885">
    <cfRule type="cellIs" dxfId="0" priority="1162" stopIfTrue="1" operator="lessThanOrEqual">
      <formula>TODAY()</formula>
    </cfRule>
  </conditionalFormatting>
  <conditionalFormatting sqref="C4883:C4885">
    <cfRule type="cellIs" dxfId="0" priority="1163" stopIfTrue="1" operator="lessThanOrEqual">
      <formula>TODAY()</formula>
    </cfRule>
  </conditionalFormatting>
  <conditionalFormatting sqref="C4883:C4885">
    <cfRule type="cellIs" dxfId="0" priority="1164" stopIfTrue="1" operator="lessThanOrEqual">
      <formula>TODAY()</formula>
    </cfRule>
  </conditionalFormatting>
  <conditionalFormatting sqref="C4883:C4885">
    <cfRule type="cellIs" dxfId="0" priority="1165" stopIfTrue="1" operator="lessThanOrEqual">
      <formula>TODAY()</formula>
    </cfRule>
  </conditionalFormatting>
  <conditionalFormatting sqref="C4883:C4885">
    <cfRule type="cellIs" dxfId="0" priority="1166" stopIfTrue="1" operator="lessThanOrEqual">
      <formula>TODAY()</formula>
    </cfRule>
  </conditionalFormatting>
  <conditionalFormatting sqref="C4883:C4885">
    <cfRule type="cellIs" dxfId="0" priority="1167" stopIfTrue="1" operator="lessThanOrEqual">
      <formula>TODAY()</formula>
    </cfRule>
  </conditionalFormatting>
  <conditionalFormatting sqref="C4883:C4885">
    <cfRule type="cellIs" dxfId="0" priority="1168" stopIfTrue="1" operator="lessThanOrEqual">
      <formula>TODAY()</formula>
    </cfRule>
  </conditionalFormatting>
  <conditionalFormatting sqref="C4883:C4885">
    <cfRule type="cellIs" dxfId="0" priority="1169" stopIfTrue="1" operator="lessThanOrEqual">
      <formula>TODAY()</formula>
    </cfRule>
  </conditionalFormatting>
  <conditionalFormatting sqref="C4883:C4885">
    <cfRule type="cellIs" dxfId="0" priority="1170" stopIfTrue="1" operator="lessThanOrEqual">
      <formula>TODAY()</formula>
    </cfRule>
  </conditionalFormatting>
  <conditionalFormatting sqref="C4883:C4885">
    <cfRule type="cellIs" dxfId="0" priority="1171" stopIfTrue="1" operator="lessThanOrEqual">
      <formula>TODAY()</formula>
    </cfRule>
  </conditionalFormatting>
  <conditionalFormatting sqref="C4883:C4885">
    <cfRule type="cellIs" dxfId="0" priority="1172" stopIfTrue="1" operator="lessThanOrEqual">
      <formula>TODAY()</formula>
    </cfRule>
  </conditionalFormatting>
  <conditionalFormatting sqref="C4883:C4885">
    <cfRule type="cellIs" dxfId="0" priority="1173" stopIfTrue="1" operator="lessThanOrEqual">
      <formula>TODAY()</formula>
    </cfRule>
  </conditionalFormatting>
  <conditionalFormatting sqref="C4883:C4885">
    <cfRule type="cellIs" dxfId="0" priority="1174" stopIfTrue="1" operator="lessThanOrEqual">
      <formula>TODAY()</formula>
    </cfRule>
  </conditionalFormatting>
  <conditionalFormatting sqref="C4883:C4885">
    <cfRule type="cellIs" dxfId="0" priority="1175" stopIfTrue="1" operator="lessThanOrEqual">
      <formula>TODAY()</formula>
    </cfRule>
  </conditionalFormatting>
  <conditionalFormatting sqref="C4883:C4885">
    <cfRule type="cellIs" dxfId="0" priority="1176" stopIfTrue="1" operator="lessThanOrEqual">
      <formula>TODAY()</formula>
    </cfRule>
  </conditionalFormatting>
  <conditionalFormatting sqref="C4883:C4885">
    <cfRule type="cellIs" dxfId="0" priority="1177" stopIfTrue="1" operator="lessThanOrEqual">
      <formula>TODAY()</formula>
    </cfRule>
  </conditionalFormatting>
  <conditionalFormatting sqref="C4829:C4831">
    <cfRule type="cellIs" dxfId="0" priority="1178" stopIfTrue="1" operator="lessThanOrEqual">
      <formula>TODAY()</formula>
    </cfRule>
  </conditionalFormatting>
  <conditionalFormatting sqref="C4832:C4834">
    <cfRule type="cellIs" dxfId="0" priority="1179" stopIfTrue="1" operator="lessThanOrEqual">
      <formula>TODAY()</formula>
    </cfRule>
  </conditionalFormatting>
  <conditionalFormatting sqref="C4889:C4891">
    <cfRule type="cellIs" dxfId="0" priority="1180" stopIfTrue="1" operator="lessThanOrEqual">
      <formula>TODAY()</formula>
    </cfRule>
  </conditionalFormatting>
  <conditionalFormatting sqref="C4892:C4894">
    <cfRule type="cellIs" dxfId="0" priority="1181" stopIfTrue="1" operator="lessThanOrEqual">
      <formula>TODAY()</formula>
    </cfRule>
  </conditionalFormatting>
  <conditionalFormatting sqref="C4895:C4897">
    <cfRule type="cellIs" dxfId="0" priority="1182" stopIfTrue="1" operator="lessThanOrEqual">
      <formula>TODAY()</formula>
    </cfRule>
  </conditionalFormatting>
  <conditionalFormatting sqref="C4898:C4900">
    <cfRule type="cellIs" dxfId="0" priority="1183" stopIfTrue="1" operator="lessThanOrEqual">
      <formula>TODAY()</formula>
    </cfRule>
  </conditionalFormatting>
  <conditionalFormatting sqref="C4901:C4903">
    <cfRule type="cellIs" dxfId="0" priority="1184" stopIfTrue="1" operator="lessThanOrEqual">
      <formula>TODAY()</formula>
    </cfRule>
  </conditionalFormatting>
  <conditionalFormatting sqref="C4904:C4906">
    <cfRule type="cellIs" dxfId="0" priority="1185" stopIfTrue="1" operator="lessThanOrEqual">
      <formula>TODAY()</formula>
    </cfRule>
  </conditionalFormatting>
  <conditionalFormatting sqref="C4907:C4909">
    <cfRule type="cellIs" dxfId="0" priority="1186" stopIfTrue="1" operator="lessThanOrEqual">
      <formula>TODAY()</formula>
    </cfRule>
  </conditionalFormatting>
  <conditionalFormatting sqref="C4910:C4912">
    <cfRule type="cellIs" dxfId="0" priority="1187" stopIfTrue="1" operator="lessThanOrEqual">
      <formula>TODAY()</formula>
    </cfRule>
  </conditionalFormatting>
  <conditionalFormatting sqref="C4913:C4915">
    <cfRule type="cellIs" dxfId="0" priority="1188" stopIfTrue="1" operator="lessThanOrEqual">
      <formula>TODAY()</formula>
    </cfRule>
  </conditionalFormatting>
  <conditionalFormatting sqref="C4916:C4918">
    <cfRule type="cellIs" dxfId="0" priority="1189" stopIfTrue="1" operator="lessThanOrEqual">
      <formula>TODAY()</formula>
    </cfRule>
  </conditionalFormatting>
  <conditionalFormatting sqref="C4919:C4921">
    <cfRule type="cellIs" dxfId="0" priority="1190" stopIfTrue="1" operator="lessThanOrEqual">
      <formula>TODAY()</formula>
    </cfRule>
  </conditionalFormatting>
  <conditionalFormatting sqref="C4919:C4921">
    <cfRule type="cellIs" dxfId="0" priority="1191" stopIfTrue="1" operator="lessThanOrEqual">
      <formula>TODAY()</formula>
    </cfRule>
  </conditionalFormatting>
  <conditionalFormatting sqref="C4919:C4921">
    <cfRule type="cellIs" dxfId="0" priority="1192" stopIfTrue="1" operator="lessThanOrEqual">
      <formula>TODAY()</formula>
    </cfRule>
  </conditionalFormatting>
  <conditionalFormatting sqref="C4919:C4921">
    <cfRule type="cellIs" dxfId="0" priority="1193" stopIfTrue="1" operator="lessThanOrEqual">
      <formula>TODAY()</formula>
    </cfRule>
  </conditionalFormatting>
  <conditionalFormatting sqref="C4919:C4921">
    <cfRule type="cellIs" dxfId="0" priority="1194" stopIfTrue="1" operator="lessThanOrEqual">
      <formula>TODAY()</formula>
    </cfRule>
  </conditionalFormatting>
  <conditionalFormatting sqref="C4919:C4921">
    <cfRule type="cellIs" dxfId="0" priority="1195" stopIfTrue="1" operator="lessThanOrEqual">
      <formula>TODAY()</formula>
    </cfRule>
  </conditionalFormatting>
  <conditionalFormatting sqref="C4919:C4921">
    <cfRule type="cellIs" dxfId="0" priority="1196" stopIfTrue="1" operator="lessThanOrEqual">
      <formula>TODAY()</formula>
    </cfRule>
  </conditionalFormatting>
  <conditionalFormatting sqref="C4919:C4921">
    <cfRule type="cellIs" dxfId="0" priority="1197" stopIfTrue="1" operator="lessThanOrEqual">
      <formula>TODAY()</formula>
    </cfRule>
  </conditionalFormatting>
  <conditionalFormatting sqref="C4919:C4921">
    <cfRule type="cellIs" dxfId="0" priority="1198" stopIfTrue="1" operator="lessThanOrEqual">
      <formula>TODAY()</formula>
    </cfRule>
  </conditionalFormatting>
  <conditionalFormatting sqref="C4919:C4921">
    <cfRule type="cellIs" dxfId="0" priority="1199" stopIfTrue="1" operator="lessThanOrEqual">
      <formula>TODAY()</formula>
    </cfRule>
  </conditionalFormatting>
  <conditionalFormatting sqref="C4919:C4921">
    <cfRule type="cellIs" dxfId="0" priority="1200" stopIfTrue="1" operator="lessThanOrEqual">
      <formula>TODAY()</formula>
    </cfRule>
  </conditionalFormatting>
  <conditionalFormatting sqref="C4919:C4921">
    <cfRule type="cellIs" dxfId="0" priority="1201" stopIfTrue="1" operator="lessThanOrEqual">
      <formula>TODAY()</formula>
    </cfRule>
  </conditionalFormatting>
  <conditionalFormatting sqref="C4919:C4921">
    <cfRule type="cellIs" dxfId="0" priority="1202" stopIfTrue="1" operator="lessThanOrEqual">
      <formula>TODAY()</formula>
    </cfRule>
  </conditionalFormatting>
  <conditionalFormatting sqref="C4919:C4921">
    <cfRule type="cellIs" dxfId="0" priority="1203" stopIfTrue="1" operator="lessThanOrEqual">
      <formula>TODAY()</formula>
    </cfRule>
  </conditionalFormatting>
  <conditionalFormatting sqref="C4919:C4921">
    <cfRule type="cellIs" dxfId="0" priority="1204" stopIfTrue="1" operator="lessThanOrEqual">
      <formula>TODAY()</formula>
    </cfRule>
  </conditionalFormatting>
  <conditionalFormatting sqref="C4919:C4921">
    <cfRule type="cellIs" dxfId="0" priority="1205" stopIfTrue="1" operator="lessThanOrEqual">
      <formula>TODAY()</formula>
    </cfRule>
  </conditionalFormatting>
  <conditionalFormatting sqref="C4919:C4921">
    <cfRule type="cellIs" dxfId="0" priority="1206" stopIfTrue="1" operator="lessThanOrEqual">
      <formula>TODAY()</formula>
    </cfRule>
  </conditionalFormatting>
  <conditionalFormatting sqref="C4919:C4921">
    <cfRule type="cellIs" dxfId="0" priority="1207" stopIfTrue="1" operator="lessThanOrEqual">
      <formula>TODAY()</formula>
    </cfRule>
  </conditionalFormatting>
  <conditionalFormatting sqref="C4919:C4921">
    <cfRule type="cellIs" dxfId="0" priority="1208" stopIfTrue="1" operator="lessThanOrEqual">
      <formula>TODAY()</formula>
    </cfRule>
  </conditionalFormatting>
  <conditionalFormatting sqref="C4919:C4921">
    <cfRule type="cellIs" dxfId="0" priority="1209" stopIfTrue="1" operator="lessThanOrEqual">
      <formula>TODAY()</formula>
    </cfRule>
  </conditionalFormatting>
  <conditionalFormatting sqref="C4919:C4921">
    <cfRule type="cellIs" dxfId="0" priority="1210" stopIfTrue="1" operator="lessThanOrEqual">
      <formula>TODAY()</formula>
    </cfRule>
  </conditionalFormatting>
  <conditionalFormatting sqref="C4919:C4921">
    <cfRule type="cellIs" dxfId="0" priority="1211" stopIfTrue="1" operator="lessThanOrEqual">
      <formula>TODAY()</formula>
    </cfRule>
  </conditionalFormatting>
  <conditionalFormatting sqref="C4919:C4921">
    <cfRule type="cellIs" dxfId="0" priority="1212" stopIfTrue="1" operator="lessThanOrEqual">
      <formula>TODAY()</formula>
    </cfRule>
  </conditionalFormatting>
  <conditionalFormatting sqref="C4919:C4921">
    <cfRule type="cellIs" dxfId="0" priority="1213" stopIfTrue="1" operator="lessThanOrEqual">
      <formula>TODAY()</formula>
    </cfRule>
  </conditionalFormatting>
  <conditionalFormatting sqref="C4919:C4921">
    <cfRule type="cellIs" dxfId="0" priority="1214" stopIfTrue="1" operator="lessThanOrEqual">
      <formula>TODAY()</formula>
    </cfRule>
  </conditionalFormatting>
  <conditionalFormatting sqref="C4919:C4921">
    <cfRule type="cellIs" dxfId="0" priority="1215" stopIfTrue="1" operator="lessThanOrEqual">
      <formula>TODAY()</formula>
    </cfRule>
  </conditionalFormatting>
  <conditionalFormatting sqref="C4919:C4921">
    <cfRule type="cellIs" dxfId="0" priority="1216" stopIfTrue="1" operator="lessThanOrEqual">
      <formula>TODAY()</formula>
    </cfRule>
  </conditionalFormatting>
  <conditionalFormatting sqref="C4919:C4921">
    <cfRule type="cellIs" dxfId="0" priority="1217" stopIfTrue="1" operator="lessThanOrEqual">
      <formula>TODAY()</formula>
    </cfRule>
  </conditionalFormatting>
  <conditionalFormatting sqref="C4922:C4924">
    <cfRule type="cellIs" dxfId="0" priority="1218" stopIfTrue="1" operator="lessThanOrEqual">
      <formula>TODAY()</formula>
    </cfRule>
  </conditionalFormatting>
  <conditionalFormatting sqref="C4925:C4927">
    <cfRule type="cellIs" dxfId="0" priority="1219" stopIfTrue="1" operator="lessThanOrEqual">
      <formula>TODAY()</formula>
    </cfRule>
  </conditionalFormatting>
  <conditionalFormatting sqref="C4928:C4930">
    <cfRule type="cellIs" dxfId="0" priority="1220" stopIfTrue="1" operator="lessThanOrEqual">
      <formula>TODAY()</formula>
    </cfRule>
  </conditionalFormatting>
  <conditionalFormatting sqref="C4931:C4933">
    <cfRule type="cellIs" dxfId="0" priority="1221" stopIfTrue="1" operator="lessThanOrEqual">
      <formula>TODAY()</formula>
    </cfRule>
  </conditionalFormatting>
  <conditionalFormatting sqref="C4934:C4936">
    <cfRule type="cellIs" dxfId="0" priority="1222" stopIfTrue="1" operator="lessThanOrEqual">
      <formula>TODAY()</formula>
    </cfRule>
  </conditionalFormatting>
  <conditionalFormatting sqref="C4937:C4939">
    <cfRule type="cellIs" dxfId="0" priority="1223" stopIfTrue="1" operator="lessThanOrEqual">
      <formula>TODAY()</formula>
    </cfRule>
  </conditionalFormatting>
  <conditionalFormatting sqref="C4940:C4942">
    <cfRule type="cellIs" dxfId="0" priority="1224" stopIfTrue="1" operator="lessThanOrEqual">
      <formula>TODAY()</formula>
    </cfRule>
  </conditionalFormatting>
  <conditionalFormatting sqref="C4940:C4942">
    <cfRule type="cellIs" dxfId="0" priority="1225" stopIfTrue="1" operator="lessThanOrEqual">
      <formula>TODAY()</formula>
    </cfRule>
  </conditionalFormatting>
  <conditionalFormatting sqref="C4940:C4942">
    <cfRule type="cellIs" dxfId="0" priority="1226" stopIfTrue="1" operator="lessThanOrEqual">
      <formula>TODAY()</formula>
    </cfRule>
  </conditionalFormatting>
  <conditionalFormatting sqref="C4940:C4942">
    <cfRule type="cellIs" dxfId="0" priority="1227" stopIfTrue="1" operator="lessThanOrEqual">
      <formula>TODAY()</formula>
    </cfRule>
  </conditionalFormatting>
  <conditionalFormatting sqref="C4940:C4942">
    <cfRule type="cellIs" dxfId="0" priority="1228" stopIfTrue="1" operator="lessThanOrEqual">
      <formula>TODAY()</formula>
    </cfRule>
  </conditionalFormatting>
  <conditionalFormatting sqref="C4940:C4942">
    <cfRule type="cellIs" dxfId="0" priority="1229" stopIfTrue="1" operator="lessThanOrEqual">
      <formula>TODAY()</formula>
    </cfRule>
  </conditionalFormatting>
  <conditionalFormatting sqref="C4940:C4942">
    <cfRule type="cellIs" dxfId="0" priority="1230" stopIfTrue="1" operator="lessThanOrEqual">
      <formula>TODAY()</formula>
    </cfRule>
  </conditionalFormatting>
  <conditionalFormatting sqref="C4940:C4942">
    <cfRule type="cellIs" dxfId="0" priority="1231" stopIfTrue="1" operator="lessThanOrEqual">
      <formula>TODAY()</formula>
    </cfRule>
  </conditionalFormatting>
  <conditionalFormatting sqref="C4940:C4942">
    <cfRule type="cellIs" dxfId="0" priority="1232" stopIfTrue="1" operator="lessThanOrEqual">
      <formula>TODAY()</formula>
    </cfRule>
  </conditionalFormatting>
  <conditionalFormatting sqref="C4940:C4942">
    <cfRule type="cellIs" dxfId="0" priority="1233" stopIfTrue="1" operator="lessThanOrEqual">
      <formula>TODAY()</formula>
    </cfRule>
  </conditionalFormatting>
  <conditionalFormatting sqref="C4940:C4942">
    <cfRule type="cellIs" dxfId="0" priority="1234" stopIfTrue="1" operator="lessThanOrEqual">
      <formula>TODAY()</formula>
    </cfRule>
  </conditionalFormatting>
  <conditionalFormatting sqref="C4940:C4942">
    <cfRule type="cellIs" dxfId="0" priority="1235" stopIfTrue="1" operator="lessThanOrEqual">
      <formula>TODAY()</formula>
    </cfRule>
  </conditionalFormatting>
  <conditionalFormatting sqref="C4940:C4942">
    <cfRule type="cellIs" dxfId="0" priority="1236" stopIfTrue="1" operator="lessThanOrEqual">
      <formula>TODAY()</formula>
    </cfRule>
  </conditionalFormatting>
  <conditionalFormatting sqref="C4940:C4942">
    <cfRule type="cellIs" dxfId="0" priority="1237" stopIfTrue="1" operator="lessThanOrEqual">
      <formula>TODAY()</formula>
    </cfRule>
  </conditionalFormatting>
  <conditionalFormatting sqref="C4940:C4942">
    <cfRule type="cellIs" dxfId="0" priority="1238" stopIfTrue="1" operator="lessThanOrEqual">
      <formula>TODAY()</formula>
    </cfRule>
  </conditionalFormatting>
  <conditionalFormatting sqref="C4940:C4942">
    <cfRule type="cellIs" dxfId="0" priority="1239" stopIfTrue="1" operator="lessThanOrEqual">
      <formula>TODAY()</formula>
    </cfRule>
  </conditionalFormatting>
  <conditionalFormatting sqref="C4940:C4942">
    <cfRule type="cellIs" dxfId="0" priority="1240" stopIfTrue="1" operator="lessThanOrEqual">
      <formula>TODAY()</formula>
    </cfRule>
  </conditionalFormatting>
  <conditionalFormatting sqref="C4940:C4942">
    <cfRule type="cellIs" dxfId="0" priority="1241" stopIfTrue="1" operator="lessThanOrEqual">
      <formula>TODAY()</formula>
    </cfRule>
  </conditionalFormatting>
  <conditionalFormatting sqref="C4940:C4942">
    <cfRule type="cellIs" dxfId="0" priority="1242" stopIfTrue="1" operator="lessThanOrEqual">
      <formula>TODAY()</formula>
    </cfRule>
  </conditionalFormatting>
  <conditionalFormatting sqref="C4940:C4942">
    <cfRule type="cellIs" dxfId="0" priority="1243" stopIfTrue="1" operator="lessThanOrEqual">
      <formula>TODAY()</formula>
    </cfRule>
  </conditionalFormatting>
  <conditionalFormatting sqref="C4940:C4942">
    <cfRule type="cellIs" dxfId="0" priority="1244" stopIfTrue="1" operator="lessThanOrEqual">
      <formula>TODAY()</formula>
    </cfRule>
  </conditionalFormatting>
  <conditionalFormatting sqref="C4940:C4942">
    <cfRule type="cellIs" dxfId="0" priority="1245" stopIfTrue="1" operator="lessThanOrEqual">
      <formula>TODAY()</formula>
    </cfRule>
  </conditionalFormatting>
  <conditionalFormatting sqref="C4940:C4942">
    <cfRule type="cellIs" dxfId="0" priority="1246" stopIfTrue="1" operator="lessThanOrEqual">
      <formula>TODAY()</formula>
    </cfRule>
  </conditionalFormatting>
  <conditionalFormatting sqref="C4940:C4942">
    <cfRule type="cellIs" dxfId="0" priority="1247" stopIfTrue="1" operator="lessThanOrEqual">
      <formula>TODAY()</formula>
    </cfRule>
  </conditionalFormatting>
  <conditionalFormatting sqref="C4940:C4942">
    <cfRule type="cellIs" dxfId="0" priority="1248" stopIfTrue="1" operator="lessThanOrEqual">
      <formula>TODAY()</formula>
    </cfRule>
  </conditionalFormatting>
  <conditionalFormatting sqref="C4940:C4942">
    <cfRule type="cellIs" dxfId="0" priority="1249" stopIfTrue="1" operator="lessThanOrEqual">
      <formula>TODAY()</formula>
    </cfRule>
  </conditionalFormatting>
  <conditionalFormatting sqref="C4940:C4942">
    <cfRule type="cellIs" dxfId="0" priority="1250" stopIfTrue="1" operator="lessThanOrEqual">
      <formula>TODAY()</formula>
    </cfRule>
  </conditionalFormatting>
  <conditionalFormatting sqref="C4940:C4942">
    <cfRule type="cellIs" dxfId="0" priority="1251" stopIfTrue="1" operator="lessThanOrEqual">
      <formula>TODAY()</formula>
    </cfRule>
  </conditionalFormatting>
  <conditionalFormatting sqref="C4940:C4942">
    <cfRule type="cellIs" dxfId="0" priority="1252" stopIfTrue="1" operator="lessThanOrEqual">
      <formula>TODAY()</formula>
    </cfRule>
  </conditionalFormatting>
  <conditionalFormatting sqref="C4940:C4942">
    <cfRule type="cellIs" dxfId="0" priority="1253" stopIfTrue="1" operator="lessThanOrEqual">
      <formula>TODAY()</formula>
    </cfRule>
  </conditionalFormatting>
  <conditionalFormatting sqref="C4943:C4945">
    <cfRule type="cellIs" dxfId="0" priority="1254" stopIfTrue="1" operator="lessThanOrEqual">
      <formula>TODAY()</formula>
    </cfRule>
  </conditionalFormatting>
  <conditionalFormatting sqref="C4943:C4945">
    <cfRule type="cellIs" dxfId="0" priority="1255" stopIfTrue="1" operator="lessThanOrEqual">
      <formula>TODAY()</formula>
    </cfRule>
  </conditionalFormatting>
  <conditionalFormatting sqref="C4943:C4945">
    <cfRule type="cellIs" dxfId="0" priority="1256" stopIfTrue="1" operator="lessThanOrEqual">
      <formula>TODAY()</formula>
    </cfRule>
  </conditionalFormatting>
  <conditionalFormatting sqref="C4943:C4945">
    <cfRule type="cellIs" dxfId="0" priority="1257" stopIfTrue="1" operator="lessThanOrEqual">
      <formula>TODAY()</formula>
    </cfRule>
  </conditionalFormatting>
  <conditionalFormatting sqref="C4943:C4945">
    <cfRule type="cellIs" dxfId="0" priority="1258" stopIfTrue="1" operator="lessThanOrEqual">
      <formula>TODAY()</formula>
    </cfRule>
  </conditionalFormatting>
  <conditionalFormatting sqref="C4943:C4945">
    <cfRule type="cellIs" dxfId="0" priority="1259" stopIfTrue="1" operator="lessThanOrEqual">
      <formula>TODAY()</formula>
    </cfRule>
  </conditionalFormatting>
  <conditionalFormatting sqref="C4943:C4945">
    <cfRule type="cellIs" dxfId="0" priority="1260" stopIfTrue="1" operator="lessThanOrEqual">
      <formula>TODAY()</formula>
    </cfRule>
  </conditionalFormatting>
  <conditionalFormatting sqref="C4943:C4945">
    <cfRule type="cellIs" dxfId="0" priority="1261" stopIfTrue="1" operator="lessThanOrEqual">
      <formula>TODAY()</formula>
    </cfRule>
  </conditionalFormatting>
  <conditionalFormatting sqref="C4943:C4945">
    <cfRule type="cellIs" dxfId="0" priority="1262" stopIfTrue="1" operator="lessThanOrEqual">
      <formula>TODAY()</formula>
    </cfRule>
  </conditionalFormatting>
  <conditionalFormatting sqref="C4943:C4945">
    <cfRule type="cellIs" dxfId="0" priority="1263" stopIfTrue="1" operator="lessThanOrEqual">
      <formula>TODAY()</formula>
    </cfRule>
  </conditionalFormatting>
  <conditionalFormatting sqref="C4943:C4945">
    <cfRule type="cellIs" dxfId="0" priority="1264" stopIfTrue="1" operator="lessThanOrEqual">
      <formula>TODAY()</formula>
    </cfRule>
  </conditionalFormatting>
  <conditionalFormatting sqref="C4943:C4945">
    <cfRule type="cellIs" dxfId="0" priority="1265" stopIfTrue="1" operator="lessThanOrEqual">
      <formula>TODAY()</formula>
    </cfRule>
  </conditionalFormatting>
  <conditionalFormatting sqref="C4943:C4945">
    <cfRule type="cellIs" dxfId="0" priority="1266" stopIfTrue="1" operator="lessThanOrEqual">
      <formula>TODAY()</formula>
    </cfRule>
  </conditionalFormatting>
  <conditionalFormatting sqref="C4943:C4945">
    <cfRule type="cellIs" dxfId="0" priority="1267" stopIfTrue="1" operator="lessThanOrEqual">
      <formula>TODAY()</formula>
    </cfRule>
  </conditionalFormatting>
  <conditionalFormatting sqref="C4943:C4945">
    <cfRule type="cellIs" dxfId="0" priority="1268" stopIfTrue="1" operator="lessThanOrEqual">
      <formula>TODAY()</formula>
    </cfRule>
  </conditionalFormatting>
  <conditionalFormatting sqref="C4943:C4945">
    <cfRule type="cellIs" dxfId="0" priority="1269" stopIfTrue="1" operator="lessThanOrEqual">
      <formula>TODAY()</formula>
    </cfRule>
  </conditionalFormatting>
  <conditionalFormatting sqref="C4943:C4945">
    <cfRule type="cellIs" dxfId="0" priority="1270" stopIfTrue="1" operator="lessThanOrEqual">
      <formula>TODAY()</formula>
    </cfRule>
  </conditionalFormatting>
  <conditionalFormatting sqref="C4943:C4945">
    <cfRule type="cellIs" dxfId="0" priority="1271" stopIfTrue="1" operator="lessThanOrEqual">
      <formula>TODAY()</formula>
    </cfRule>
  </conditionalFormatting>
  <conditionalFormatting sqref="C4943:C4945">
    <cfRule type="cellIs" dxfId="0" priority="1272" stopIfTrue="1" operator="lessThanOrEqual">
      <formula>TODAY()</formula>
    </cfRule>
  </conditionalFormatting>
  <conditionalFormatting sqref="C4943:C4945">
    <cfRule type="cellIs" dxfId="0" priority="1273" stopIfTrue="1" operator="lessThanOrEqual">
      <formula>TODAY()</formula>
    </cfRule>
  </conditionalFormatting>
  <conditionalFormatting sqref="C4943:C4945">
    <cfRule type="cellIs" dxfId="0" priority="1274" stopIfTrue="1" operator="lessThanOrEqual">
      <formula>TODAY()</formula>
    </cfRule>
  </conditionalFormatting>
  <conditionalFormatting sqref="C4943:C4945">
    <cfRule type="cellIs" dxfId="0" priority="1275" stopIfTrue="1" operator="lessThanOrEqual">
      <formula>TODAY()</formula>
    </cfRule>
  </conditionalFormatting>
  <conditionalFormatting sqref="C4943:C4945">
    <cfRule type="cellIs" dxfId="0" priority="1276" stopIfTrue="1" operator="lessThanOrEqual">
      <formula>TODAY()</formula>
    </cfRule>
  </conditionalFormatting>
  <conditionalFormatting sqref="C4943:C4945">
    <cfRule type="cellIs" dxfId="0" priority="1277" stopIfTrue="1" operator="lessThanOrEqual">
      <formula>TODAY()</formula>
    </cfRule>
  </conditionalFormatting>
  <conditionalFormatting sqref="C4943:C4945">
    <cfRule type="cellIs" dxfId="0" priority="1278" stopIfTrue="1" operator="lessThanOrEqual">
      <formula>TODAY()</formula>
    </cfRule>
  </conditionalFormatting>
  <conditionalFormatting sqref="C4943:C4945">
    <cfRule type="cellIs" dxfId="0" priority="1279" stopIfTrue="1" operator="lessThanOrEqual">
      <formula>TODAY()</formula>
    </cfRule>
  </conditionalFormatting>
  <conditionalFormatting sqref="C4943:C4945">
    <cfRule type="cellIs" dxfId="0" priority="1280" stopIfTrue="1" operator="lessThanOrEqual">
      <formula>TODAY()</formula>
    </cfRule>
  </conditionalFormatting>
  <conditionalFormatting sqref="C4943:C4945">
    <cfRule type="cellIs" dxfId="0" priority="1281" stopIfTrue="1" operator="lessThanOrEqual">
      <formula>TODAY()</formula>
    </cfRule>
  </conditionalFormatting>
  <conditionalFormatting sqref="C4943:C4945">
    <cfRule type="cellIs" dxfId="0" priority="1282" stopIfTrue="1" operator="lessThanOrEqual">
      <formula>TODAY()</formula>
    </cfRule>
  </conditionalFormatting>
  <conditionalFormatting sqref="C4943:C4945">
    <cfRule type="cellIs" dxfId="0" priority="1283" stopIfTrue="1" operator="lessThanOrEqual">
      <formula>TODAY()</formula>
    </cfRule>
  </conditionalFormatting>
  <conditionalFormatting sqref="C4943:C4945">
    <cfRule type="cellIs" dxfId="0" priority="1284" stopIfTrue="1" operator="lessThanOrEqual">
      <formula>TODAY()</formula>
    </cfRule>
  </conditionalFormatting>
  <conditionalFormatting sqref="C4943:C4945">
    <cfRule type="cellIs" dxfId="0" priority="1285" stopIfTrue="1" operator="lessThanOrEqual">
      <formula>TODAY()</formula>
    </cfRule>
  </conditionalFormatting>
  <conditionalFormatting sqref="C4943:C4945">
    <cfRule type="cellIs" dxfId="0" priority="1286" stopIfTrue="1" operator="lessThanOrEqual">
      <formula>TODAY()</formula>
    </cfRule>
  </conditionalFormatting>
  <conditionalFormatting sqref="C4946:C4948">
    <cfRule type="cellIs" dxfId="0" priority="1287" stopIfTrue="1" operator="lessThanOrEqual">
      <formula>TODAY()</formula>
    </cfRule>
  </conditionalFormatting>
  <conditionalFormatting sqref="C4952:C4954">
    <cfRule type="cellIs" dxfId="0" priority="1288" stopIfTrue="1" operator="lessThanOrEqual">
      <formula>TODAY()</formula>
    </cfRule>
  </conditionalFormatting>
  <conditionalFormatting sqref="C4952:C4954">
    <cfRule type="cellIs" dxfId="0" priority="1289" stopIfTrue="1" operator="lessThanOrEqual">
      <formula>TODAY()</formula>
    </cfRule>
  </conditionalFormatting>
  <conditionalFormatting sqref="C4952:C4954">
    <cfRule type="cellIs" dxfId="0" priority="1290" stopIfTrue="1" operator="lessThanOrEqual">
      <formula>TODAY()</formula>
    </cfRule>
  </conditionalFormatting>
  <conditionalFormatting sqref="C4952:C4954">
    <cfRule type="cellIs" dxfId="0" priority="1291" stopIfTrue="1" operator="lessThanOrEqual">
      <formula>TODAY()</formula>
    </cfRule>
  </conditionalFormatting>
  <conditionalFormatting sqref="C4952:C4954">
    <cfRule type="cellIs" dxfId="0" priority="1292" stopIfTrue="1" operator="lessThanOrEqual">
      <formula>TODAY()</formula>
    </cfRule>
  </conditionalFormatting>
  <conditionalFormatting sqref="C4952:C4954">
    <cfRule type="cellIs" dxfId="0" priority="1293" stopIfTrue="1" operator="lessThanOrEqual">
      <formula>TODAY()</formula>
    </cfRule>
  </conditionalFormatting>
  <conditionalFormatting sqref="C4952:C4954">
    <cfRule type="cellIs" dxfId="0" priority="1294" stopIfTrue="1" operator="lessThanOrEqual">
      <formula>TODAY()</formula>
    </cfRule>
  </conditionalFormatting>
  <conditionalFormatting sqref="C4952:C4954">
    <cfRule type="cellIs" dxfId="0" priority="1295" stopIfTrue="1" operator="lessThanOrEqual">
      <formula>TODAY()</formula>
    </cfRule>
  </conditionalFormatting>
  <conditionalFormatting sqref="C4952:C4954">
    <cfRule type="cellIs" dxfId="0" priority="1296" stopIfTrue="1" operator="lessThanOrEqual">
      <formula>TODAY()</formula>
    </cfRule>
  </conditionalFormatting>
  <conditionalFormatting sqref="C4952:C4954">
    <cfRule type="cellIs" dxfId="0" priority="1297" stopIfTrue="1" operator="lessThanOrEqual">
      <formula>TODAY()</formula>
    </cfRule>
  </conditionalFormatting>
  <conditionalFormatting sqref="C4952:C4954">
    <cfRule type="cellIs" dxfId="0" priority="1298" stopIfTrue="1" operator="lessThanOrEqual">
      <formula>TODAY()</formula>
    </cfRule>
  </conditionalFormatting>
  <conditionalFormatting sqref="C4952:C4954">
    <cfRule type="cellIs" dxfId="0" priority="1299" stopIfTrue="1" operator="lessThanOrEqual">
      <formula>TODAY()</formula>
    </cfRule>
  </conditionalFormatting>
  <conditionalFormatting sqref="C4952:C4954">
    <cfRule type="cellIs" dxfId="0" priority="1300" stopIfTrue="1" operator="lessThanOrEqual">
      <formula>TODAY()</formula>
    </cfRule>
  </conditionalFormatting>
  <conditionalFormatting sqref="C4952:C4954">
    <cfRule type="cellIs" dxfId="0" priority="1301" stopIfTrue="1" operator="lessThanOrEqual">
      <formula>TODAY()</formula>
    </cfRule>
  </conditionalFormatting>
  <conditionalFormatting sqref="C4952:C4954">
    <cfRule type="cellIs" dxfId="0" priority="1302" stopIfTrue="1" operator="lessThanOrEqual">
      <formula>TODAY()</formula>
    </cfRule>
  </conditionalFormatting>
  <conditionalFormatting sqref="C4952:C4954">
    <cfRule type="cellIs" dxfId="0" priority="1303" stopIfTrue="1" operator="lessThanOrEqual">
      <formula>TODAY()</formula>
    </cfRule>
  </conditionalFormatting>
  <conditionalFormatting sqref="C4952:C4954">
    <cfRule type="cellIs" dxfId="0" priority="1304" stopIfTrue="1" operator="lessThanOrEqual">
      <formula>TODAY()</formula>
    </cfRule>
  </conditionalFormatting>
  <conditionalFormatting sqref="C4952:C4954">
    <cfRule type="cellIs" dxfId="0" priority="1305" stopIfTrue="1" operator="lessThanOrEqual">
      <formula>TODAY()</formula>
    </cfRule>
  </conditionalFormatting>
  <conditionalFormatting sqref="C4952:C4954">
    <cfRule type="cellIs" dxfId="0" priority="1306" stopIfTrue="1" operator="lessThanOrEqual">
      <formula>TODAY()</formula>
    </cfRule>
  </conditionalFormatting>
  <conditionalFormatting sqref="C4952:C4954">
    <cfRule type="cellIs" dxfId="0" priority="1307" stopIfTrue="1" operator="lessThanOrEqual">
      <formula>TODAY()</formula>
    </cfRule>
  </conditionalFormatting>
  <conditionalFormatting sqref="C4952:C4954">
    <cfRule type="cellIs" dxfId="0" priority="1308" stopIfTrue="1" operator="lessThanOrEqual">
      <formula>TODAY()</formula>
    </cfRule>
  </conditionalFormatting>
  <conditionalFormatting sqref="C4952:C4954">
    <cfRule type="cellIs" dxfId="0" priority="1309" stopIfTrue="1" operator="lessThanOrEqual">
      <formula>TODAY()</formula>
    </cfRule>
  </conditionalFormatting>
  <conditionalFormatting sqref="C4952:C4954">
    <cfRule type="cellIs" dxfId="0" priority="1310" stopIfTrue="1" operator="lessThanOrEqual">
      <formula>TODAY()</formula>
    </cfRule>
  </conditionalFormatting>
  <conditionalFormatting sqref="C4952:C4954">
    <cfRule type="cellIs" dxfId="0" priority="1311" stopIfTrue="1" operator="lessThanOrEqual">
      <formula>TODAY()</formula>
    </cfRule>
  </conditionalFormatting>
  <conditionalFormatting sqref="C4952:C4954">
    <cfRule type="cellIs" dxfId="0" priority="1312" stopIfTrue="1" operator="lessThanOrEqual">
      <formula>TODAY()</formula>
    </cfRule>
  </conditionalFormatting>
  <conditionalFormatting sqref="C4952:C4954">
    <cfRule type="cellIs" dxfId="0" priority="1313" stopIfTrue="1" operator="lessThanOrEqual">
      <formula>TODAY()</formula>
    </cfRule>
  </conditionalFormatting>
  <conditionalFormatting sqref="C4952:C4954">
    <cfRule type="cellIs" dxfId="0" priority="1314" stopIfTrue="1" operator="lessThanOrEqual">
      <formula>TODAY()</formula>
    </cfRule>
  </conditionalFormatting>
  <conditionalFormatting sqref="C4952:C4954">
    <cfRule type="cellIs" dxfId="0" priority="1315" stopIfTrue="1" operator="lessThanOrEqual">
      <formula>TODAY()</formula>
    </cfRule>
  </conditionalFormatting>
  <conditionalFormatting sqref="C4952:C4954">
    <cfRule type="cellIs" dxfId="0" priority="1316" stopIfTrue="1" operator="lessThanOrEqual">
      <formula>TODAY()</formula>
    </cfRule>
  </conditionalFormatting>
  <conditionalFormatting sqref="C4952:C4954">
    <cfRule type="cellIs" dxfId="0" priority="1317" stopIfTrue="1" operator="lessThanOrEqual">
      <formula>TODAY()</formula>
    </cfRule>
  </conditionalFormatting>
  <conditionalFormatting sqref="C4862:C4864">
    <cfRule type="cellIs" dxfId="0" priority="1318" stopIfTrue="1" operator="lessThanOrEqual">
      <formula>TODAY()</formula>
    </cfRule>
  </conditionalFormatting>
  <conditionalFormatting sqref="C4862:C4864">
    <cfRule type="cellIs" dxfId="0" priority="1319" stopIfTrue="1" operator="lessThanOrEqual">
      <formula>TODAY()</formula>
    </cfRule>
  </conditionalFormatting>
  <conditionalFormatting sqref="C4862:C4864">
    <cfRule type="cellIs" dxfId="0" priority="1320" stopIfTrue="1" operator="lessThanOrEqual">
      <formula>TODAY()</formula>
    </cfRule>
  </conditionalFormatting>
  <conditionalFormatting sqref="C4862:C4864">
    <cfRule type="cellIs" dxfId="0" priority="1321" stopIfTrue="1" operator="lessThanOrEqual">
      <formula>TODAY()</formula>
    </cfRule>
  </conditionalFormatting>
  <conditionalFormatting sqref="C4862:C4864">
    <cfRule type="cellIs" dxfId="0" priority="1322" stopIfTrue="1" operator="lessThanOrEqual">
      <formula>TODAY()</formula>
    </cfRule>
  </conditionalFormatting>
  <conditionalFormatting sqref="C4862:C4864">
    <cfRule type="cellIs" dxfId="0" priority="1323" stopIfTrue="1" operator="lessThanOrEqual">
      <formula>TODAY()</formula>
    </cfRule>
  </conditionalFormatting>
  <conditionalFormatting sqref="C4862:C4864">
    <cfRule type="cellIs" dxfId="0" priority="1324" stopIfTrue="1" operator="lessThanOrEqual">
      <formula>TODAY()</formula>
    </cfRule>
  </conditionalFormatting>
  <conditionalFormatting sqref="C4862:C4864">
    <cfRule type="cellIs" dxfId="0" priority="1325" stopIfTrue="1" operator="lessThanOrEqual">
      <formula>TODAY()</formula>
    </cfRule>
  </conditionalFormatting>
  <conditionalFormatting sqref="C4862:C4864">
    <cfRule type="cellIs" dxfId="0" priority="1326" stopIfTrue="1" operator="lessThanOrEqual">
      <formula>TODAY()</formula>
    </cfRule>
  </conditionalFormatting>
  <conditionalFormatting sqref="C4862:C4864">
    <cfRule type="cellIs" dxfId="0" priority="1327" stopIfTrue="1" operator="lessThanOrEqual">
      <formula>TODAY()</formula>
    </cfRule>
  </conditionalFormatting>
  <conditionalFormatting sqref="C4862:C4864">
    <cfRule type="cellIs" dxfId="0" priority="1328" stopIfTrue="1" operator="lessThanOrEqual">
      <formula>TODAY()</formula>
    </cfRule>
  </conditionalFormatting>
  <conditionalFormatting sqref="C4862:C4864">
    <cfRule type="cellIs" dxfId="0" priority="1329" stopIfTrue="1" operator="lessThanOrEqual">
      <formula>TODAY()</formula>
    </cfRule>
  </conditionalFormatting>
  <conditionalFormatting sqref="C4862:C4864">
    <cfRule type="cellIs" dxfId="0" priority="1330" stopIfTrue="1" operator="lessThanOrEqual">
      <formula>TODAY()</formula>
    </cfRule>
  </conditionalFormatting>
  <conditionalFormatting sqref="C4862:C4864">
    <cfRule type="cellIs" dxfId="0" priority="1331" stopIfTrue="1" operator="lessThanOrEqual">
      <formula>TODAY()</formula>
    </cfRule>
  </conditionalFormatting>
  <conditionalFormatting sqref="C4862:C4864">
    <cfRule type="cellIs" dxfId="0" priority="1332" stopIfTrue="1" operator="lessThanOrEqual">
      <formula>TODAY()</formula>
    </cfRule>
  </conditionalFormatting>
  <conditionalFormatting sqref="C4862:C4864">
    <cfRule type="cellIs" dxfId="0" priority="1333" stopIfTrue="1" operator="lessThanOrEqual">
      <formula>TODAY()</formula>
    </cfRule>
  </conditionalFormatting>
  <conditionalFormatting sqref="C4862:C4864">
    <cfRule type="cellIs" dxfId="0" priority="1334" stopIfTrue="1" operator="lessThanOrEqual">
      <formula>TODAY()</formula>
    </cfRule>
  </conditionalFormatting>
  <conditionalFormatting sqref="C4862:C4864">
    <cfRule type="cellIs" dxfId="0" priority="1335" stopIfTrue="1" operator="lessThanOrEqual">
      <formula>TODAY()</formula>
    </cfRule>
  </conditionalFormatting>
  <conditionalFormatting sqref="C4862:C4864">
    <cfRule type="cellIs" dxfId="0" priority="1336" stopIfTrue="1" operator="lessThanOrEqual">
      <formula>TODAY()</formula>
    </cfRule>
  </conditionalFormatting>
  <conditionalFormatting sqref="C4862:C4864">
    <cfRule type="cellIs" dxfId="0" priority="1337" stopIfTrue="1" operator="lessThanOrEqual">
      <formula>TODAY()</formula>
    </cfRule>
  </conditionalFormatting>
  <conditionalFormatting sqref="C4862:C4864">
    <cfRule type="cellIs" dxfId="0" priority="1338" stopIfTrue="1" operator="lessThanOrEqual">
      <formula>TODAY()</formula>
    </cfRule>
  </conditionalFormatting>
  <conditionalFormatting sqref="C4862:C4864">
    <cfRule type="cellIs" dxfId="0" priority="1339" stopIfTrue="1" operator="lessThanOrEqual">
      <formula>TODAY()</formula>
    </cfRule>
  </conditionalFormatting>
  <conditionalFormatting sqref="C4862:C4864">
    <cfRule type="cellIs" dxfId="0" priority="1340" stopIfTrue="1" operator="lessThanOrEqual">
      <formula>TODAY()</formula>
    </cfRule>
  </conditionalFormatting>
  <conditionalFormatting sqref="C4862:C4864">
    <cfRule type="cellIs" dxfId="0" priority="1341" stopIfTrue="1" operator="lessThanOrEqual">
      <formula>TODAY()</formula>
    </cfRule>
  </conditionalFormatting>
  <conditionalFormatting sqref="C4862:C4864">
    <cfRule type="cellIs" dxfId="0" priority="1342" stopIfTrue="1" operator="lessThanOrEqual">
      <formula>TODAY()</formula>
    </cfRule>
  </conditionalFormatting>
  <conditionalFormatting sqref="C4862:C4864">
    <cfRule type="cellIs" dxfId="0" priority="1343" stopIfTrue="1" operator="lessThanOrEqual">
      <formula>TODAY()</formula>
    </cfRule>
  </conditionalFormatting>
  <conditionalFormatting sqref="C4862:C4864">
    <cfRule type="cellIs" dxfId="0" priority="1344" stopIfTrue="1" operator="lessThanOrEqual">
      <formula>TODAY()</formula>
    </cfRule>
  </conditionalFormatting>
  <conditionalFormatting sqref="C4862:C4864">
    <cfRule type="cellIs" dxfId="0" priority="1345" stopIfTrue="1" operator="lessThanOrEqual">
      <formula>TODAY()</formula>
    </cfRule>
  </conditionalFormatting>
  <conditionalFormatting sqref="C4862:C4864">
    <cfRule type="cellIs" dxfId="0" priority="1346" stopIfTrue="1" operator="lessThanOrEqual">
      <formula>TODAY()</formula>
    </cfRule>
  </conditionalFormatting>
  <conditionalFormatting sqref="C4862:C4864">
    <cfRule type="cellIs" dxfId="0" priority="1347" stopIfTrue="1" operator="lessThanOrEqual">
      <formula>TODAY()</formula>
    </cfRule>
  </conditionalFormatting>
  <conditionalFormatting sqref="C4862:C4864">
    <cfRule type="cellIs" dxfId="0" priority="1348" stopIfTrue="1" operator="lessThanOrEqual">
      <formula>TODAY()</formula>
    </cfRule>
  </conditionalFormatting>
  <conditionalFormatting sqref="C4865:C4867">
    <cfRule type="cellIs" dxfId="0" priority="1349" stopIfTrue="1" operator="lessThanOrEqual">
      <formula>TODAY()</formula>
    </cfRule>
  </conditionalFormatting>
  <conditionalFormatting sqref="C4865:C4867">
    <cfRule type="cellIs" dxfId="0" priority="1350" stopIfTrue="1" operator="lessThanOrEqual">
      <formula>TODAY()</formula>
    </cfRule>
  </conditionalFormatting>
  <conditionalFormatting sqref="C4865:C4867">
    <cfRule type="cellIs" dxfId="0" priority="1351" stopIfTrue="1" operator="lessThanOrEqual">
      <formula>TODAY()</formula>
    </cfRule>
  </conditionalFormatting>
  <conditionalFormatting sqref="C4865:C4867">
    <cfRule type="cellIs" dxfId="0" priority="1352" stopIfTrue="1" operator="lessThanOrEqual">
      <formula>TODAY()</formula>
    </cfRule>
  </conditionalFormatting>
  <conditionalFormatting sqref="C4865:C4867">
    <cfRule type="cellIs" dxfId="0" priority="1353" stopIfTrue="1" operator="lessThanOrEqual">
      <formula>TODAY()</formula>
    </cfRule>
  </conditionalFormatting>
  <conditionalFormatting sqref="C4865:C4867">
    <cfRule type="cellIs" dxfId="0" priority="1354" stopIfTrue="1" operator="lessThanOrEqual">
      <formula>TODAY()</formula>
    </cfRule>
  </conditionalFormatting>
  <conditionalFormatting sqref="C4865:C4867">
    <cfRule type="cellIs" dxfId="0" priority="1355" stopIfTrue="1" operator="lessThanOrEqual">
      <formula>TODAY()</formula>
    </cfRule>
  </conditionalFormatting>
  <conditionalFormatting sqref="C4865:C4867">
    <cfRule type="cellIs" dxfId="0" priority="1356" stopIfTrue="1" operator="lessThanOrEqual">
      <formula>TODAY()</formula>
    </cfRule>
  </conditionalFormatting>
  <conditionalFormatting sqref="C4865:C4867">
    <cfRule type="cellIs" dxfId="0" priority="1357" stopIfTrue="1" operator="lessThanOrEqual">
      <formula>TODAY()</formula>
    </cfRule>
  </conditionalFormatting>
  <conditionalFormatting sqref="C4865:C4867">
    <cfRule type="cellIs" dxfId="0" priority="1358" stopIfTrue="1" operator="lessThanOrEqual">
      <formula>TODAY()</formula>
    </cfRule>
  </conditionalFormatting>
  <conditionalFormatting sqref="C4865:C4867">
    <cfRule type="cellIs" dxfId="0" priority="1359" stopIfTrue="1" operator="lessThanOrEqual">
      <formula>TODAY()</formula>
    </cfRule>
  </conditionalFormatting>
  <conditionalFormatting sqref="C4865:C4867">
    <cfRule type="cellIs" dxfId="0" priority="1360" stopIfTrue="1" operator="lessThanOrEqual">
      <formula>TODAY()</formula>
    </cfRule>
  </conditionalFormatting>
  <conditionalFormatting sqref="C4865:C4867">
    <cfRule type="cellIs" dxfId="0" priority="1361" stopIfTrue="1" operator="lessThanOrEqual">
      <formula>TODAY()</formula>
    </cfRule>
  </conditionalFormatting>
  <conditionalFormatting sqref="C4865:C4867">
    <cfRule type="cellIs" dxfId="0" priority="1362" stopIfTrue="1" operator="lessThanOrEqual">
      <formula>TODAY()</formula>
    </cfRule>
  </conditionalFormatting>
  <conditionalFormatting sqref="C4865:C4867">
    <cfRule type="cellIs" dxfId="0" priority="1363" stopIfTrue="1" operator="lessThanOrEqual">
      <formula>TODAY()</formula>
    </cfRule>
  </conditionalFormatting>
  <conditionalFormatting sqref="C4865:C4867">
    <cfRule type="cellIs" dxfId="0" priority="1364" stopIfTrue="1" operator="lessThanOrEqual">
      <formula>TODAY()</formula>
    </cfRule>
  </conditionalFormatting>
  <conditionalFormatting sqref="C4865:C4867">
    <cfRule type="cellIs" dxfId="0" priority="1365" stopIfTrue="1" operator="lessThanOrEqual">
      <formula>TODAY()</formula>
    </cfRule>
  </conditionalFormatting>
  <conditionalFormatting sqref="C4865:C4867">
    <cfRule type="cellIs" dxfId="0" priority="1366" stopIfTrue="1" operator="lessThanOrEqual">
      <formula>TODAY()</formula>
    </cfRule>
  </conditionalFormatting>
  <conditionalFormatting sqref="C4865:C4867">
    <cfRule type="cellIs" dxfId="0" priority="1367" stopIfTrue="1" operator="lessThanOrEqual">
      <formula>TODAY()</formula>
    </cfRule>
  </conditionalFormatting>
  <conditionalFormatting sqref="C4865:C4867">
    <cfRule type="cellIs" dxfId="0" priority="1368" stopIfTrue="1" operator="lessThanOrEqual">
      <formula>TODAY()</formula>
    </cfRule>
  </conditionalFormatting>
  <conditionalFormatting sqref="C4865:C4867">
    <cfRule type="cellIs" dxfId="0" priority="1369" stopIfTrue="1" operator="lessThanOrEqual">
      <formula>TODAY()</formula>
    </cfRule>
  </conditionalFormatting>
  <conditionalFormatting sqref="C4865:C4867">
    <cfRule type="cellIs" dxfId="0" priority="1370" stopIfTrue="1" operator="lessThanOrEqual">
      <formula>TODAY()</formula>
    </cfRule>
  </conditionalFormatting>
  <conditionalFormatting sqref="C4865:C4867">
    <cfRule type="cellIs" dxfId="0" priority="1371" stopIfTrue="1" operator="lessThanOrEqual">
      <formula>TODAY()</formula>
    </cfRule>
  </conditionalFormatting>
  <conditionalFormatting sqref="C4865:C4867">
    <cfRule type="cellIs" dxfId="0" priority="1372" stopIfTrue="1" operator="lessThanOrEqual">
      <formula>TODAY()</formula>
    </cfRule>
  </conditionalFormatting>
  <conditionalFormatting sqref="C4865:C4867">
    <cfRule type="cellIs" dxfId="0" priority="1373" stopIfTrue="1" operator="lessThanOrEqual">
      <formula>TODAY()</formula>
    </cfRule>
  </conditionalFormatting>
  <conditionalFormatting sqref="C4865:C4867">
    <cfRule type="cellIs" dxfId="0" priority="1374" stopIfTrue="1" operator="lessThanOrEqual">
      <formula>TODAY()</formula>
    </cfRule>
  </conditionalFormatting>
  <conditionalFormatting sqref="C4865:C4867">
    <cfRule type="cellIs" dxfId="0" priority="1375" stopIfTrue="1" operator="lessThanOrEqual">
      <formula>TODAY()</formula>
    </cfRule>
  </conditionalFormatting>
  <conditionalFormatting sqref="C4865:C4867">
    <cfRule type="cellIs" dxfId="0" priority="1376" stopIfTrue="1" operator="lessThanOrEqual">
      <formula>TODAY()</formula>
    </cfRule>
  </conditionalFormatting>
  <conditionalFormatting sqref="C4865:C4867">
    <cfRule type="cellIs" dxfId="0" priority="1377" stopIfTrue="1" operator="lessThanOrEqual">
      <formula>TODAY()</formula>
    </cfRule>
  </conditionalFormatting>
  <conditionalFormatting sqref="C4865:C4867">
    <cfRule type="cellIs" dxfId="0" priority="1378" stopIfTrue="1" operator="lessThanOrEqual">
      <formula>TODAY()</formula>
    </cfRule>
  </conditionalFormatting>
  <conditionalFormatting sqref="C4865:C4867">
    <cfRule type="cellIs" dxfId="0" priority="1379" stopIfTrue="1" operator="lessThanOrEqual">
      <formula>TODAY()</formula>
    </cfRule>
  </conditionalFormatting>
  <conditionalFormatting sqref="C4868:C4870">
    <cfRule type="cellIs" dxfId="0" priority="1380" stopIfTrue="1" operator="lessThanOrEqual">
      <formula>TODAY()</formula>
    </cfRule>
  </conditionalFormatting>
  <conditionalFormatting sqref="C4871:C4873">
    <cfRule type="cellIs" dxfId="0" priority="1381" stopIfTrue="1" operator="lessThanOrEqual">
      <formula>TODAY()</formula>
    </cfRule>
  </conditionalFormatting>
  <conditionalFormatting sqref="C4874:C4876">
    <cfRule type="cellIs" dxfId="0" priority="1382" stopIfTrue="1" operator="lessThanOrEqual">
      <formula>TODAY()</formula>
    </cfRule>
  </conditionalFormatting>
  <conditionalFormatting sqref="C4874:C4876">
    <cfRule type="cellIs" dxfId="0" priority="1383" stopIfTrue="1" operator="lessThanOrEqual">
      <formula>TODAY()</formula>
    </cfRule>
  </conditionalFormatting>
  <conditionalFormatting sqref="C4874:C4876">
    <cfRule type="cellIs" dxfId="0" priority="1384" stopIfTrue="1" operator="lessThanOrEqual">
      <formula>TODAY()</formula>
    </cfRule>
  </conditionalFormatting>
  <conditionalFormatting sqref="C4874:C4876">
    <cfRule type="cellIs" dxfId="0" priority="1385" stopIfTrue="1" operator="lessThanOrEqual">
      <formula>TODAY()</formula>
    </cfRule>
  </conditionalFormatting>
  <conditionalFormatting sqref="C4874:C4876">
    <cfRule type="cellIs" dxfId="0" priority="1386" stopIfTrue="1" operator="lessThanOrEqual">
      <formula>TODAY()</formula>
    </cfRule>
  </conditionalFormatting>
  <conditionalFormatting sqref="C4874:C4876">
    <cfRule type="cellIs" dxfId="0" priority="1387" stopIfTrue="1" operator="lessThanOrEqual">
      <formula>TODAY()</formula>
    </cfRule>
  </conditionalFormatting>
  <conditionalFormatting sqref="C4874:C4876">
    <cfRule type="cellIs" dxfId="0" priority="1388" stopIfTrue="1" operator="lessThanOrEqual">
      <formula>TODAY()</formula>
    </cfRule>
  </conditionalFormatting>
  <conditionalFormatting sqref="C4874:C4876">
    <cfRule type="cellIs" dxfId="0" priority="1389" stopIfTrue="1" operator="lessThanOrEqual">
      <formula>TODAY()</formula>
    </cfRule>
  </conditionalFormatting>
  <conditionalFormatting sqref="C4874:C4876">
    <cfRule type="cellIs" dxfId="0" priority="1390" stopIfTrue="1" operator="lessThanOrEqual">
      <formula>TODAY()</formula>
    </cfRule>
  </conditionalFormatting>
  <conditionalFormatting sqref="C4874:C4876">
    <cfRule type="cellIs" dxfId="0" priority="1391" stopIfTrue="1" operator="lessThanOrEqual">
      <formula>TODAY()</formula>
    </cfRule>
  </conditionalFormatting>
  <conditionalFormatting sqref="C4874:C4876">
    <cfRule type="cellIs" dxfId="0" priority="1392" stopIfTrue="1" operator="lessThanOrEqual">
      <formula>TODAY()</formula>
    </cfRule>
  </conditionalFormatting>
  <conditionalFormatting sqref="C4874:C4876">
    <cfRule type="cellIs" dxfId="0" priority="1393" stopIfTrue="1" operator="lessThanOrEqual">
      <formula>TODAY()</formula>
    </cfRule>
  </conditionalFormatting>
  <conditionalFormatting sqref="C4874:C4876">
    <cfRule type="cellIs" dxfId="0" priority="1394" stopIfTrue="1" operator="lessThanOrEqual">
      <formula>TODAY()</formula>
    </cfRule>
  </conditionalFormatting>
  <conditionalFormatting sqref="C4874:C4876">
    <cfRule type="cellIs" dxfId="0" priority="1395" stopIfTrue="1" operator="lessThanOrEqual">
      <formula>TODAY()</formula>
    </cfRule>
  </conditionalFormatting>
  <conditionalFormatting sqref="C4874:C4876">
    <cfRule type="cellIs" dxfId="0" priority="1396" stopIfTrue="1" operator="lessThanOrEqual">
      <formula>TODAY()</formula>
    </cfRule>
  </conditionalFormatting>
  <conditionalFormatting sqref="C4874:C4876">
    <cfRule type="cellIs" dxfId="0" priority="1397" stopIfTrue="1" operator="lessThanOrEqual">
      <formula>TODAY()</formula>
    </cfRule>
  </conditionalFormatting>
  <conditionalFormatting sqref="C4874:C4876">
    <cfRule type="cellIs" dxfId="0" priority="1398" stopIfTrue="1" operator="lessThanOrEqual">
      <formula>TODAY()</formula>
    </cfRule>
  </conditionalFormatting>
  <conditionalFormatting sqref="C4874:C4876">
    <cfRule type="cellIs" dxfId="0" priority="1399" stopIfTrue="1" operator="lessThanOrEqual">
      <formula>TODAY()</formula>
    </cfRule>
  </conditionalFormatting>
  <conditionalFormatting sqref="C4874:C4876">
    <cfRule type="cellIs" dxfId="0" priority="1400" stopIfTrue="1" operator="lessThanOrEqual">
      <formula>TODAY()</formula>
    </cfRule>
  </conditionalFormatting>
  <conditionalFormatting sqref="C4874:C4876">
    <cfRule type="cellIs" dxfId="0" priority="1401" stopIfTrue="1" operator="lessThanOrEqual">
      <formula>TODAY()</formula>
    </cfRule>
  </conditionalFormatting>
  <conditionalFormatting sqref="C4874:C4876">
    <cfRule type="cellIs" dxfId="0" priority="1402" stopIfTrue="1" operator="lessThanOrEqual">
      <formula>TODAY()</formula>
    </cfRule>
  </conditionalFormatting>
  <conditionalFormatting sqref="C4874:C4876">
    <cfRule type="cellIs" dxfId="0" priority="1403" stopIfTrue="1" operator="lessThanOrEqual">
      <formula>TODAY()</formula>
    </cfRule>
  </conditionalFormatting>
  <conditionalFormatting sqref="C4874:C4876">
    <cfRule type="cellIs" dxfId="0" priority="1404" stopIfTrue="1" operator="lessThanOrEqual">
      <formula>TODAY()</formula>
    </cfRule>
  </conditionalFormatting>
  <conditionalFormatting sqref="C4874:C4876">
    <cfRule type="cellIs" dxfId="0" priority="1405" stopIfTrue="1" operator="lessThanOrEqual">
      <formula>TODAY()</formula>
    </cfRule>
  </conditionalFormatting>
  <conditionalFormatting sqref="C4874:C4876">
    <cfRule type="cellIs" dxfId="0" priority="1406" stopIfTrue="1" operator="lessThanOrEqual">
      <formula>TODAY()</formula>
    </cfRule>
  </conditionalFormatting>
  <conditionalFormatting sqref="C4874:C4876">
    <cfRule type="cellIs" dxfId="0" priority="1407" stopIfTrue="1" operator="lessThanOrEqual">
      <formula>TODAY()</formula>
    </cfRule>
  </conditionalFormatting>
  <conditionalFormatting sqref="C4874:C4876">
    <cfRule type="cellIs" dxfId="0" priority="1408" stopIfTrue="1" operator="lessThanOrEqual">
      <formula>TODAY()</formula>
    </cfRule>
  </conditionalFormatting>
  <conditionalFormatting sqref="C4874:C4876">
    <cfRule type="cellIs" dxfId="0" priority="1409" stopIfTrue="1" operator="lessThanOrEqual">
      <formula>TODAY()</formula>
    </cfRule>
  </conditionalFormatting>
  <conditionalFormatting sqref="C4874:C4876">
    <cfRule type="cellIs" dxfId="0" priority="1410" stopIfTrue="1" operator="lessThanOrEqual">
      <formula>TODAY()</formula>
    </cfRule>
  </conditionalFormatting>
  <conditionalFormatting sqref="C4874:C4876">
    <cfRule type="cellIs" dxfId="0" priority="1411" stopIfTrue="1" operator="lessThanOrEqual">
      <formula>TODAY()</formula>
    </cfRule>
  </conditionalFormatting>
  <conditionalFormatting sqref="C4877:C4879">
    <cfRule type="cellIs" dxfId="0" priority="1412" stopIfTrue="1" operator="lessThanOrEqual">
      <formula>TODAY()</formula>
    </cfRule>
  </conditionalFormatting>
  <conditionalFormatting sqref="C4877:C4879">
    <cfRule type="cellIs" dxfId="0" priority="1413" stopIfTrue="1" operator="lessThanOrEqual">
      <formula>TODAY()</formula>
    </cfRule>
  </conditionalFormatting>
  <conditionalFormatting sqref="C4877:C4879">
    <cfRule type="cellIs" dxfId="0" priority="1414" stopIfTrue="1" operator="lessThanOrEqual">
      <formula>TODAY()</formula>
    </cfRule>
  </conditionalFormatting>
  <conditionalFormatting sqref="C4877:C4879">
    <cfRule type="cellIs" dxfId="0" priority="1415" stopIfTrue="1" operator="lessThanOrEqual">
      <formula>TODAY()</formula>
    </cfRule>
  </conditionalFormatting>
  <conditionalFormatting sqref="C4877:C4879">
    <cfRule type="cellIs" dxfId="0" priority="1416" stopIfTrue="1" operator="lessThanOrEqual">
      <formula>TODAY()</formula>
    </cfRule>
  </conditionalFormatting>
  <conditionalFormatting sqref="C4877:C4879">
    <cfRule type="cellIs" dxfId="0" priority="1417" stopIfTrue="1" operator="lessThanOrEqual">
      <formula>TODAY()</formula>
    </cfRule>
  </conditionalFormatting>
  <conditionalFormatting sqref="C4877:C4879">
    <cfRule type="cellIs" dxfId="0" priority="1418" stopIfTrue="1" operator="lessThanOrEqual">
      <formula>TODAY()</formula>
    </cfRule>
  </conditionalFormatting>
  <conditionalFormatting sqref="C4877:C4879">
    <cfRule type="cellIs" dxfId="0" priority="1419" stopIfTrue="1" operator="lessThanOrEqual">
      <formula>TODAY()</formula>
    </cfRule>
  </conditionalFormatting>
  <conditionalFormatting sqref="C4877:C4879">
    <cfRule type="cellIs" dxfId="0" priority="1420" stopIfTrue="1" operator="lessThanOrEqual">
      <formula>TODAY()</formula>
    </cfRule>
  </conditionalFormatting>
  <conditionalFormatting sqref="C4877:C4879">
    <cfRule type="cellIs" dxfId="0" priority="1421" stopIfTrue="1" operator="lessThanOrEqual">
      <formula>TODAY()</formula>
    </cfRule>
  </conditionalFormatting>
  <conditionalFormatting sqref="C4877:C4879">
    <cfRule type="cellIs" dxfId="0" priority="1422" stopIfTrue="1" operator="lessThanOrEqual">
      <formula>TODAY()</formula>
    </cfRule>
  </conditionalFormatting>
  <conditionalFormatting sqref="C4877:C4879">
    <cfRule type="cellIs" dxfId="0" priority="1423" stopIfTrue="1" operator="lessThanOrEqual">
      <formula>TODAY()</formula>
    </cfRule>
  </conditionalFormatting>
  <conditionalFormatting sqref="C4877:C4879">
    <cfRule type="cellIs" dxfId="0" priority="1424" stopIfTrue="1" operator="lessThanOrEqual">
      <formula>TODAY()</formula>
    </cfRule>
  </conditionalFormatting>
  <conditionalFormatting sqref="C4877:C4879">
    <cfRule type="cellIs" dxfId="0" priority="1425" stopIfTrue="1" operator="lessThanOrEqual">
      <formula>TODAY()</formula>
    </cfRule>
  </conditionalFormatting>
  <conditionalFormatting sqref="C4877:C4879">
    <cfRule type="cellIs" dxfId="0" priority="1426" stopIfTrue="1" operator="lessThanOrEqual">
      <formula>TODAY()</formula>
    </cfRule>
  </conditionalFormatting>
  <conditionalFormatting sqref="C4877:C4879">
    <cfRule type="cellIs" dxfId="0" priority="1427" stopIfTrue="1" operator="lessThanOrEqual">
      <formula>TODAY()</formula>
    </cfRule>
  </conditionalFormatting>
  <conditionalFormatting sqref="C4877:C4879">
    <cfRule type="cellIs" dxfId="0" priority="1428" stopIfTrue="1" operator="lessThanOrEqual">
      <formula>TODAY()</formula>
    </cfRule>
  </conditionalFormatting>
  <conditionalFormatting sqref="C4877:C4879">
    <cfRule type="cellIs" dxfId="0" priority="1429" stopIfTrue="1" operator="lessThanOrEqual">
      <formula>TODAY()</formula>
    </cfRule>
  </conditionalFormatting>
  <conditionalFormatting sqref="C4877:C4879">
    <cfRule type="cellIs" dxfId="0" priority="1430" stopIfTrue="1" operator="lessThanOrEqual">
      <formula>TODAY()</formula>
    </cfRule>
  </conditionalFormatting>
  <conditionalFormatting sqref="C4877:C4879">
    <cfRule type="cellIs" dxfId="0" priority="1431" stopIfTrue="1" operator="lessThanOrEqual">
      <formula>TODAY()</formula>
    </cfRule>
  </conditionalFormatting>
  <conditionalFormatting sqref="C4877:C4879">
    <cfRule type="cellIs" dxfId="0" priority="1432" stopIfTrue="1" operator="lessThanOrEqual">
      <formula>TODAY()</formula>
    </cfRule>
  </conditionalFormatting>
  <conditionalFormatting sqref="C4877:C4879">
    <cfRule type="cellIs" dxfId="0" priority="1433" stopIfTrue="1" operator="lessThanOrEqual">
      <formula>TODAY()</formula>
    </cfRule>
  </conditionalFormatting>
  <conditionalFormatting sqref="C4877:C4879">
    <cfRule type="cellIs" dxfId="0" priority="1434" stopIfTrue="1" operator="lessThanOrEqual">
      <formula>TODAY()</formula>
    </cfRule>
  </conditionalFormatting>
  <conditionalFormatting sqref="C4877:C4879">
    <cfRule type="cellIs" dxfId="0" priority="1435" stopIfTrue="1" operator="lessThanOrEqual">
      <formula>TODAY()</formula>
    </cfRule>
  </conditionalFormatting>
  <conditionalFormatting sqref="C4877:C4879">
    <cfRule type="cellIs" dxfId="0" priority="1436" stopIfTrue="1" operator="lessThanOrEqual">
      <formula>TODAY()</formula>
    </cfRule>
  </conditionalFormatting>
  <conditionalFormatting sqref="C4877:C4879">
    <cfRule type="cellIs" dxfId="0" priority="1437" stopIfTrue="1" operator="lessThanOrEqual">
      <formula>TODAY()</formula>
    </cfRule>
  </conditionalFormatting>
  <conditionalFormatting sqref="C4877:C4879">
    <cfRule type="cellIs" dxfId="0" priority="1438" stopIfTrue="1" operator="lessThanOrEqual">
      <formula>TODAY()</formula>
    </cfRule>
  </conditionalFormatting>
  <conditionalFormatting sqref="C4877:C4879">
    <cfRule type="cellIs" dxfId="0" priority="1439" stopIfTrue="1" operator="lessThanOrEqual">
      <formula>TODAY()</formula>
    </cfRule>
  </conditionalFormatting>
  <conditionalFormatting sqref="C4877:C4879">
    <cfRule type="cellIs" dxfId="0" priority="1440" stopIfTrue="1" operator="lessThanOrEqual">
      <formula>TODAY()</formula>
    </cfRule>
  </conditionalFormatting>
  <conditionalFormatting sqref="C4877:C4879">
    <cfRule type="cellIs" dxfId="0" priority="1441" stopIfTrue="1" operator="lessThanOrEqual">
      <formula>TODAY()</formula>
    </cfRule>
  </conditionalFormatting>
  <conditionalFormatting sqref="C4877:C4879">
    <cfRule type="cellIs" dxfId="0" priority="1442" stopIfTrue="1" operator="lessThanOrEqual">
      <formula>TODAY()</formula>
    </cfRule>
  </conditionalFormatting>
  <conditionalFormatting sqref="C4880:C4882">
    <cfRule type="cellIs" dxfId="0" priority="1443" stopIfTrue="1" operator="lessThanOrEqual">
      <formula>TODAY()</formula>
    </cfRule>
  </conditionalFormatting>
  <conditionalFormatting sqref="C4880:C4882">
    <cfRule type="cellIs" dxfId="0" priority="1444" stopIfTrue="1" operator="lessThanOrEqual">
      <formula>TODAY()</formula>
    </cfRule>
  </conditionalFormatting>
  <conditionalFormatting sqref="C4880:C4882">
    <cfRule type="cellIs" dxfId="0" priority="1445" stopIfTrue="1" operator="lessThanOrEqual">
      <formula>TODAY()</formula>
    </cfRule>
  </conditionalFormatting>
  <conditionalFormatting sqref="C4880:C4882">
    <cfRule type="cellIs" dxfId="0" priority="1446" stopIfTrue="1" operator="lessThanOrEqual">
      <formula>TODAY()</formula>
    </cfRule>
  </conditionalFormatting>
  <conditionalFormatting sqref="C4880:C4882">
    <cfRule type="cellIs" dxfId="0" priority="1447" stopIfTrue="1" operator="lessThanOrEqual">
      <formula>TODAY()</formula>
    </cfRule>
  </conditionalFormatting>
  <conditionalFormatting sqref="C4880:C4882">
    <cfRule type="cellIs" dxfId="0" priority="1448" stopIfTrue="1" operator="lessThanOrEqual">
      <formula>TODAY()</formula>
    </cfRule>
  </conditionalFormatting>
  <conditionalFormatting sqref="C4880:C4882">
    <cfRule type="cellIs" dxfId="0" priority="1449" stopIfTrue="1" operator="lessThanOrEqual">
      <formula>TODAY()</formula>
    </cfRule>
  </conditionalFormatting>
  <conditionalFormatting sqref="C4880:C4882">
    <cfRule type="cellIs" dxfId="0" priority="1450" stopIfTrue="1" operator="lessThanOrEqual">
      <formula>TODAY()</formula>
    </cfRule>
  </conditionalFormatting>
  <conditionalFormatting sqref="C4880:C4882">
    <cfRule type="cellIs" dxfId="0" priority="1451" stopIfTrue="1" operator="lessThanOrEqual">
      <formula>TODAY()</formula>
    </cfRule>
  </conditionalFormatting>
  <conditionalFormatting sqref="C4880:C4882">
    <cfRule type="cellIs" dxfId="0" priority="1452" stopIfTrue="1" operator="lessThanOrEqual">
      <formula>TODAY()</formula>
    </cfRule>
  </conditionalFormatting>
  <conditionalFormatting sqref="C4880:C4882">
    <cfRule type="cellIs" dxfId="0" priority="1453" stopIfTrue="1" operator="lessThanOrEqual">
      <formula>TODAY()</formula>
    </cfRule>
  </conditionalFormatting>
  <conditionalFormatting sqref="C4880:C4882">
    <cfRule type="cellIs" dxfId="0" priority="1454" stopIfTrue="1" operator="lessThanOrEqual">
      <formula>TODAY()</formula>
    </cfRule>
  </conditionalFormatting>
  <conditionalFormatting sqref="C4880:C4882">
    <cfRule type="cellIs" dxfId="0" priority="1455" stopIfTrue="1" operator="lessThanOrEqual">
      <formula>TODAY()</formula>
    </cfRule>
  </conditionalFormatting>
  <conditionalFormatting sqref="C4880:C4882">
    <cfRule type="cellIs" dxfId="0" priority="1456" stopIfTrue="1" operator="lessThanOrEqual">
      <formula>TODAY()</formula>
    </cfRule>
  </conditionalFormatting>
  <conditionalFormatting sqref="C4880:C4882">
    <cfRule type="cellIs" dxfId="0" priority="1457" stopIfTrue="1" operator="lessThanOrEqual">
      <formula>TODAY()</formula>
    </cfRule>
  </conditionalFormatting>
  <conditionalFormatting sqref="C4880:C4882">
    <cfRule type="cellIs" dxfId="0" priority="1458" stopIfTrue="1" operator="lessThanOrEqual">
      <formula>TODAY()</formula>
    </cfRule>
  </conditionalFormatting>
  <conditionalFormatting sqref="C4880:C4882">
    <cfRule type="cellIs" dxfId="0" priority="1459" stopIfTrue="1" operator="lessThanOrEqual">
      <formula>TODAY()</formula>
    </cfRule>
  </conditionalFormatting>
  <conditionalFormatting sqref="C4880:C4882">
    <cfRule type="cellIs" dxfId="0" priority="1460" stopIfTrue="1" operator="lessThanOrEqual">
      <formula>TODAY()</formula>
    </cfRule>
  </conditionalFormatting>
  <conditionalFormatting sqref="C4880:C4882">
    <cfRule type="cellIs" dxfId="0" priority="1461" stopIfTrue="1" operator="lessThanOrEqual">
      <formula>TODAY()</formula>
    </cfRule>
  </conditionalFormatting>
  <conditionalFormatting sqref="C4880:C4882">
    <cfRule type="cellIs" dxfId="0" priority="1462" stopIfTrue="1" operator="lessThanOrEqual">
      <formula>TODAY()</formula>
    </cfRule>
  </conditionalFormatting>
  <conditionalFormatting sqref="C4880:C4882">
    <cfRule type="cellIs" dxfId="0" priority="1463" stopIfTrue="1" operator="lessThanOrEqual">
      <formula>TODAY()</formula>
    </cfRule>
  </conditionalFormatting>
  <conditionalFormatting sqref="C4880:C4882">
    <cfRule type="cellIs" dxfId="0" priority="1464" stopIfTrue="1" operator="lessThanOrEqual">
      <formula>TODAY()</formula>
    </cfRule>
  </conditionalFormatting>
  <conditionalFormatting sqref="C4880:C4882">
    <cfRule type="cellIs" dxfId="0" priority="1465" stopIfTrue="1" operator="lessThanOrEqual">
      <formula>TODAY()</formula>
    </cfRule>
  </conditionalFormatting>
  <conditionalFormatting sqref="C4880:C4882">
    <cfRule type="cellIs" dxfId="0" priority="1466" stopIfTrue="1" operator="lessThanOrEqual">
      <formula>TODAY()</formula>
    </cfRule>
  </conditionalFormatting>
  <conditionalFormatting sqref="C4880:C4882">
    <cfRule type="cellIs" dxfId="0" priority="1467" stopIfTrue="1" operator="lessThanOrEqual">
      <formula>TODAY()</formula>
    </cfRule>
  </conditionalFormatting>
  <conditionalFormatting sqref="C4880:C4882">
    <cfRule type="cellIs" dxfId="0" priority="1468" stopIfTrue="1" operator="lessThanOrEqual">
      <formula>TODAY()</formula>
    </cfRule>
  </conditionalFormatting>
  <conditionalFormatting sqref="C4880:C4882">
    <cfRule type="cellIs" dxfId="0" priority="1469" stopIfTrue="1" operator="lessThanOrEqual">
      <formula>TODAY()</formula>
    </cfRule>
  </conditionalFormatting>
  <conditionalFormatting sqref="C4880:C4882">
    <cfRule type="cellIs" dxfId="0" priority="1470" stopIfTrue="1" operator="lessThanOrEqual">
      <formula>TODAY()</formula>
    </cfRule>
  </conditionalFormatting>
  <conditionalFormatting sqref="C4880:C4882">
    <cfRule type="cellIs" dxfId="0" priority="1471" stopIfTrue="1" operator="lessThanOrEqual">
      <formula>TODAY()</formula>
    </cfRule>
  </conditionalFormatting>
  <conditionalFormatting sqref="C4880:C4882">
    <cfRule type="cellIs" dxfId="0" priority="1472" stopIfTrue="1" operator="lessThanOrEqual">
      <formula>TODAY()</formula>
    </cfRule>
  </conditionalFormatting>
  <conditionalFormatting sqref="C4184:C4186">
    <cfRule type="cellIs" dxfId="0" priority="1473" stopIfTrue="1" operator="lessThanOrEqual">
      <formula>TODAY()</formula>
    </cfRule>
  </conditionalFormatting>
  <conditionalFormatting sqref="C4949:C4951">
    <cfRule type="cellIs" dxfId="0" priority="1474" stopIfTrue="1" operator="lessThanOrEqual">
      <formula>TODAY()</formula>
    </cfRule>
  </conditionalFormatting>
  <conditionalFormatting sqref="C4886:C4888">
    <cfRule type="cellIs" dxfId="0" priority="1475" stopIfTrue="1" operator="lessThanOrEqual">
      <formula>TODAY()</formula>
    </cfRule>
  </conditionalFormatting>
  <conditionalFormatting sqref="C4886:C4888">
    <cfRule type="cellIs" dxfId="0" priority="1476" stopIfTrue="1" operator="lessThanOrEqual">
      <formula>TODAY()</formula>
    </cfRule>
  </conditionalFormatting>
  <conditionalFormatting sqref="C4886:C4888">
    <cfRule type="cellIs" dxfId="0" priority="1477" stopIfTrue="1" operator="lessThanOrEqual">
      <formula>TODAY()</formula>
    </cfRule>
  </conditionalFormatting>
  <conditionalFormatting sqref="C4886:C4888">
    <cfRule type="cellIs" dxfId="0" priority="1478" stopIfTrue="1" operator="lessThanOrEqual">
      <formula>TODAY()</formula>
    </cfRule>
  </conditionalFormatting>
  <conditionalFormatting sqref="C4886:C4888">
    <cfRule type="cellIs" dxfId="0" priority="1479" stopIfTrue="1" operator="lessThanOrEqual">
      <formula>TODAY()</formula>
    </cfRule>
  </conditionalFormatting>
  <conditionalFormatting sqref="C4886:C4888">
    <cfRule type="cellIs" dxfId="0" priority="1480" stopIfTrue="1" operator="lessThanOrEqual">
      <formula>TODAY()</formula>
    </cfRule>
  </conditionalFormatting>
  <conditionalFormatting sqref="C4886:C4888">
    <cfRule type="cellIs" dxfId="0" priority="1481" stopIfTrue="1" operator="lessThanOrEqual">
      <formula>TODAY()</formula>
    </cfRule>
  </conditionalFormatting>
  <conditionalFormatting sqref="C4886:C4888">
    <cfRule type="cellIs" dxfId="0" priority="1482" stopIfTrue="1" operator="lessThanOrEqual">
      <formula>TODAY()</formula>
    </cfRule>
  </conditionalFormatting>
  <conditionalFormatting sqref="C4886:C4888">
    <cfRule type="cellIs" dxfId="0" priority="1483" stopIfTrue="1" operator="lessThanOrEqual">
      <formula>TODAY()</formula>
    </cfRule>
  </conditionalFormatting>
  <conditionalFormatting sqref="C4886:C4888">
    <cfRule type="cellIs" dxfId="0" priority="1484" stopIfTrue="1" operator="lessThanOrEqual">
      <formula>TODAY()</formula>
    </cfRule>
  </conditionalFormatting>
  <conditionalFormatting sqref="C4886:C4888">
    <cfRule type="cellIs" dxfId="0" priority="1485" stopIfTrue="1" operator="lessThanOrEqual">
      <formula>TODAY()</formula>
    </cfRule>
  </conditionalFormatting>
  <conditionalFormatting sqref="C4886:C4888">
    <cfRule type="cellIs" dxfId="0" priority="1486" stopIfTrue="1" operator="lessThanOrEqual">
      <formula>TODAY()</formula>
    </cfRule>
  </conditionalFormatting>
  <conditionalFormatting sqref="C4886:C4888">
    <cfRule type="cellIs" dxfId="0" priority="1487" stopIfTrue="1" operator="lessThanOrEqual">
      <formula>TODAY()</formula>
    </cfRule>
  </conditionalFormatting>
  <conditionalFormatting sqref="C4886:C4888">
    <cfRule type="cellIs" dxfId="0" priority="1488" stopIfTrue="1" operator="lessThanOrEqual">
      <formula>TODAY()</formula>
    </cfRule>
  </conditionalFormatting>
  <conditionalFormatting sqref="C4886:C4888">
    <cfRule type="cellIs" dxfId="0" priority="1489" stopIfTrue="1" operator="lessThanOrEqual">
      <formula>TODAY()</formula>
    </cfRule>
  </conditionalFormatting>
  <conditionalFormatting sqref="C4886:C4888">
    <cfRule type="cellIs" dxfId="0" priority="1490" stopIfTrue="1" operator="lessThanOrEqual">
      <formula>TODAY()</formula>
    </cfRule>
  </conditionalFormatting>
  <conditionalFormatting sqref="C4886:C4888">
    <cfRule type="cellIs" dxfId="0" priority="1491" stopIfTrue="1" operator="lessThanOrEqual">
      <formula>TODAY()</formula>
    </cfRule>
  </conditionalFormatting>
  <conditionalFormatting sqref="C4886:C4888">
    <cfRule type="cellIs" dxfId="0" priority="1492" stopIfTrue="1" operator="lessThanOrEqual">
      <formula>TODAY()</formula>
    </cfRule>
  </conditionalFormatting>
  <conditionalFormatting sqref="C4886:C4888">
    <cfRule type="cellIs" dxfId="0" priority="1493" stopIfTrue="1" operator="lessThanOrEqual">
      <formula>TODAY()</formula>
    </cfRule>
  </conditionalFormatting>
  <conditionalFormatting sqref="C4886:C4888">
    <cfRule type="cellIs" dxfId="0" priority="1494" stopIfTrue="1" operator="lessThanOrEqual">
      <formula>TODAY()</formula>
    </cfRule>
  </conditionalFormatting>
  <conditionalFormatting sqref="C4886:C4888">
    <cfRule type="cellIs" dxfId="0" priority="1495" stopIfTrue="1" operator="lessThanOrEqual">
      <formula>TODAY()</formula>
    </cfRule>
  </conditionalFormatting>
  <conditionalFormatting sqref="C4886:C4888">
    <cfRule type="cellIs" dxfId="0" priority="1496" stopIfTrue="1" operator="lessThanOrEqual">
      <formula>TODAY()</formula>
    </cfRule>
  </conditionalFormatting>
  <conditionalFormatting sqref="C4886:C4888">
    <cfRule type="cellIs" dxfId="0" priority="1497" stopIfTrue="1" operator="lessThanOrEqual">
      <formula>TODAY()</formula>
    </cfRule>
  </conditionalFormatting>
  <conditionalFormatting sqref="C4886:C4888">
    <cfRule type="cellIs" dxfId="0" priority="1498" stopIfTrue="1" operator="lessThanOrEqual">
      <formula>TODAY()</formula>
    </cfRule>
  </conditionalFormatting>
  <conditionalFormatting sqref="C4886:C4888">
    <cfRule type="cellIs" dxfId="0" priority="1499" stopIfTrue="1" operator="lessThanOrEqual">
      <formula>TODAY()</formula>
    </cfRule>
  </conditionalFormatting>
  <conditionalFormatting sqref="C4886:C4888">
    <cfRule type="cellIs" dxfId="0" priority="1500" stopIfTrue="1" operator="lessThanOrEqual">
      <formula>TODAY()</formula>
    </cfRule>
  </conditionalFormatting>
  <conditionalFormatting sqref="C4886:C4888">
    <cfRule type="cellIs" dxfId="0" priority="1501" stopIfTrue="1" operator="lessThanOrEqual">
      <formula>TODAY()</formula>
    </cfRule>
  </conditionalFormatting>
  <conditionalFormatting sqref="C4886:C4888">
    <cfRule type="cellIs" dxfId="0" priority="1502" stopIfTrue="1" operator="lessThanOrEqual">
      <formula>TODAY()</formula>
    </cfRule>
  </conditionalFormatting>
  <conditionalFormatting sqref="C4886:C4888">
    <cfRule type="cellIs" dxfId="0" priority="1503" stopIfTrue="1" operator="lessThanOrEqual">
      <formula>TODAY()</formula>
    </cfRule>
  </conditionalFormatting>
  <conditionalFormatting sqref="C4886:C4888">
    <cfRule type="cellIs" dxfId="0" priority="1504" stopIfTrue="1" operator="lessThanOrEqual">
      <formula>TODAY()</formula>
    </cfRule>
  </conditionalFormatting>
  <conditionalFormatting sqref="C4886:C4888">
    <cfRule type="cellIs" dxfId="0" priority="1505" stopIfTrue="1" operator="lessThanOrEqual">
      <formula>TODAY()</formula>
    </cfRule>
  </conditionalFormatting>
  <conditionalFormatting sqref="C4886:C4888">
    <cfRule type="cellIs" dxfId="0" priority="1506" stopIfTrue="1" operator="lessThanOrEqual">
      <formula>TODAY()</formula>
    </cfRule>
  </conditionalFormatting>
  <conditionalFormatting sqref="C4886:C4888">
    <cfRule type="cellIs" dxfId="0" priority="1507" stopIfTrue="1" operator="lessThanOrEqual">
      <formula>TODAY()</formula>
    </cfRule>
  </conditionalFormatting>
  <conditionalFormatting sqref="C4886:C4888">
    <cfRule type="cellIs" dxfId="0" priority="1508" stopIfTrue="1" operator="lessThanOrEqual">
      <formula>TODAY()</formula>
    </cfRule>
  </conditionalFormatting>
  <conditionalFormatting sqref="C4886:C4888">
    <cfRule type="cellIs" dxfId="0" priority="1509" stopIfTrue="1" operator="lessThanOrEqual">
      <formula>TODAY()</formula>
    </cfRule>
  </conditionalFormatting>
  <conditionalFormatting sqref="C4886:C4888">
    <cfRule type="cellIs" dxfId="0" priority="1510" stopIfTrue="1" operator="lessThanOrEqual">
      <formula>TODAY()</formula>
    </cfRule>
  </conditionalFormatting>
  <conditionalFormatting sqref="C4886:C4888">
    <cfRule type="cellIs" dxfId="0" priority="1511" stopIfTrue="1" operator="lessThanOrEqual">
      <formula>TODAY()</formula>
    </cfRule>
  </conditionalFormatting>
  <conditionalFormatting sqref="C4886:C4888">
    <cfRule type="cellIs" dxfId="0" priority="1512" stopIfTrue="1" operator="lessThanOrEqual">
      <formula>TODAY()</formula>
    </cfRule>
  </conditionalFormatting>
  <conditionalFormatting sqref="C4886:C4888">
    <cfRule type="cellIs" dxfId="0" priority="1513" stopIfTrue="1" operator="lessThanOrEqual">
      <formula>TODAY()</formula>
    </cfRule>
  </conditionalFormatting>
  <conditionalFormatting sqref="C4886:C4888">
    <cfRule type="cellIs" dxfId="0" priority="1514" stopIfTrue="1" operator="lessThanOrEqual">
      <formula>TODAY()</formula>
    </cfRule>
  </conditionalFormatting>
  <conditionalFormatting sqref="C4886:C4888">
    <cfRule type="cellIs" dxfId="0" priority="1515" stopIfTrue="1" operator="lessThanOrEqual">
      <formula>TODAY()</formula>
    </cfRule>
  </conditionalFormatting>
  <conditionalFormatting sqref="C4886:C4888">
    <cfRule type="cellIs" dxfId="0" priority="1516" stopIfTrue="1" operator="lessThanOrEqual">
      <formula>TODAY()</formula>
    </cfRule>
  </conditionalFormatting>
  <conditionalFormatting sqref="C4886:C4888">
    <cfRule type="cellIs" dxfId="0" priority="1517" stopIfTrue="1" operator="lessThanOrEqual">
      <formula>TODAY()</formula>
    </cfRule>
  </conditionalFormatting>
  <conditionalFormatting sqref="C4886:C4888">
    <cfRule type="cellIs" dxfId="0" priority="1518" stopIfTrue="1" operator="lessThanOrEqual">
      <formula>TODAY()</formula>
    </cfRule>
  </conditionalFormatting>
  <conditionalFormatting sqref="C4886:C4888">
    <cfRule type="cellIs" dxfId="0" priority="1519" stopIfTrue="1" operator="lessThanOrEqual">
      <formula>TODAY()</formula>
    </cfRule>
  </conditionalFormatting>
  <conditionalFormatting sqref="C4886:C4888">
    <cfRule type="cellIs" dxfId="0" priority="1520" stopIfTrue="1" operator="lessThanOrEqual">
      <formula>TODAY()</formula>
    </cfRule>
  </conditionalFormatting>
  <conditionalFormatting sqref="C4886:C4888">
    <cfRule type="cellIs" dxfId="0" priority="1521" stopIfTrue="1" operator="lessThanOrEqual">
      <formula>TODAY()</formula>
    </cfRule>
  </conditionalFormatting>
  <conditionalFormatting sqref="C4886:C4888">
    <cfRule type="cellIs" dxfId="0" priority="1522" stopIfTrue="1" operator="lessThanOrEqual">
      <formula>TODAY()</formula>
    </cfRule>
  </conditionalFormatting>
  <conditionalFormatting sqref="C4886:C4888">
    <cfRule type="cellIs" dxfId="0" priority="1523" stopIfTrue="1" operator="lessThanOrEqual">
      <formula>TODAY()</formula>
    </cfRule>
  </conditionalFormatting>
  <conditionalFormatting sqref="C4886:C4888">
    <cfRule type="cellIs" dxfId="0" priority="1524" stopIfTrue="1" operator="lessThanOrEqual">
      <formula>TODAY()</formula>
    </cfRule>
  </conditionalFormatting>
  <conditionalFormatting sqref="C4886:C4888">
    <cfRule type="cellIs" dxfId="0" priority="1525" stopIfTrue="1" operator="lessThanOrEqual">
      <formula>TODAY()</formula>
    </cfRule>
  </conditionalFormatting>
  <conditionalFormatting sqref="C4886:C4888">
    <cfRule type="cellIs" dxfId="0" priority="1526" stopIfTrue="1" operator="lessThanOrEqual">
      <formula>TODAY()</formula>
    </cfRule>
  </conditionalFormatting>
  <conditionalFormatting sqref="C4886:C4888">
    <cfRule type="cellIs" dxfId="0" priority="1527" stopIfTrue="1" operator="lessThanOrEqual">
      <formula>TODAY()</formula>
    </cfRule>
  </conditionalFormatting>
  <conditionalFormatting sqref="C4886:C4888">
    <cfRule type="cellIs" dxfId="0" priority="1528" stopIfTrue="1" operator="lessThanOrEqual">
      <formula>TODAY()</formula>
    </cfRule>
  </conditionalFormatting>
  <conditionalFormatting sqref="C4886:C4888">
    <cfRule type="cellIs" dxfId="0" priority="1529" stopIfTrue="1" operator="lessThanOrEqual">
      <formula>TODAY()</formula>
    </cfRule>
  </conditionalFormatting>
  <conditionalFormatting sqref="C4886:C4888">
    <cfRule type="cellIs" dxfId="0" priority="1530" stopIfTrue="1" operator="lessThanOrEqual">
      <formula>TODAY()</formula>
    </cfRule>
  </conditionalFormatting>
  <conditionalFormatting sqref="C4886:C4888">
    <cfRule type="cellIs" dxfId="0" priority="1531" stopIfTrue="1" operator="lessThanOrEqual">
      <formula>TODAY()</formula>
    </cfRule>
  </conditionalFormatting>
  <conditionalFormatting sqref="C4886:C4888">
    <cfRule type="cellIs" dxfId="0" priority="1532" stopIfTrue="1" operator="lessThanOrEqual">
      <formula>TODAY()</formula>
    </cfRule>
  </conditionalFormatting>
  <conditionalFormatting sqref="C4886:C4888">
    <cfRule type="cellIs" dxfId="0" priority="1533" stopIfTrue="1" operator="lessThanOrEqual">
      <formula>TODAY()</formula>
    </cfRule>
  </conditionalFormatting>
  <conditionalFormatting sqref="C4886:C4888">
    <cfRule type="cellIs" dxfId="0" priority="1534" stopIfTrue="1" operator="lessThanOrEqual">
      <formula>TODAY()</formula>
    </cfRule>
  </conditionalFormatting>
  <conditionalFormatting sqref="C4886:C4888">
    <cfRule type="cellIs" dxfId="0" priority="1535" stopIfTrue="1" operator="lessThanOrEqual">
      <formula>TODAY()</formula>
    </cfRule>
  </conditionalFormatting>
  <conditionalFormatting sqref="C4958:C4960">
    <cfRule type="cellIs" dxfId="0" priority="1536" stopIfTrue="1" operator="lessThanOrEqual">
      <formula>TODAY()</formula>
    </cfRule>
  </conditionalFormatting>
  <conditionalFormatting sqref="C4961:C4963">
    <cfRule type="cellIs" dxfId="0" priority="1537" stopIfTrue="1" operator="lessThanOrEqual">
      <formula>TODAY()</formula>
    </cfRule>
  </conditionalFormatting>
  <conditionalFormatting sqref="C4964:C4966">
    <cfRule type="cellIs" dxfId="0" priority="1538" stopIfTrue="1" operator="lessThanOrEqual">
      <formula>TODAY()</formula>
    </cfRule>
  </conditionalFormatting>
  <conditionalFormatting sqref="C4955:C4957">
    <cfRule type="cellIs" dxfId="0" priority="1539" stopIfTrue="1" operator="lessThanOrEqual">
      <formula>TODAY()</formula>
    </cfRule>
  </conditionalFormatting>
  <conditionalFormatting sqref="C239:C241">
    <cfRule type="cellIs" dxfId="0" priority="1540" stopIfTrue="1" operator="lessThanOrEqual">
      <formula>TODAY()</formula>
    </cfRule>
  </conditionalFormatting>
  <conditionalFormatting sqref="C242:C244">
    <cfRule type="cellIs" dxfId="0" priority="1541" stopIfTrue="1" operator="lessThanOrEqual">
      <formula>TODAY()</formula>
    </cfRule>
  </conditionalFormatting>
  <conditionalFormatting sqref="C251:C253">
    <cfRule type="cellIs" dxfId="0" priority="1542" stopIfTrue="1" operator="lessThanOrEqual">
      <formula>TODAY()</formula>
    </cfRule>
  </conditionalFormatting>
  <conditionalFormatting sqref="C2621:C2626">
    <cfRule type="cellIs" dxfId="0" priority="1543" stopIfTrue="1" operator="lessThanOrEqual">
      <formula>TODAY()</formula>
    </cfRule>
  </conditionalFormatting>
  <conditionalFormatting sqref="C227:C229">
    <cfRule type="cellIs" dxfId="0" priority="1544" stopIfTrue="1" operator="lessThanOrEqual">
      <formula>TODAY()</formula>
    </cfRule>
  </conditionalFormatting>
  <conditionalFormatting sqref="C860">
    <cfRule type="cellIs" dxfId="0" priority="1545" stopIfTrue="1" operator="lessThanOrEqual">
      <formula>TODAY()</formula>
    </cfRule>
  </conditionalFormatting>
  <conditionalFormatting sqref="C4967:C4969">
    <cfRule type="cellIs" dxfId="0" priority="1546" stopIfTrue="1" operator="lessThanOrEqual">
      <formula>TODAY()</formula>
    </cfRule>
  </conditionalFormatting>
  <conditionalFormatting sqref="C4970:C4972">
    <cfRule type="cellIs" dxfId="0" priority="1547" stopIfTrue="1" operator="lessThanOrEqual">
      <formula>TODAY()</formula>
    </cfRule>
  </conditionalFormatting>
  <conditionalFormatting sqref="C4976:C4978">
    <cfRule type="cellIs" dxfId="0" priority="1548" stopIfTrue="1" operator="lessThanOrEqual">
      <formula>TODAY()</formula>
    </cfRule>
  </conditionalFormatting>
  <conditionalFormatting sqref="C4979:C4981">
    <cfRule type="cellIs" dxfId="0" priority="1549" stopIfTrue="1" operator="lessThanOrEqual">
      <formula>TODAY()</formula>
    </cfRule>
  </conditionalFormatting>
  <conditionalFormatting sqref="C4979:C4981">
    <cfRule type="cellIs" dxfId="0" priority="1550" stopIfTrue="1" operator="lessThanOrEqual">
      <formula>TODAY()</formula>
    </cfRule>
  </conditionalFormatting>
  <conditionalFormatting sqref="C4979:C4981">
    <cfRule type="cellIs" dxfId="0" priority="1551" stopIfTrue="1" operator="lessThanOrEqual">
      <formula>TODAY()</formula>
    </cfRule>
  </conditionalFormatting>
  <conditionalFormatting sqref="C4979:C4981">
    <cfRule type="cellIs" dxfId="0" priority="1552" stopIfTrue="1" operator="lessThanOrEqual">
      <formula>TODAY()</formula>
    </cfRule>
  </conditionalFormatting>
  <conditionalFormatting sqref="C4979:C4981">
    <cfRule type="cellIs" dxfId="0" priority="1553" stopIfTrue="1" operator="lessThanOrEqual">
      <formula>TODAY()</formula>
    </cfRule>
  </conditionalFormatting>
  <conditionalFormatting sqref="C4979:C4981">
    <cfRule type="cellIs" dxfId="0" priority="1554" stopIfTrue="1" operator="lessThanOrEqual">
      <formula>TODAY()</formula>
    </cfRule>
  </conditionalFormatting>
  <conditionalFormatting sqref="C4979:C4981">
    <cfRule type="cellIs" dxfId="0" priority="1555" stopIfTrue="1" operator="lessThanOrEqual">
      <formula>TODAY()</formula>
    </cfRule>
  </conditionalFormatting>
  <conditionalFormatting sqref="C4979:C4981">
    <cfRule type="cellIs" dxfId="0" priority="1556" stopIfTrue="1" operator="lessThanOrEqual">
      <formula>TODAY()</formula>
    </cfRule>
  </conditionalFormatting>
  <conditionalFormatting sqref="C4979:C4981">
    <cfRule type="cellIs" dxfId="0" priority="1557" stopIfTrue="1" operator="lessThanOrEqual">
      <formula>TODAY()</formula>
    </cfRule>
  </conditionalFormatting>
  <conditionalFormatting sqref="C4979:C4981">
    <cfRule type="cellIs" dxfId="0" priority="1558" stopIfTrue="1" operator="lessThanOrEqual">
      <formula>TODAY()</formula>
    </cfRule>
  </conditionalFormatting>
  <conditionalFormatting sqref="C4979:C4981">
    <cfRule type="cellIs" dxfId="0" priority="1559" stopIfTrue="1" operator="lessThanOrEqual">
      <formula>TODAY()</formula>
    </cfRule>
  </conditionalFormatting>
  <conditionalFormatting sqref="C4979:C4981">
    <cfRule type="cellIs" dxfId="0" priority="1560" stopIfTrue="1" operator="lessThanOrEqual">
      <formula>TODAY()</formula>
    </cfRule>
  </conditionalFormatting>
  <conditionalFormatting sqref="C4979:C4981">
    <cfRule type="cellIs" dxfId="0" priority="1561" stopIfTrue="1" operator="lessThanOrEqual">
      <formula>TODAY()</formula>
    </cfRule>
  </conditionalFormatting>
  <conditionalFormatting sqref="C4979:C4981">
    <cfRule type="cellIs" dxfId="0" priority="1562" stopIfTrue="1" operator="lessThanOrEqual">
      <formula>TODAY()</formula>
    </cfRule>
  </conditionalFormatting>
  <conditionalFormatting sqref="C4979:C4981">
    <cfRule type="cellIs" dxfId="0" priority="1563" stopIfTrue="1" operator="lessThanOrEqual">
      <formula>TODAY()</formula>
    </cfRule>
  </conditionalFormatting>
  <conditionalFormatting sqref="C4979:C4981">
    <cfRule type="cellIs" dxfId="0" priority="1564" stopIfTrue="1" operator="lessThanOrEqual">
      <formula>TODAY()</formula>
    </cfRule>
  </conditionalFormatting>
  <conditionalFormatting sqref="C4979:C4981">
    <cfRule type="cellIs" dxfId="0" priority="1565" stopIfTrue="1" operator="lessThanOrEqual">
      <formula>TODAY()</formula>
    </cfRule>
  </conditionalFormatting>
  <conditionalFormatting sqref="C4979:C4981">
    <cfRule type="cellIs" dxfId="0" priority="1566" stopIfTrue="1" operator="lessThanOrEqual">
      <formula>TODAY()</formula>
    </cfRule>
  </conditionalFormatting>
  <conditionalFormatting sqref="C4979:C4981">
    <cfRule type="cellIs" dxfId="0" priority="1567" stopIfTrue="1" operator="lessThanOrEqual">
      <formula>TODAY()</formula>
    </cfRule>
  </conditionalFormatting>
  <conditionalFormatting sqref="C4979:C4981">
    <cfRule type="cellIs" dxfId="0" priority="1568" stopIfTrue="1" operator="lessThanOrEqual">
      <formula>TODAY()</formula>
    </cfRule>
  </conditionalFormatting>
  <conditionalFormatting sqref="C4979:C4981">
    <cfRule type="cellIs" dxfId="0" priority="1569" stopIfTrue="1" operator="lessThanOrEqual">
      <formula>TODAY()</formula>
    </cfRule>
  </conditionalFormatting>
  <conditionalFormatting sqref="C4979:C4981">
    <cfRule type="cellIs" dxfId="0" priority="1570" stopIfTrue="1" operator="lessThanOrEqual">
      <formula>TODAY()</formula>
    </cfRule>
  </conditionalFormatting>
  <conditionalFormatting sqref="C4979:C4981">
    <cfRule type="cellIs" dxfId="0" priority="1571" stopIfTrue="1" operator="lessThanOrEqual">
      <formula>TODAY()</formula>
    </cfRule>
  </conditionalFormatting>
  <conditionalFormatting sqref="C4979:C4981">
    <cfRule type="cellIs" dxfId="0" priority="1572" stopIfTrue="1" operator="lessThanOrEqual">
      <formula>TODAY()</formula>
    </cfRule>
  </conditionalFormatting>
  <conditionalFormatting sqref="C4979:C4981">
    <cfRule type="cellIs" dxfId="0" priority="1573" stopIfTrue="1" operator="lessThanOrEqual">
      <formula>TODAY()</formula>
    </cfRule>
  </conditionalFormatting>
  <conditionalFormatting sqref="C4979:C4981">
    <cfRule type="cellIs" dxfId="0" priority="1574" stopIfTrue="1" operator="lessThanOrEqual">
      <formula>TODAY()</formula>
    </cfRule>
  </conditionalFormatting>
  <conditionalFormatting sqref="C4979:C4981">
    <cfRule type="cellIs" dxfId="0" priority="1575" stopIfTrue="1" operator="lessThanOrEqual">
      <formula>TODAY()</formula>
    </cfRule>
  </conditionalFormatting>
  <conditionalFormatting sqref="C4979:C4981">
    <cfRule type="cellIs" dxfId="0" priority="1576" stopIfTrue="1" operator="lessThanOrEqual">
      <formula>TODAY()</formula>
    </cfRule>
  </conditionalFormatting>
  <conditionalFormatting sqref="C4979:C4981">
    <cfRule type="cellIs" dxfId="0" priority="1577" stopIfTrue="1" operator="lessThanOrEqual">
      <formula>TODAY()</formula>
    </cfRule>
  </conditionalFormatting>
  <conditionalFormatting sqref="C4979:C4981">
    <cfRule type="cellIs" dxfId="0" priority="1578" stopIfTrue="1" operator="lessThanOrEqual">
      <formula>TODAY()</formula>
    </cfRule>
  </conditionalFormatting>
  <conditionalFormatting sqref="C4979:C4981">
    <cfRule type="cellIs" dxfId="0" priority="1579" stopIfTrue="1" operator="lessThanOrEqual">
      <formula>TODAY()</formula>
    </cfRule>
  </conditionalFormatting>
  <conditionalFormatting sqref="C4982:C4984">
    <cfRule type="cellIs" dxfId="0" priority="1580" stopIfTrue="1" operator="lessThanOrEqual">
      <formula>TODAY()</formula>
    </cfRule>
  </conditionalFormatting>
  <conditionalFormatting sqref="C4982:C4984">
    <cfRule type="cellIs" dxfId="0" priority="1581" stopIfTrue="1" operator="lessThanOrEqual">
      <formula>TODAY()</formula>
    </cfRule>
  </conditionalFormatting>
  <conditionalFormatting sqref="C4982:C4984">
    <cfRule type="cellIs" dxfId="0" priority="1582" stopIfTrue="1" operator="lessThanOrEqual">
      <formula>TODAY()</formula>
    </cfRule>
  </conditionalFormatting>
  <conditionalFormatting sqref="C4982:C4984">
    <cfRule type="cellIs" dxfId="0" priority="1583" stopIfTrue="1" operator="lessThanOrEqual">
      <formula>TODAY()</formula>
    </cfRule>
  </conditionalFormatting>
  <conditionalFormatting sqref="C4982:C4984">
    <cfRule type="cellIs" dxfId="0" priority="1584" stopIfTrue="1" operator="lessThanOrEqual">
      <formula>TODAY()</formula>
    </cfRule>
  </conditionalFormatting>
  <conditionalFormatting sqref="C4982:C4984">
    <cfRule type="cellIs" dxfId="0" priority="1585" stopIfTrue="1" operator="lessThanOrEqual">
      <formula>TODAY()</formula>
    </cfRule>
  </conditionalFormatting>
  <conditionalFormatting sqref="C4982:C4984">
    <cfRule type="cellIs" dxfId="0" priority="1586" stopIfTrue="1" operator="lessThanOrEqual">
      <formula>TODAY()</formula>
    </cfRule>
  </conditionalFormatting>
  <conditionalFormatting sqref="C4982:C4984">
    <cfRule type="cellIs" dxfId="0" priority="1587" stopIfTrue="1" operator="lessThanOrEqual">
      <formula>TODAY()</formula>
    </cfRule>
  </conditionalFormatting>
  <conditionalFormatting sqref="C4982:C4984">
    <cfRule type="cellIs" dxfId="0" priority="1588" stopIfTrue="1" operator="lessThanOrEqual">
      <formula>TODAY()</formula>
    </cfRule>
  </conditionalFormatting>
  <conditionalFormatting sqref="C4982:C4984">
    <cfRule type="cellIs" dxfId="0" priority="1589" stopIfTrue="1" operator="lessThanOrEqual">
      <formula>TODAY()</formula>
    </cfRule>
  </conditionalFormatting>
  <conditionalFormatting sqref="C4982:C4984">
    <cfRule type="cellIs" dxfId="0" priority="1590" stopIfTrue="1" operator="lessThanOrEqual">
      <formula>TODAY()</formula>
    </cfRule>
  </conditionalFormatting>
  <conditionalFormatting sqref="C4982:C4984">
    <cfRule type="cellIs" dxfId="0" priority="1591" stopIfTrue="1" operator="lessThanOrEqual">
      <formula>TODAY()</formula>
    </cfRule>
  </conditionalFormatting>
  <conditionalFormatting sqref="C4982:C4984">
    <cfRule type="cellIs" dxfId="0" priority="1592" stopIfTrue="1" operator="lessThanOrEqual">
      <formula>TODAY()</formula>
    </cfRule>
  </conditionalFormatting>
  <conditionalFormatting sqref="C4982:C4984">
    <cfRule type="cellIs" dxfId="0" priority="1593" stopIfTrue="1" operator="lessThanOrEqual">
      <formula>TODAY()</formula>
    </cfRule>
  </conditionalFormatting>
  <conditionalFormatting sqref="C4982:C4984">
    <cfRule type="cellIs" dxfId="0" priority="1594" stopIfTrue="1" operator="lessThanOrEqual">
      <formula>TODAY()</formula>
    </cfRule>
  </conditionalFormatting>
  <conditionalFormatting sqref="C4982:C4984">
    <cfRule type="cellIs" dxfId="0" priority="1595" stopIfTrue="1" operator="lessThanOrEqual">
      <formula>TODAY()</formula>
    </cfRule>
  </conditionalFormatting>
  <conditionalFormatting sqref="C4982:C4984">
    <cfRule type="cellIs" dxfId="0" priority="1596" stopIfTrue="1" operator="lessThanOrEqual">
      <formula>TODAY()</formula>
    </cfRule>
  </conditionalFormatting>
  <conditionalFormatting sqref="C4982:C4984">
    <cfRule type="cellIs" dxfId="0" priority="1597" stopIfTrue="1" operator="lessThanOrEqual">
      <formula>TODAY()</formula>
    </cfRule>
  </conditionalFormatting>
  <conditionalFormatting sqref="C4982:C4984">
    <cfRule type="cellIs" dxfId="0" priority="1598" stopIfTrue="1" operator="lessThanOrEqual">
      <formula>TODAY()</formula>
    </cfRule>
  </conditionalFormatting>
  <conditionalFormatting sqref="C4982:C4984">
    <cfRule type="cellIs" dxfId="0" priority="1599" stopIfTrue="1" operator="lessThanOrEqual">
      <formula>TODAY()</formula>
    </cfRule>
  </conditionalFormatting>
  <conditionalFormatting sqref="C4982:C4984">
    <cfRule type="cellIs" dxfId="0" priority="1600" stopIfTrue="1" operator="lessThanOrEqual">
      <formula>TODAY()</formula>
    </cfRule>
  </conditionalFormatting>
  <conditionalFormatting sqref="C4982:C4984">
    <cfRule type="cellIs" dxfId="0" priority="1601" stopIfTrue="1" operator="lessThanOrEqual">
      <formula>TODAY()</formula>
    </cfRule>
  </conditionalFormatting>
  <conditionalFormatting sqref="C4982:C4984">
    <cfRule type="cellIs" dxfId="0" priority="1602" stopIfTrue="1" operator="lessThanOrEqual">
      <formula>TODAY()</formula>
    </cfRule>
  </conditionalFormatting>
  <conditionalFormatting sqref="C4982:C4984">
    <cfRule type="cellIs" dxfId="0" priority="1603" stopIfTrue="1" operator="lessThanOrEqual">
      <formula>TODAY()</formula>
    </cfRule>
  </conditionalFormatting>
  <conditionalFormatting sqref="C4982:C4984">
    <cfRule type="cellIs" dxfId="0" priority="1604" stopIfTrue="1" operator="lessThanOrEqual">
      <formula>TODAY()</formula>
    </cfRule>
  </conditionalFormatting>
  <conditionalFormatting sqref="C4982:C4984">
    <cfRule type="cellIs" dxfId="0" priority="1605" stopIfTrue="1" operator="lessThanOrEqual">
      <formula>TODAY()</formula>
    </cfRule>
  </conditionalFormatting>
  <conditionalFormatting sqref="C4982:C4984">
    <cfRule type="cellIs" dxfId="0" priority="1606" stopIfTrue="1" operator="lessThanOrEqual">
      <formula>TODAY()</formula>
    </cfRule>
  </conditionalFormatting>
  <conditionalFormatting sqref="C4982:C4984">
    <cfRule type="cellIs" dxfId="0" priority="1607" stopIfTrue="1" operator="lessThanOrEqual">
      <formula>TODAY()</formula>
    </cfRule>
  </conditionalFormatting>
  <conditionalFormatting sqref="C4982:C4984">
    <cfRule type="cellIs" dxfId="0" priority="1608" stopIfTrue="1" operator="lessThanOrEqual">
      <formula>TODAY()</formula>
    </cfRule>
  </conditionalFormatting>
  <conditionalFormatting sqref="C4982:C4984">
    <cfRule type="cellIs" dxfId="0" priority="1609" stopIfTrue="1" operator="lessThanOrEqual">
      <formula>TODAY()</formula>
    </cfRule>
  </conditionalFormatting>
  <conditionalFormatting sqref="C4982:C4984">
    <cfRule type="cellIs" dxfId="0" priority="1610" stopIfTrue="1" operator="lessThanOrEqual">
      <formula>TODAY()</formula>
    </cfRule>
  </conditionalFormatting>
  <conditionalFormatting sqref="C4985:C4987">
    <cfRule type="cellIs" dxfId="0" priority="1611" stopIfTrue="1" operator="lessThanOrEqual">
      <formula>TODAY()</formula>
    </cfRule>
  </conditionalFormatting>
  <conditionalFormatting sqref="C4988:C4990">
    <cfRule type="cellIs" dxfId="0" priority="1612" stopIfTrue="1" operator="lessThanOrEqual">
      <formula>TODAY()</formula>
    </cfRule>
  </conditionalFormatting>
  <conditionalFormatting sqref="C4988:C4990">
    <cfRule type="cellIs" dxfId="0" priority="1613" stopIfTrue="1" operator="lessThanOrEqual">
      <formula>TODAY()</formula>
    </cfRule>
  </conditionalFormatting>
  <conditionalFormatting sqref="C4988:C4990">
    <cfRule type="cellIs" dxfId="0" priority="1614" stopIfTrue="1" operator="lessThanOrEqual">
      <formula>TODAY()</formula>
    </cfRule>
  </conditionalFormatting>
  <conditionalFormatting sqref="C4988:C4990">
    <cfRule type="cellIs" dxfId="0" priority="1615" stopIfTrue="1" operator="lessThanOrEqual">
      <formula>TODAY()</formula>
    </cfRule>
  </conditionalFormatting>
  <conditionalFormatting sqref="C4988:C4990">
    <cfRule type="cellIs" dxfId="0" priority="1616" stopIfTrue="1" operator="lessThanOrEqual">
      <formula>TODAY()</formula>
    </cfRule>
  </conditionalFormatting>
  <conditionalFormatting sqref="C4988:C4990">
    <cfRule type="cellIs" dxfId="0" priority="1617" stopIfTrue="1" operator="lessThanOrEqual">
      <formula>TODAY()</formula>
    </cfRule>
  </conditionalFormatting>
  <conditionalFormatting sqref="C4988:C4990">
    <cfRule type="cellIs" dxfId="0" priority="1618" stopIfTrue="1" operator="lessThanOrEqual">
      <formula>TODAY()</formula>
    </cfRule>
  </conditionalFormatting>
  <conditionalFormatting sqref="C4988:C4990">
    <cfRule type="cellIs" dxfId="0" priority="1619" stopIfTrue="1" operator="lessThanOrEqual">
      <formula>TODAY()</formula>
    </cfRule>
  </conditionalFormatting>
  <conditionalFormatting sqref="C4988:C4990">
    <cfRule type="cellIs" dxfId="0" priority="1620" stopIfTrue="1" operator="lessThanOrEqual">
      <formula>TODAY()</formula>
    </cfRule>
  </conditionalFormatting>
  <conditionalFormatting sqref="C4988:C4990">
    <cfRule type="cellIs" dxfId="0" priority="1621" stopIfTrue="1" operator="lessThanOrEqual">
      <formula>TODAY()</formula>
    </cfRule>
  </conditionalFormatting>
  <conditionalFormatting sqref="C4988:C4990">
    <cfRule type="cellIs" dxfId="0" priority="1622" stopIfTrue="1" operator="lessThanOrEqual">
      <formula>TODAY()</formula>
    </cfRule>
  </conditionalFormatting>
  <conditionalFormatting sqref="C4988:C4990">
    <cfRule type="cellIs" dxfId="0" priority="1623" stopIfTrue="1" operator="lessThanOrEqual">
      <formula>TODAY()</formula>
    </cfRule>
  </conditionalFormatting>
  <conditionalFormatting sqref="C4988:C4990">
    <cfRule type="cellIs" dxfId="0" priority="1624" stopIfTrue="1" operator="lessThanOrEqual">
      <formula>TODAY()</formula>
    </cfRule>
  </conditionalFormatting>
  <conditionalFormatting sqref="C4988:C4990">
    <cfRule type="cellIs" dxfId="0" priority="1625" stopIfTrue="1" operator="lessThanOrEqual">
      <formula>TODAY()</formula>
    </cfRule>
  </conditionalFormatting>
  <conditionalFormatting sqref="C4988:C4990">
    <cfRule type="cellIs" dxfId="0" priority="1626" stopIfTrue="1" operator="lessThanOrEqual">
      <formula>TODAY()</formula>
    </cfRule>
  </conditionalFormatting>
  <conditionalFormatting sqref="C4988:C4990">
    <cfRule type="cellIs" dxfId="0" priority="1627" stopIfTrue="1" operator="lessThanOrEqual">
      <formula>TODAY()</formula>
    </cfRule>
  </conditionalFormatting>
  <conditionalFormatting sqref="C4988:C4990">
    <cfRule type="cellIs" dxfId="0" priority="1628" stopIfTrue="1" operator="lessThanOrEqual">
      <formula>TODAY()</formula>
    </cfRule>
  </conditionalFormatting>
  <conditionalFormatting sqref="C4988:C4990">
    <cfRule type="cellIs" dxfId="0" priority="1629" stopIfTrue="1" operator="lessThanOrEqual">
      <formula>TODAY()</formula>
    </cfRule>
  </conditionalFormatting>
  <conditionalFormatting sqref="C4988:C4990">
    <cfRule type="cellIs" dxfId="0" priority="1630" stopIfTrue="1" operator="lessThanOrEqual">
      <formula>TODAY()</formula>
    </cfRule>
  </conditionalFormatting>
  <conditionalFormatting sqref="C4988:C4990">
    <cfRule type="cellIs" dxfId="0" priority="1631" stopIfTrue="1" operator="lessThanOrEqual">
      <formula>TODAY()</formula>
    </cfRule>
  </conditionalFormatting>
  <conditionalFormatting sqref="C4988:C4990">
    <cfRule type="cellIs" dxfId="0" priority="1632" stopIfTrue="1" operator="lessThanOrEqual">
      <formula>TODAY()</formula>
    </cfRule>
  </conditionalFormatting>
  <conditionalFormatting sqref="C4988:C4990">
    <cfRule type="cellIs" dxfId="0" priority="1633" stopIfTrue="1" operator="lessThanOrEqual">
      <formula>TODAY()</formula>
    </cfRule>
  </conditionalFormatting>
  <conditionalFormatting sqref="C4988:C4990">
    <cfRule type="cellIs" dxfId="0" priority="1634" stopIfTrue="1" operator="lessThanOrEqual">
      <formula>TODAY()</formula>
    </cfRule>
  </conditionalFormatting>
  <conditionalFormatting sqref="C4988:C4990">
    <cfRule type="cellIs" dxfId="0" priority="1635" stopIfTrue="1" operator="lessThanOrEqual">
      <formula>TODAY()</formula>
    </cfRule>
  </conditionalFormatting>
  <conditionalFormatting sqref="C4988:C4990">
    <cfRule type="cellIs" dxfId="0" priority="1636" stopIfTrue="1" operator="lessThanOrEqual">
      <formula>TODAY()</formula>
    </cfRule>
  </conditionalFormatting>
  <conditionalFormatting sqref="C4988:C4990">
    <cfRule type="cellIs" dxfId="0" priority="1637" stopIfTrue="1" operator="lessThanOrEqual">
      <formula>TODAY()</formula>
    </cfRule>
  </conditionalFormatting>
  <conditionalFormatting sqref="C4988:C4990">
    <cfRule type="cellIs" dxfId="0" priority="1638" stopIfTrue="1" operator="lessThanOrEqual">
      <formula>TODAY()</formula>
    </cfRule>
  </conditionalFormatting>
  <conditionalFormatting sqref="C4988:C4990">
    <cfRule type="cellIs" dxfId="0" priority="1639" stopIfTrue="1" operator="lessThanOrEqual">
      <formula>TODAY()</formula>
    </cfRule>
  </conditionalFormatting>
  <conditionalFormatting sqref="C4988:C4990">
    <cfRule type="cellIs" dxfId="0" priority="1640" stopIfTrue="1" operator="lessThanOrEqual">
      <formula>TODAY()</formula>
    </cfRule>
  </conditionalFormatting>
  <conditionalFormatting sqref="C4988:C4990">
    <cfRule type="cellIs" dxfId="0" priority="1641" stopIfTrue="1" operator="lessThanOrEqual">
      <formula>TODAY()</formula>
    </cfRule>
  </conditionalFormatting>
  <conditionalFormatting sqref="C4988:C4990">
    <cfRule type="cellIs" dxfId="0" priority="1642" stopIfTrue="1" operator="lessThanOrEqual">
      <formula>TODAY()</formula>
    </cfRule>
  </conditionalFormatting>
  <conditionalFormatting sqref="C4991:C4993">
    <cfRule type="cellIs" dxfId="0" priority="1643" stopIfTrue="1" operator="lessThanOrEqual">
      <formula>TODAY()</formula>
    </cfRule>
  </conditionalFormatting>
  <conditionalFormatting sqref="C4994:C4996">
    <cfRule type="cellIs" dxfId="0" priority="1644" stopIfTrue="1" operator="lessThanOrEqual">
      <formula>TODAY()</formula>
    </cfRule>
  </conditionalFormatting>
  <conditionalFormatting sqref="C4997:C4999">
    <cfRule type="cellIs" dxfId="0" priority="1645" stopIfTrue="1" operator="lessThanOrEqual">
      <formula>TODAY()</formula>
    </cfRule>
  </conditionalFormatting>
  <conditionalFormatting sqref="C4973:C4975">
    <cfRule type="cellIs" dxfId="0" priority="1646" stopIfTrue="1" operator="lessThanOrEqual">
      <formula>TODAY()</formula>
    </cfRule>
  </conditionalFormatting>
  <conditionalFormatting sqref="C5003:C5005">
    <cfRule type="cellIs" dxfId="0" priority="1647" stopIfTrue="1" operator="lessThanOrEqual">
      <formula>TODAY()</formula>
    </cfRule>
  </conditionalFormatting>
  <conditionalFormatting sqref="C5006:C5008">
    <cfRule type="cellIs" dxfId="0" priority="1648" stopIfTrue="1" operator="lessThanOrEqual">
      <formula>TODAY()</formula>
    </cfRule>
  </conditionalFormatting>
  <conditionalFormatting sqref="C5000:C5002">
    <cfRule type="cellIs" dxfId="0" priority="1649" stopIfTrue="1" operator="lessThanOrEqual">
      <formula>TODAY()</formula>
    </cfRule>
  </conditionalFormatting>
  <conditionalFormatting sqref="C5009:C5011">
    <cfRule type="cellIs" dxfId="0" priority="1650" stopIfTrue="1" operator="lessThanOrEqual">
      <formula>TODAY()</formula>
    </cfRule>
  </conditionalFormatting>
  <conditionalFormatting sqref="C5009:C5011">
    <cfRule type="cellIs" dxfId="0" priority="1651" stopIfTrue="1" operator="lessThanOrEqual">
      <formula>TODAY()</formula>
    </cfRule>
  </conditionalFormatting>
  <conditionalFormatting sqref="C5009:C5011">
    <cfRule type="cellIs" dxfId="0" priority="1652" stopIfTrue="1" operator="lessThanOrEqual">
      <formula>TODAY()</formula>
    </cfRule>
  </conditionalFormatting>
  <conditionalFormatting sqref="C5009:C5011">
    <cfRule type="cellIs" dxfId="0" priority="1653" stopIfTrue="1" operator="lessThanOrEqual">
      <formula>TODAY()</formula>
    </cfRule>
  </conditionalFormatting>
  <conditionalFormatting sqref="C5009:C5011">
    <cfRule type="cellIs" dxfId="0" priority="1654" stopIfTrue="1" operator="lessThanOrEqual">
      <formula>TODAY()</formula>
    </cfRule>
  </conditionalFormatting>
  <conditionalFormatting sqref="C5009:C5011">
    <cfRule type="cellIs" dxfId="0" priority="1655" stopIfTrue="1" operator="lessThanOrEqual">
      <formula>TODAY()</formula>
    </cfRule>
  </conditionalFormatting>
  <conditionalFormatting sqref="C5009:C5011">
    <cfRule type="cellIs" dxfId="0" priority="1656" stopIfTrue="1" operator="lessThanOrEqual">
      <formula>TODAY()</formula>
    </cfRule>
  </conditionalFormatting>
  <conditionalFormatting sqref="C5009:C5011">
    <cfRule type="cellIs" dxfId="0" priority="1657" stopIfTrue="1" operator="lessThanOrEqual">
      <formula>TODAY()</formula>
    </cfRule>
  </conditionalFormatting>
  <conditionalFormatting sqref="C5009:C5011">
    <cfRule type="cellIs" dxfId="0" priority="1658" stopIfTrue="1" operator="lessThanOrEqual">
      <formula>TODAY()</formula>
    </cfRule>
  </conditionalFormatting>
  <conditionalFormatting sqref="C5009:C5011">
    <cfRule type="cellIs" dxfId="0" priority="1659" stopIfTrue="1" operator="lessThanOrEqual">
      <formula>TODAY()</formula>
    </cfRule>
  </conditionalFormatting>
  <conditionalFormatting sqref="C5009:C5011">
    <cfRule type="cellIs" dxfId="0" priority="1660" stopIfTrue="1" operator="lessThanOrEqual">
      <formula>TODAY()</formula>
    </cfRule>
  </conditionalFormatting>
  <conditionalFormatting sqref="C5009:C5011">
    <cfRule type="cellIs" dxfId="0" priority="1661" stopIfTrue="1" operator="lessThanOrEqual">
      <formula>TODAY()</formula>
    </cfRule>
  </conditionalFormatting>
  <conditionalFormatting sqref="C5009:C5011">
    <cfRule type="cellIs" dxfId="0" priority="1662" stopIfTrue="1" operator="lessThanOrEqual">
      <formula>TODAY()</formula>
    </cfRule>
  </conditionalFormatting>
  <conditionalFormatting sqref="C5009:C5011">
    <cfRule type="cellIs" dxfId="0" priority="1663" stopIfTrue="1" operator="lessThanOrEqual">
      <formula>TODAY()</formula>
    </cfRule>
  </conditionalFormatting>
  <conditionalFormatting sqref="C5009:C5011">
    <cfRule type="cellIs" dxfId="0" priority="1664" stopIfTrue="1" operator="lessThanOrEqual">
      <formula>TODAY()</formula>
    </cfRule>
  </conditionalFormatting>
  <conditionalFormatting sqref="C5009:C5011">
    <cfRule type="cellIs" dxfId="0" priority="1665" stopIfTrue="1" operator="lessThanOrEqual">
      <formula>TODAY()</formula>
    </cfRule>
  </conditionalFormatting>
  <conditionalFormatting sqref="C5009:C5011">
    <cfRule type="cellIs" dxfId="0" priority="1666" stopIfTrue="1" operator="lessThanOrEqual">
      <formula>TODAY()</formula>
    </cfRule>
  </conditionalFormatting>
  <conditionalFormatting sqref="C5009:C5011">
    <cfRule type="cellIs" dxfId="0" priority="1667" stopIfTrue="1" operator="lessThanOrEqual">
      <formula>TODAY()</formula>
    </cfRule>
  </conditionalFormatting>
  <conditionalFormatting sqref="C5009:C5011">
    <cfRule type="cellIs" dxfId="0" priority="1668" stopIfTrue="1" operator="lessThanOrEqual">
      <formula>TODAY()</formula>
    </cfRule>
  </conditionalFormatting>
  <conditionalFormatting sqref="C5009:C5011">
    <cfRule type="cellIs" dxfId="0" priority="1669" stopIfTrue="1" operator="lessThanOrEqual">
      <formula>TODAY()</formula>
    </cfRule>
  </conditionalFormatting>
  <conditionalFormatting sqref="C5009:C5011">
    <cfRule type="cellIs" dxfId="0" priority="1670" stopIfTrue="1" operator="lessThanOrEqual">
      <formula>TODAY()</formula>
    </cfRule>
  </conditionalFormatting>
  <conditionalFormatting sqref="C5009:C5011">
    <cfRule type="cellIs" dxfId="0" priority="1671" stopIfTrue="1" operator="lessThanOrEqual">
      <formula>TODAY()</formula>
    </cfRule>
  </conditionalFormatting>
  <conditionalFormatting sqref="C5009:C5011">
    <cfRule type="cellIs" dxfId="0" priority="1672" stopIfTrue="1" operator="lessThanOrEqual">
      <formula>TODAY()</formula>
    </cfRule>
  </conditionalFormatting>
  <conditionalFormatting sqref="C5009:C5011">
    <cfRule type="cellIs" dxfId="0" priority="1673" stopIfTrue="1" operator="lessThanOrEqual">
      <formula>TODAY()</formula>
    </cfRule>
  </conditionalFormatting>
  <conditionalFormatting sqref="C5009:C5011">
    <cfRule type="cellIs" dxfId="0" priority="1674" stopIfTrue="1" operator="lessThanOrEqual">
      <formula>TODAY()</formula>
    </cfRule>
  </conditionalFormatting>
  <conditionalFormatting sqref="C5009:C5011">
    <cfRule type="cellIs" dxfId="0" priority="1675" stopIfTrue="1" operator="lessThanOrEqual">
      <formula>TODAY()</formula>
    </cfRule>
  </conditionalFormatting>
  <conditionalFormatting sqref="C5009:C5011">
    <cfRule type="cellIs" dxfId="0" priority="1676" stopIfTrue="1" operator="lessThanOrEqual">
      <formula>TODAY()</formula>
    </cfRule>
  </conditionalFormatting>
  <conditionalFormatting sqref="C5009:C5011">
    <cfRule type="cellIs" dxfId="0" priority="1677" stopIfTrue="1" operator="lessThanOrEqual">
      <formula>TODAY()</formula>
    </cfRule>
  </conditionalFormatting>
  <conditionalFormatting sqref="C5009:C5011">
    <cfRule type="cellIs" dxfId="0" priority="1678" stopIfTrue="1" operator="lessThanOrEqual">
      <formula>TODAY()</formula>
    </cfRule>
  </conditionalFormatting>
  <conditionalFormatting sqref="C5009:C5011">
    <cfRule type="cellIs" dxfId="0" priority="1679" stopIfTrue="1" operator="lessThanOrEqual">
      <formula>TODAY()</formula>
    </cfRule>
  </conditionalFormatting>
  <conditionalFormatting sqref="C5012:C5014">
    <cfRule type="cellIs" dxfId="0" priority="1680" stopIfTrue="1" operator="lessThanOrEqual">
      <formula>TODAY()</formula>
    </cfRule>
  </conditionalFormatting>
  <conditionalFormatting sqref="C5012:C5014">
    <cfRule type="cellIs" dxfId="0" priority="1681" stopIfTrue="1" operator="lessThanOrEqual">
      <formula>TODAY()</formula>
    </cfRule>
  </conditionalFormatting>
  <conditionalFormatting sqref="C5012:C5014">
    <cfRule type="cellIs" dxfId="0" priority="1682" stopIfTrue="1" operator="lessThanOrEqual">
      <formula>TODAY()</formula>
    </cfRule>
  </conditionalFormatting>
  <conditionalFormatting sqref="C5012:C5014">
    <cfRule type="cellIs" dxfId="0" priority="1683" stopIfTrue="1" operator="lessThanOrEqual">
      <formula>TODAY()</formula>
    </cfRule>
  </conditionalFormatting>
  <conditionalFormatting sqref="C5012:C5014">
    <cfRule type="cellIs" dxfId="0" priority="1684" stopIfTrue="1" operator="lessThanOrEqual">
      <formula>TODAY()</formula>
    </cfRule>
  </conditionalFormatting>
  <conditionalFormatting sqref="C5012:C5014">
    <cfRule type="cellIs" dxfId="0" priority="1685" stopIfTrue="1" operator="lessThanOrEqual">
      <formula>TODAY()</formula>
    </cfRule>
  </conditionalFormatting>
  <conditionalFormatting sqref="C5012:C5014">
    <cfRule type="cellIs" dxfId="0" priority="1686" stopIfTrue="1" operator="lessThanOrEqual">
      <formula>TODAY()</formula>
    </cfRule>
  </conditionalFormatting>
  <conditionalFormatting sqref="C5012:C5014">
    <cfRule type="cellIs" dxfId="0" priority="1687" stopIfTrue="1" operator="lessThanOrEqual">
      <formula>TODAY()</formula>
    </cfRule>
  </conditionalFormatting>
  <conditionalFormatting sqref="C5012:C5014">
    <cfRule type="cellIs" dxfId="0" priority="1688" stopIfTrue="1" operator="lessThanOrEqual">
      <formula>TODAY()</formula>
    </cfRule>
  </conditionalFormatting>
  <conditionalFormatting sqref="C5012:C5014">
    <cfRule type="cellIs" dxfId="0" priority="1689" stopIfTrue="1" operator="lessThanOrEqual">
      <formula>TODAY()</formula>
    </cfRule>
  </conditionalFormatting>
  <conditionalFormatting sqref="C5012:C5014">
    <cfRule type="cellIs" dxfId="0" priority="1690" stopIfTrue="1" operator="lessThanOrEqual">
      <formula>TODAY()</formula>
    </cfRule>
  </conditionalFormatting>
  <conditionalFormatting sqref="C5012:C5014">
    <cfRule type="cellIs" dxfId="0" priority="1691" stopIfTrue="1" operator="lessThanOrEqual">
      <formula>TODAY()</formula>
    </cfRule>
  </conditionalFormatting>
  <conditionalFormatting sqref="C5012:C5014">
    <cfRule type="cellIs" dxfId="0" priority="1692" stopIfTrue="1" operator="lessThanOrEqual">
      <formula>TODAY()</formula>
    </cfRule>
  </conditionalFormatting>
  <conditionalFormatting sqref="C5012:C5014">
    <cfRule type="cellIs" dxfId="0" priority="1693" stopIfTrue="1" operator="lessThanOrEqual">
      <formula>TODAY()</formula>
    </cfRule>
  </conditionalFormatting>
  <conditionalFormatting sqref="C5012:C5014">
    <cfRule type="cellIs" dxfId="0" priority="1694" stopIfTrue="1" operator="lessThanOrEqual">
      <formula>TODAY()</formula>
    </cfRule>
  </conditionalFormatting>
  <conditionalFormatting sqref="C5012:C5014">
    <cfRule type="cellIs" dxfId="0" priority="1695" stopIfTrue="1" operator="lessThanOrEqual">
      <formula>TODAY()</formula>
    </cfRule>
  </conditionalFormatting>
  <conditionalFormatting sqref="C5012:C5014">
    <cfRule type="cellIs" dxfId="0" priority="1696" stopIfTrue="1" operator="lessThanOrEqual">
      <formula>TODAY()</formula>
    </cfRule>
  </conditionalFormatting>
  <conditionalFormatting sqref="C5012:C5014">
    <cfRule type="cellIs" dxfId="0" priority="1697" stopIfTrue="1" operator="lessThanOrEqual">
      <formula>TODAY()</formula>
    </cfRule>
  </conditionalFormatting>
  <conditionalFormatting sqref="C5012:C5014">
    <cfRule type="cellIs" dxfId="0" priority="1698" stopIfTrue="1" operator="lessThanOrEqual">
      <formula>TODAY()</formula>
    </cfRule>
  </conditionalFormatting>
  <conditionalFormatting sqref="C5012:C5014">
    <cfRule type="cellIs" dxfId="0" priority="1699" stopIfTrue="1" operator="lessThanOrEqual">
      <formula>TODAY()</formula>
    </cfRule>
  </conditionalFormatting>
  <conditionalFormatting sqref="C5012:C5014">
    <cfRule type="cellIs" dxfId="0" priority="1700" stopIfTrue="1" operator="lessThanOrEqual">
      <formula>TODAY()</formula>
    </cfRule>
  </conditionalFormatting>
  <conditionalFormatting sqref="C5012:C5014">
    <cfRule type="cellIs" dxfId="0" priority="1701" stopIfTrue="1" operator="lessThanOrEqual">
      <formula>TODAY()</formula>
    </cfRule>
  </conditionalFormatting>
  <conditionalFormatting sqref="C5012:C5014">
    <cfRule type="cellIs" dxfId="0" priority="1702" stopIfTrue="1" operator="lessThanOrEqual">
      <formula>TODAY()</formula>
    </cfRule>
  </conditionalFormatting>
  <conditionalFormatting sqref="C5012:C5014">
    <cfRule type="cellIs" dxfId="0" priority="1703" stopIfTrue="1" operator="lessThanOrEqual">
      <formula>TODAY()</formula>
    </cfRule>
  </conditionalFormatting>
  <conditionalFormatting sqref="C5012:C5014">
    <cfRule type="cellIs" dxfId="0" priority="1704" stopIfTrue="1" operator="lessThanOrEqual">
      <formula>TODAY()</formula>
    </cfRule>
  </conditionalFormatting>
  <conditionalFormatting sqref="C5012:C5014">
    <cfRule type="cellIs" dxfId="0" priority="1705" stopIfTrue="1" operator="lessThanOrEqual">
      <formula>TODAY()</formula>
    </cfRule>
  </conditionalFormatting>
  <conditionalFormatting sqref="C5012:C5014">
    <cfRule type="cellIs" dxfId="0" priority="1706" stopIfTrue="1" operator="lessThanOrEqual">
      <formula>TODAY()</formula>
    </cfRule>
  </conditionalFormatting>
  <conditionalFormatting sqref="C5012:C5014">
    <cfRule type="cellIs" dxfId="0" priority="1707" stopIfTrue="1" operator="lessThanOrEqual">
      <formula>TODAY()</formula>
    </cfRule>
  </conditionalFormatting>
  <conditionalFormatting sqref="C5012:C5014">
    <cfRule type="cellIs" dxfId="0" priority="1708" stopIfTrue="1" operator="lessThanOrEqual">
      <formula>TODAY()</formula>
    </cfRule>
  </conditionalFormatting>
  <conditionalFormatting sqref="C5012:C5014">
    <cfRule type="cellIs" dxfId="0" priority="1709" stopIfTrue="1" operator="lessThanOrEqual">
      <formula>TODAY()</formula>
    </cfRule>
  </conditionalFormatting>
  <conditionalFormatting sqref="C5012:C5014">
    <cfRule type="cellIs" dxfId="0" priority="1710" stopIfTrue="1" operator="lessThanOrEqual">
      <formula>TODAY()</formula>
    </cfRule>
  </conditionalFormatting>
  <conditionalFormatting sqref="C5015:C5017">
    <cfRule type="cellIs" dxfId="0" priority="1711" stopIfTrue="1" operator="lessThanOrEqual">
      <formula>TODAY()</formula>
    </cfRule>
  </conditionalFormatting>
  <conditionalFormatting sqref="C5018:C5020">
    <cfRule type="cellIs" dxfId="0" priority="1712" stopIfTrue="1" operator="lessThanOrEqual">
      <formula>TODAY()</formula>
    </cfRule>
  </conditionalFormatting>
  <conditionalFormatting sqref="C5018:C5020">
    <cfRule type="cellIs" dxfId="0" priority="1713" stopIfTrue="1" operator="lessThanOrEqual">
      <formula>TODAY()</formula>
    </cfRule>
  </conditionalFormatting>
  <conditionalFormatting sqref="C5018:C5020">
    <cfRule type="cellIs" dxfId="0" priority="1714" stopIfTrue="1" operator="lessThanOrEqual">
      <formula>TODAY()</formula>
    </cfRule>
  </conditionalFormatting>
  <conditionalFormatting sqref="C5018:C5020">
    <cfRule type="cellIs" dxfId="0" priority="1715" stopIfTrue="1" operator="lessThanOrEqual">
      <formula>TODAY()</formula>
    </cfRule>
  </conditionalFormatting>
  <conditionalFormatting sqref="C5018:C5020">
    <cfRule type="cellIs" dxfId="0" priority="1716" stopIfTrue="1" operator="lessThanOrEqual">
      <formula>TODAY()</formula>
    </cfRule>
  </conditionalFormatting>
  <conditionalFormatting sqref="C5018:C5020">
    <cfRule type="cellIs" dxfId="0" priority="1717" stopIfTrue="1" operator="lessThanOrEqual">
      <formula>TODAY()</formula>
    </cfRule>
  </conditionalFormatting>
  <conditionalFormatting sqref="C5018:C5020">
    <cfRule type="cellIs" dxfId="0" priority="1718" stopIfTrue="1" operator="lessThanOrEqual">
      <formula>TODAY()</formula>
    </cfRule>
  </conditionalFormatting>
  <conditionalFormatting sqref="C5018:C5020">
    <cfRule type="cellIs" dxfId="0" priority="1719" stopIfTrue="1" operator="lessThanOrEqual">
      <formula>TODAY()</formula>
    </cfRule>
  </conditionalFormatting>
  <conditionalFormatting sqref="C5018:C5020">
    <cfRule type="cellIs" dxfId="0" priority="1720" stopIfTrue="1" operator="lessThanOrEqual">
      <formula>TODAY()</formula>
    </cfRule>
  </conditionalFormatting>
  <conditionalFormatting sqref="C5018:C5020">
    <cfRule type="cellIs" dxfId="0" priority="1721" stopIfTrue="1" operator="lessThanOrEqual">
      <formula>TODAY()</formula>
    </cfRule>
  </conditionalFormatting>
  <conditionalFormatting sqref="C5018:C5020">
    <cfRule type="cellIs" dxfId="0" priority="1722" stopIfTrue="1" operator="lessThanOrEqual">
      <formula>TODAY()</formula>
    </cfRule>
  </conditionalFormatting>
  <conditionalFormatting sqref="C5018:C5020">
    <cfRule type="cellIs" dxfId="0" priority="1723" stopIfTrue="1" operator="lessThanOrEqual">
      <formula>TODAY()</formula>
    </cfRule>
  </conditionalFormatting>
  <conditionalFormatting sqref="C5018:C5020">
    <cfRule type="cellIs" dxfId="0" priority="1724" stopIfTrue="1" operator="lessThanOrEqual">
      <formula>TODAY()</formula>
    </cfRule>
  </conditionalFormatting>
  <conditionalFormatting sqref="C5018:C5020">
    <cfRule type="cellIs" dxfId="0" priority="1725" stopIfTrue="1" operator="lessThanOrEqual">
      <formula>TODAY()</formula>
    </cfRule>
  </conditionalFormatting>
  <conditionalFormatting sqref="C5018:C5020">
    <cfRule type="cellIs" dxfId="0" priority="1726" stopIfTrue="1" operator="lessThanOrEqual">
      <formula>TODAY()</formula>
    </cfRule>
  </conditionalFormatting>
  <conditionalFormatting sqref="C5018:C5020">
    <cfRule type="cellIs" dxfId="0" priority="1727" stopIfTrue="1" operator="lessThanOrEqual">
      <formula>TODAY()</formula>
    </cfRule>
  </conditionalFormatting>
  <conditionalFormatting sqref="C5018:C5020">
    <cfRule type="cellIs" dxfId="0" priority="1728" stopIfTrue="1" operator="lessThanOrEqual">
      <formula>TODAY()</formula>
    </cfRule>
  </conditionalFormatting>
  <conditionalFormatting sqref="C5018:C5020">
    <cfRule type="cellIs" dxfId="0" priority="1729" stopIfTrue="1" operator="lessThanOrEqual">
      <formula>TODAY()</formula>
    </cfRule>
  </conditionalFormatting>
  <conditionalFormatting sqref="C5018:C5020">
    <cfRule type="cellIs" dxfId="0" priority="1730" stopIfTrue="1" operator="lessThanOrEqual">
      <formula>TODAY()</formula>
    </cfRule>
  </conditionalFormatting>
  <conditionalFormatting sqref="C5018:C5020">
    <cfRule type="cellIs" dxfId="0" priority="1731" stopIfTrue="1" operator="lessThanOrEqual">
      <formula>TODAY()</formula>
    </cfRule>
  </conditionalFormatting>
  <conditionalFormatting sqref="C5018:C5020">
    <cfRule type="cellIs" dxfId="0" priority="1732" stopIfTrue="1" operator="lessThanOrEqual">
      <formula>TODAY()</formula>
    </cfRule>
  </conditionalFormatting>
  <conditionalFormatting sqref="C5018:C5020">
    <cfRule type="cellIs" dxfId="0" priority="1733" stopIfTrue="1" operator="lessThanOrEqual">
      <formula>TODAY()</formula>
    </cfRule>
  </conditionalFormatting>
  <conditionalFormatting sqref="C5018:C5020">
    <cfRule type="cellIs" dxfId="0" priority="1734" stopIfTrue="1" operator="lessThanOrEqual">
      <formula>TODAY()</formula>
    </cfRule>
  </conditionalFormatting>
  <conditionalFormatting sqref="C5018:C5020">
    <cfRule type="cellIs" dxfId="0" priority="1735" stopIfTrue="1" operator="lessThanOrEqual">
      <formula>TODAY()</formula>
    </cfRule>
  </conditionalFormatting>
  <conditionalFormatting sqref="C5018:C5020">
    <cfRule type="cellIs" dxfId="0" priority="1736" stopIfTrue="1" operator="lessThanOrEqual">
      <formula>TODAY()</formula>
    </cfRule>
  </conditionalFormatting>
  <conditionalFormatting sqref="C5018:C5020">
    <cfRule type="cellIs" dxfId="0" priority="1737" stopIfTrue="1" operator="lessThanOrEqual">
      <formula>TODAY()</formula>
    </cfRule>
  </conditionalFormatting>
  <conditionalFormatting sqref="C5018:C5020">
    <cfRule type="cellIs" dxfId="0" priority="1738" stopIfTrue="1" operator="lessThanOrEqual">
      <formula>TODAY()</formula>
    </cfRule>
  </conditionalFormatting>
  <conditionalFormatting sqref="C5018:C5020">
    <cfRule type="cellIs" dxfId="0" priority="1739" stopIfTrue="1" operator="lessThanOrEqual">
      <formula>TODAY()</formula>
    </cfRule>
  </conditionalFormatting>
  <conditionalFormatting sqref="C5018:C5020">
    <cfRule type="cellIs" dxfId="0" priority="1740" stopIfTrue="1" operator="lessThanOrEqual">
      <formula>TODAY()</formula>
    </cfRule>
  </conditionalFormatting>
  <conditionalFormatting sqref="C5018:C5020">
    <cfRule type="cellIs" dxfId="0" priority="1741" stopIfTrue="1" operator="lessThanOrEqual">
      <formula>TODAY()</formula>
    </cfRule>
  </conditionalFormatting>
  <conditionalFormatting sqref="C5021:C5023">
    <cfRule type="cellIs" dxfId="0" priority="1742" stopIfTrue="1" operator="lessThanOrEqual">
      <formula>TODAY()</formula>
    </cfRule>
  </conditionalFormatting>
  <conditionalFormatting sqref="C5021:C5023">
    <cfRule type="cellIs" dxfId="0" priority="1743" stopIfTrue="1" operator="lessThanOrEqual">
      <formula>TODAY()</formula>
    </cfRule>
  </conditionalFormatting>
  <conditionalFormatting sqref="C5021:C5023">
    <cfRule type="cellIs" dxfId="0" priority="1744" stopIfTrue="1" operator="lessThanOrEqual">
      <formula>TODAY()</formula>
    </cfRule>
  </conditionalFormatting>
  <conditionalFormatting sqref="C5021:C5023">
    <cfRule type="cellIs" dxfId="0" priority="1745" stopIfTrue="1" operator="lessThanOrEqual">
      <formula>TODAY()</formula>
    </cfRule>
  </conditionalFormatting>
  <conditionalFormatting sqref="C5021:C5023">
    <cfRule type="cellIs" dxfId="0" priority="1746" stopIfTrue="1" operator="lessThanOrEqual">
      <formula>TODAY()</formula>
    </cfRule>
  </conditionalFormatting>
  <conditionalFormatting sqref="C5021:C5023">
    <cfRule type="cellIs" dxfId="0" priority="1747" stopIfTrue="1" operator="lessThanOrEqual">
      <formula>TODAY()</formula>
    </cfRule>
  </conditionalFormatting>
  <conditionalFormatting sqref="C5021:C5023">
    <cfRule type="cellIs" dxfId="0" priority="1748" stopIfTrue="1" operator="lessThanOrEqual">
      <formula>TODAY()</formula>
    </cfRule>
  </conditionalFormatting>
  <conditionalFormatting sqref="C5021:C5023">
    <cfRule type="cellIs" dxfId="0" priority="1749" stopIfTrue="1" operator="lessThanOrEqual">
      <formula>TODAY()</formula>
    </cfRule>
  </conditionalFormatting>
  <conditionalFormatting sqref="C5021:C5023">
    <cfRule type="cellIs" dxfId="0" priority="1750" stopIfTrue="1" operator="lessThanOrEqual">
      <formula>TODAY()</formula>
    </cfRule>
  </conditionalFormatting>
  <conditionalFormatting sqref="C5021:C5023">
    <cfRule type="cellIs" dxfId="0" priority="1751" stopIfTrue="1" operator="lessThanOrEqual">
      <formula>TODAY()</formula>
    </cfRule>
  </conditionalFormatting>
  <conditionalFormatting sqref="C5021:C5023">
    <cfRule type="cellIs" dxfId="0" priority="1752" stopIfTrue="1" operator="lessThanOrEqual">
      <formula>TODAY()</formula>
    </cfRule>
  </conditionalFormatting>
  <conditionalFormatting sqref="C5021:C5023">
    <cfRule type="cellIs" dxfId="0" priority="1753" stopIfTrue="1" operator="lessThanOrEqual">
      <formula>TODAY()</formula>
    </cfRule>
  </conditionalFormatting>
  <conditionalFormatting sqref="C5021:C5023">
    <cfRule type="cellIs" dxfId="0" priority="1754" stopIfTrue="1" operator="lessThanOrEqual">
      <formula>TODAY()</formula>
    </cfRule>
  </conditionalFormatting>
  <conditionalFormatting sqref="C5021:C5023">
    <cfRule type="cellIs" dxfId="0" priority="1755" stopIfTrue="1" operator="lessThanOrEqual">
      <formula>TODAY()</formula>
    </cfRule>
  </conditionalFormatting>
  <conditionalFormatting sqref="C5021:C5023">
    <cfRule type="cellIs" dxfId="0" priority="1756" stopIfTrue="1" operator="lessThanOrEqual">
      <formula>TODAY()</formula>
    </cfRule>
  </conditionalFormatting>
  <conditionalFormatting sqref="C5021:C5023">
    <cfRule type="cellIs" dxfId="0" priority="1757" stopIfTrue="1" operator="lessThanOrEqual">
      <formula>TODAY()</formula>
    </cfRule>
  </conditionalFormatting>
  <conditionalFormatting sqref="C5021:C5023">
    <cfRule type="cellIs" dxfId="0" priority="1758" stopIfTrue="1" operator="lessThanOrEqual">
      <formula>TODAY()</formula>
    </cfRule>
  </conditionalFormatting>
  <conditionalFormatting sqref="C5021:C5023">
    <cfRule type="cellIs" dxfId="0" priority="1759" stopIfTrue="1" operator="lessThanOrEqual">
      <formula>TODAY()</formula>
    </cfRule>
  </conditionalFormatting>
  <conditionalFormatting sqref="C5021:C5023">
    <cfRule type="cellIs" dxfId="0" priority="1760" stopIfTrue="1" operator="lessThanOrEqual">
      <formula>TODAY()</formula>
    </cfRule>
  </conditionalFormatting>
  <conditionalFormatting sqref="C5021:C5023">
    <cfRule type="cellIs" dxfId="0" priority="1761" stopIfTrue="1" operator="lessThanOrEqual">
      <formula>TODAY()</formula>
    </cfRule>
  </conditionalFormatting>
  <conditionalFormatting sqref="C5021:C5023">
    <cfRule type="cellIs" dxfId="0" priority="1762" stopIfTrue="1" operator="lessThanOrEqual">
      <formula>TODAY()</formula>
    </cfRule>
  </conditionalFormatting>
  <conditionalFormatting sqref="C5021:C5023">
    <cfRule type="cellIs" dxfId="0" priority="1763" stopIfTrue="1" operator="lessThanOrEqual">
      <formula>TODAY()</formula>
    </cfRule>
  </conditionalFormatting>
  <conditionalFormatting sqref="C5021:C5023">
    <cfRule type="cellIs" dxfId="0" priority="1764" stopIfTrue="1" operator="lessThanOrEqual">
      <formula>TODAY()</formula>
    </cfRule>
  </conditionalFormatting>
  <conditionalFormatting sqref="C5021:C5023">
    <cfRule type="cellIs" dxfId="0" priority="1765" stopIfTrue="1" operator="lessThanOrEqual">
      <formula>TODAY()</formula>
    </cfRule>
  </conditionalFormatting>
  <conditionalFormatting sqref="C5021:C5023">
    <cfRule type="cellIs" dxfId="0" priority="1766" stopIfTrue="1" operator="lessThanOrEqual">
      <formula>TODAY()</formula>
    </cfRule>
  </conditionalFormatting>
  <conditionalFormatting sqref="C5021:C5023">
    <cfRule type="cellIs" dxfId="0" priority="1767" stopIfTrue="1" operator="lessThanOrEqual">
      <formula>TODAY()</formula>
    </cfRule>
  </conditionalFormatting>
  <conditionalFormatting sqref="C5021:C5023">
    <cfRule type="cellIs" dxfId="0" priority="1768" stopIfTrue="1" operator="lessThanOrEqual">
      <formula>TODAY()</formula>
    </cfRule>
  </conditionalFormatting>
  <conditionalFormatting sqref="C5021:C5023">
    <cfRule type="cellIs" dxfId="0" priority="1769" stopIfTrue="1" operator="lessThanOrEqual">
      <formula>TODAY()</formula>
    </cfRule>
  </conditionalFormatting>
  <conditionalFormatting sqref="C5021:C5023">
    <cfRule type="cellIs" dxfId="0" priority="1770" stopIfTrue="1" operator="lessThanOrEqual">
      <formula>TODAY()</formula>
    </cfRule>
  </conditionalFormatting>
  <conditionalFormatting sqref="C5021:C5023">
    <cfRule type="cellIs" dxfId="0" priority="1771" stopIfTrue="1" operator="lessThanOrEqual">
      <formula>TODAY()</formula>
    </cfRule>
  </conditionalFormatting>
  <conditionalFormatting sqref="C5027:C5029">
    <cfRule type="cellIs" dxfId="0" priority="1772" stopIfTrue="1" operator="lessThanOrEqual">
      <formula>TODAY()</formula>
    </cfRule>
  </conditionalFormatting>
  <conditionalFormatting sqref="C5027:C5029">
    <cfRule type="cellIs" dxfId="0" priority="1773" stopIfTrue="1" operator="lessThanOrEqual">
      <formula>TODAY()</formula>
    </cfRule>
  </conditionalFormatting>
  <conditionalFormatting sqref="C5027:C5029">
    <cfRule type="cellIs" dxfId="0" priority="1774" stopIfTrue="1" operator="lessThanOrEqual">
      <formula>TODAY()</formula>
    </cfRule>
  </conditionalFormatting>
  <conditionalFormatting sqref="C5027:C5029">
    <cfRule type="cellIs" dxfId="0" priority="1775" stopIfTrue="1" operator="lessThanOrEqual">
      <formula>TODAY()</formula>
    </cfRule>
  </conditionalFormatting>
  <conditionalFormatting sqref="C5027:C5029">
    <cfRule type="cellIs" dxfId="0" priority="1776" stopIfTrue="1" operator="lessThanOrEqual">
      <formula>TODAY()</formula>
    </cfRule>
  </conditionalFormatting>
  <conditionalFormatting sqref="C5027:C5029">
    <cfRule type="cellIs" dxfId="0" priority="1777" stopIfTrue="1" operator="lessThanOrEqual">
      <formula>TODAY()</formula>
    </cfRule>
  </conditionalFormatting>
  <conditionalFormatting sqref="C5027:C5029">
    <cfRule type="cellIs" dxfId="0" priority="1778" stopIfTrue="1" operator="lessThanOrEqual">
      <formula>TODAY()</formula>
    </cfRule>
  </conditionalFormatting>
  <conditionalFormatting sqref="C5027:C5029">
    <cfRule type="cellIs" dxfId="0" priority="1779" stopIfTrue="1" operator="lessThanOrEqual">
      <formula>TODAY()</formula>
    </cfRule>
  </conditionalFormatting>
  <conditionalFormatting sqref="C5027:C5029">
    <cfRule type="cellIs" dxfId="0" priority="1780" stopIfTrue="1" operator="lessThanOrEqual">
      <formula>TODAY()</formula>
    </cfRule>
  </conditionalFormatting>
  <conditionalFormatting sqref="C5027:C5029">
    <cfRule type="cellIs" dxfId="0" priority="1781" stopIfTrue="1" operator="lessThanOrEqual">
      <formula>TODAY()</formula>
    </cfRule>
  </conditionalFormatting>
  <conditionalFormatting sqref="C5027:C5029">
    <cfRule type="cellIs" dxfId="0" priority="1782" stopIfTrue="1" operator="lessThanOrEqual">
      <formula>TODAY()</formula>
    </cfRule>
  </conditionalFormatting>
  <conditionalFormatting sqref="C5027:C5029">
    <cfRule type="cellIs" dxfId="0" priority="1783" stopIfTrue="1" operator="lessThanOrEqual">
      <formula>TODAY()</formula>
    </cfRule>
  </conditionalFormatting>
  <conditionalFormatting sqref="C5027:C5029">
    <cfRule type="cellIs" dxfId="0" priority="1784" stopIfTrue="1" operator="lessThanOrEqual">
      <formula>TODAY()</formula>
    </cfRule>
  </conditionalFormatting>
  <conditionalFormatting sqref="C5027:C5029">
    <cfRule type="cellIs" dxfId="0" priority="1785" stopIfTrue="1" operator="lessThanOrEqual">
      <formula>TODAY()</formula>
    </cfRule>
  </conditionalFormatting>
  <conditionalFormatting sqref="C5027:C5029">
    <cfRule type="cellIs" dxfId="0" priority="1786" stopIfTrue="1" operator="lessThanOrEqual">
      <formula>TODAY()</formula>
    </cfRule>
  </conditionalFormatting>
  <conditionalFormatting sqref="C5027:C5029">
    <cfRule type="cellIs" dxfId="0" priority="1787" stopIfTrue="1" operator="lessThanOrEqual">
      <formula>TODAY()</formula>
    </cfRule>
  </conditionalFormatting>
  <conditionalFormatting sqref="C5027:C5029">
    <cfRule type="cellIs" dxfId="0" priority="1788" stopIfTrue="1" operator="lessThanOrEqual">
      <formula>TODAY()</formula>
    </cfRule>
  </conditionalFormatting>
  <conditionalFormatting sqref="C5027:C5029">
    <cfRule type="cellIs" dxfId="0" priority="1789" stopIfTrue="1" operator="lessThanOrEqual">
      <formula>TODAY()</formula>
    </cfRule>
  </conditionalFormatting>
  <conditionalFormatting sqref="C5027:C5029">
    <cfRule type="cellIs" dxfId="0" priority="1790" stopIfTrue="1" operator="lessThanOrEqual">
      <formula>TODAY()</formula>
    </cfRule>
  </conditionalFormatting>
  <conditionalFormatting sqref="C5027:C5029">
    <cfRule type="cellIs" dxfId="0" priority="1791" stopIfTrue="1" operator="lessThanOrEqual">
      <formula>TODAY()</formula>
    </cfRule>
  </conditionalFormatting>
  <conditionalFormatting sqref="C5027:C5029">
    <cfRule type="cellIs" dxfId="0" priority="1792" stopIfTrue="1" operator="lessThanOrEqual">
      <formula>TODAY()</formula>
    </cfRule>
  </conditionalFormatting>
  <conditionalFormatting sqref="C5027:C5029">
    <cfRule type="cellIs" dxfId="0" priority="1793" stopIfTrue="1" operator="lessThanOrEqual">
      <formula>TODAY()</formula>
    </cfRule>
  </conditionalFormatting>
  <conditionalFormatting sqref="C5027:C5029">
    <cfRule type="cellIs" dxfId="0" priority="1794" stopIfTrue="1" operator="lessThanOrEqual">
      <formula>TODAY()</formula>
    </cfRule>
  </conditionalFormatting>
  <conditionalFormatting sqref="C5027:C5029">
    <cfRule type="cellIs" dxfId="0" priority="1795" stopIfTrue="1" operator="lessThanOrEqual">
      <formula>TODAY()</formula>
    </cfRule>
  </conditionalFormatting>
  <conditionalFormatting sqref="C5027:C5029">
    <cfRule type="cellIs" dxfId="0" priority="1796" stopIfTrue="1" operator="lessThanOrEqual">
      <formula>TODAY()</formula>
    </cfRule>
  </conditionalFormatting>
  <conditionalFormatting sqref="C5027:C5029">
    <cfRule type="cellIs" dxfId="0" priority="1797" stopIfTrue="1" operator="lessThanOrEqual">
      <formula>TODAY()</formula>
    </cfRule>
  </conditionalFormatting>
  <conditionalFormatting sqref="C5027:C5029">
    <cfRule type="cellIs" dxfId="0" priority="1798" stopIfTrue="1" operator="lessThanOrEqual">
      <formula>TODAY()</formula>
    </cfRule>
  </conditionalFormatting>
  <conditionalFormatting sqref="C5027:C5029">
    <cfRule type="cellIs" dxfId="0" priority="1799" stopIfTrue="1" operator="lessThanOrEqual">
      <formula>TODAY()</formula>
    </cfRule>
  </conditionalFormatting>
  <conditionalFormatting sqref="C5027:C5029">
    <cfRule type="cellIs" dxfId="0" priority="1800" stopIfTrue="1" operator="lessThanOrEqual">
      <formula>TODAY()</formula>
    </cfRule>
  </conditionalFormatting>
  <conditionalFormatting sqref="C5027:C5029">
    <cfRule type="cellIs" dxfId="0" priority="1801" stopIfTrue="1" operator="lessThanOrEqual">
      <formula>TODAY()</formula>
    </cfRule>
  </conditionalFormatting>
  <conditionalFormatting sqref="C5024:C5026">
    <cfRule type="cellIs" dxfId="0" priority="1802" stopIfTrue="1" operator="lessThanOrEqual">
      <formula>TODAY()</formula>
    </cfRule>
  </conditionalFormatting>
  <conditionalFormatting sqref="C5024:C5026">
    <cfRule type="cellIs" dxfId="0" priority="1803" stopIfTrue="1" operator="lessThanOrEqual">
      <formula>TODAY()</formula>
    </cfRule>
  </conditionalFormatting>
  <conditionalFormatting sqref="C5024:C5026">
    <cfRule type="cellIs" dxfId="0" priority="1804" stopIfTrue="1" operator="lessThanOrEqual">
      <formula>TODAY()</formula>
    </cfRule>
  </conditionalFormatting>
  <conditionalFormatting sqref="C5024:C5026">
    <cfRule type="cellIs" dxfId="0" priority="1805" stopIfTrue="1" operator="lessThanOrEqual">
      <formula>TODAY()</formula>
    </cfRule>
  </conditionalFormatting>
  <conditionalFormatting sqref="C5024:C5026">
    <cfRule type="cellIs" dxfId="0" priority="1806" stopIfTrue="1" operator="lessThanOrEqual">
      <formula>TODAY()</formula>
    </cfRule>
  </conditionalFormatting>
  <conditionalFormatting sqref="C5024:C5026">
    <cfRule type="cellIs" dxfId="0" priority="1807" stopIfTrue="1" operator="lessThanOrEqual">
      <formula>TODAY()</formula>
    </cfRule>
  </conditionalFormatting>
  <conditionalFormatting sqref="C5024:C5026">
    <cfRule type="cellIs" dxfId="0" priority="1808" stopIfTrue="1" operator="lessThanOrEqual">
      <formula>TODAY()</formula>
    </cfRule>
  </conditionalFormatting>
  <conditionalFormatting sqref="C5024:C5026">
    <cfRule type="cellIs" dxfId="0" priority="1809" stopIfTrue="1" operator="lessThanOrEqual">
      <formula>TODAY()</formula>
    </cfRule>
  </conditionalFormatting>
  <conditionalFormatting sqref="C5024:C5026">
    <cfRule type="cellIs" dxfId="0" priority="1810" stopIfTrue="1" operator="lessThanOrEqual">
      <formula>TODAY()</formula>
    </cfRule>
  </conditionalFormatting>
  <conditionalFormatting sqref="C5024:C5026">
    <cfRule type="cellIs" dxfId="0" priority="1811" stopIfTrue="1" operator="lessThanOrEqual">
      <formula>TODAY()</formula>
    </cfRule>
  </conditionalFormatting>
  <conditionalFormatting sqref="C5024:C5026">
    <cfRule type="cellIs" dxfId="0" priority="1812" stopIfTrue="1" operator="lessThanOrEqual">
      <formula>TODAY()</formula>
    </cfRule>
  </conditionalFormatting>
  <conditionalFormatting sqref="C5024:C5026">
    <cfRule type="cellIs" dxfId="0" priority="1813" stopIfTrue="1" operator="lessThanOrEqual">
      <formula>TODAY()</formula>
    </cfRule>
  </conditionalFormatting>
  <conditionalFormatting sqref="C5024:C5026">
    <cfRule type="cellIs" dxfId="0" priority="1814" stopIfTrue="1" operator="lessThanOrEqual">
      <formula>TODAY()</formula>
    </cfRule>
  </conditionalFormatting>
  <conditionalFormatting sqref="C5024:C5026">
    <cfRule type="cellIs" dxfId="0" priority="1815" stopIfTrue="1" operator="lessThanOrEqual">
      <formula>TODAY()</formula>
    </cfRule>
  </conditionalFormatting>
  <conditionalFormatting sqref="C5024:C5026">
    <cfRule type="cellIs" dxfId="0" priority="1816" stopIfTrue="1" operator="lessThanOrEqual">
      <formula>TODAY()</formula>
    </cfRule>
  </conditionalFormatting>
  <conditionalFormatting sqref="C5024:C5026">
    <cfRule type="cellIs" dxfId="0" priority="1817" stopIfTrue="1" operator="lessThanOrEqual">
      <formula>TODAY()</formula>
    </cfRule>
  </conditionalFormatting>
  <conditionalFormatting sqref="C5024:C5026">
    <cfRule type="cellIs" dxfId="0" priority="1818" stopIfTrue="1" operator="lessThanOrEqual">
      <formula>TODAY()</formula>
    </cfRule>
  </conditionalFormatting>
  <conditionalFormatting sqref="C5024:C5026">
    <cfRule type="cellIs" dxfId="0" priority="1819" stopIfTrue="1" operator="lessThanOrEqual">
      <formula>TODAY()</formula>
    </cfRule>
  </conditionalFormatting>
  <conditionalFormatting sqref="C5024:C5026">
    <cfRule type="cellIs" dxfId="0" priority="1820" stopIfTrue="1" operator="lessThanOrEqual">
      <formula>TODAY()</formula>
    </cfRule>
  </conditionalFormatting>
  <conditionalFormatting sqref="C5024:C5026">
    <cfRule type="cellIs" dxfId="0" priority="1821" stopIfTrue="1" operator="lessThanOrEqual">
      <formula>TODAY()</formula>
    </cfRule>
  </conditionalFormatting>
  <conditionalFormatting sqref="C5024:C5026">
    <cfRule type="cellIs" dxfId="0" priority="1822" stopIfTrue="1" operator="lessThanOrEqual">
      <formula>TODAY()</formula>
    </cfRule>
  </conditionalFormatting>
  <conditionalFormatting sqref="C5024:C5026">
    <cfRule type="cellIs" dxfId="0" priority="1823" stopIfTrue="1" operator="lessThanOrEqual">
      <formula>TODAY()</formula>
    </cfRule>
  </conditionalFormatting>
  <conditionalFormatting sqref="C5024:C5026">
    <cfRule type="cellIs" dxfId="0" priority="1824" stopIfTrue="1" operator="lessThanOrEqual">
      <formula>TODAY()</formula>
    </cfRule>
  </conditionalFormatting>
  <conditionalFormatting sqref="C5024:C5026">
    <cfRule type="cellIs" dxfId="0" priority="1825" stopIfTrue="1" operator="lessThanOrEqual">
      <formula>TODAY()</formula>
    </cfRule>
  </conditionalFormatting>
  <conditionalFormatting sqref="C5024:C5026">
    <cfRule type="cellIs" dxfId="0" priority="1826" stopIfTrue="1" operator="lessThanOrEqual">
      <formula>TODAY()</formula>
    </cfRule>
  </conditionalFormatting>
  <conditionalFormatting sqref="C5024:C5026">
    <cfRule type="cellIs" dxfId="0" priority="1827" stopIfTrue="1" operator="lessThanOrEqual">
      <formula>TODAY()</formula>
    </cfRule>
  </conditionalFormatting>
  <conditionalFormatting sqref="C5024:C5026">
    <cfRule type="cellIs" dxfId="0" priority="1828" stopIfTrue="1" operator="lessThanOrEqual">
      <formula>TODAY()</formula>
    </cfRule>
  </conditionalFormatting>
  <conditionalFormatting sqref="C5024:C5026">
    <cfRule type="cellIs" dxfId="0" priority="1829" stopIfTrue="1" operator="lessThanOrEqual">
      <formula>TODAY()</formula>
    </cfRule>
  </conditionalFormatting>
  <conditionalFormatting sqref="C5024:C5026">
    <cfRule type="cellIs" dxfId="0" priority="1830" stopIfTrue="1" operator="lessThanOrEqual">
      <formula>TODAY()</formula>
    </cfRule>
  </conditionalFormatting>
  <conditionalFormatting sqref="C5024:C5026">
    <cfRule type="cellIs" dxfId="0" priority="1831" stopIfTrue="1" operator="lessThanOrEqual">
      <formula>TODAY()</formula>
    </cfRule>
  </conditionalFormatting>
  <conditionalFormatting sqref="C5033:C5035">
    <cfRule type="cellIs" dxfId="0" priority="1832" stopIfTrue="1" operator="lessThanOrEqual">
      <formula>TODAY()</formula>
    </cfRule>
  </conditionalFormatting>
  <conditionalFormatting sqref="C5033:C5035">
    <cfRule type="cellIs" dxfId="0" priority="1833" stopIfTrue="1" operator="lessThanOrEqual">
      <formula>TODAY()</formula>
    </cfRule>
  </conditionalFormatting>
  <conditionalFormatting sqref="C5033:C5035">
    <cfRule type="cellIs" dxfId="0" priority="1834" stopIfTrue="1" operator="lessThanOrEqual">
      <formula>TODAY()</formula>
    </cfRule>
  </conditionalFormatting>
  <conditionalFormatting sqref="C5033:C5035">
    <cfRule type="cellIs" dxfId="0" priority="1835" stopIfTrue="1" operator="lessThanOrEqual">
      <formula>TODAY()</formula>
    </cfRule>
  </conditionalFormatting>
  <conditionalFormatting sqref="C5033:C5035">
    <cfRule type="cellIs" dxfId="0" priority="1836" stopIfTrue="1" operator="lessThanOrEqual">
      <formula>TODAY()</formula>
    </cfRule>
  </conditionalFormatting>
  <conditionalFormatting sqref="C5033:C5035">
    <cfRule type="cellIs" dxfId="0" priority="1837" stopIfTrue="1" operator="lessThanOrEqual">
      <formula>TODAY()</formula>
    </cfRule>
  </conditionalFormatting>
  <conditionalFormatting sqref="C5033:C5035">
    <cfRule type="cellIs" dxfId="0" priority="1838" stopIfTrue="1" operator="lessThanOrEqual">
      <formula>TODAY()</formula>
    </cfRule>
  </conditionalFormatting>
  <conditionalFormatting sqref="C5033:C5035">
    <cfRule type="cellIs" dxfId="0" priority="1839" stopIfTrue="1" operator="lessThanOrEqual">
      <formula>TODAY()</formula>
    </cfRule>
  </conditionalFormatting>
  <conditionalFormatting sqref="C5033:C5035">
    <cfRule type="cellIs" dxfId="0" priority="1840" stopIfTrue="1" operator="lessThanOrEqual">
      <formula>TODAY()</formula>
    </cfRule>
  </conditionalFormatting>
  <conditionalFormatting sqref="C5033:C5035">
    <cfRule type="cellIs" dxfId="0" priority="1841" stopIfTrue="1" operator="lessThanOrEqual">
      <formula>TODAY()</formula>
    </cfRule>
  </conditionalFormatting>
  <conditionalFormatting sqref="C5033:C5035">
    <cfRule type="cellIs" dxfId="0" priority="1842" stopIfTrue="1" operator="lessThanOrEqual">
      <formula>TODAY()</formula>
    </cfRule>
  </conditionalFormatting>
  <conditionalFormatting sqref="C5033:C5035">
    <cfRule type="cellIs" dxfId="0" priority="1843" stopIfTrue="1" operator="lessThanOrEqual">
      <formula>TODAY()</formula>
    </cfRule>
  </conditionalFormatting>
  <conditionalFormatting sqref="C5033:C5035">
    <cfRule type="cellIs" dxfId="0" priority="1844" stopIfTrue="1" operator="lessThanOrEqual">
      <formula>TODAY()</formula>
    </cfRule>
  </conditionalFormatting>
  <conditionalFormatting sqref="C5033:C5035">
    <cfRule type="cellIs" dxfId="0" priority="1845" stopIfTrue="1" operator="lessThanOrEqual">
      <formula>TODAY()</formula>
    </cfRule>
  </conditionalFormatting>
  <conditionalFormatting sqref="C5033:C5035">
    <cfRule type="cellIs" dxfId="0" priority="1846" stopIfTrue="1" operator="lessThanOrEqual">
      <formula>TODAY()</formula>
    </cfRule>
  </conditionalFormatting>
  <conditionalFormatting sqref="C5033:C5035">
    <cfRule type="cellIs" dxfId="0" priority="1847" stopIfTrue="1" operator="lessThanOrEqual">
      <formula>TODAY()</formula>
    </cfRule>
  </conditionalFormatting>
  <conditionalFormatting sqref="C5033:C5035">
    <cfRule type="cellIs" dxfId="0" priority="1848" stopIfTrue="1" operator="lessThanOrEqual">
      <formula>TODAY()</formula>
    </cfRule>
  </conditionalFormatting>
  <conditionalFormatting sqref="C5033:C5035">
    <cfRule type="cellIs" dxfId="0" priority="1849" stopIfTrue="1" operator="lessThanOrEqual">
      <formula>TODAY()</formula>
    </cfRule>
  </conditionalFormatting>
  <conditionalFormatting sqref="C5033:C5035">
    <cfRule type="cellIs" dxfId="0" priority="1850" stopIfTrue="1" operator="lessThanOrEqual">
      <formula>TODAY()</formula>
    </cfRule>
  </conditionalFormatting>
  <conditionalFormatting sqref="C5033:C5035">
    <cfRule type="cellIs" dxfId="0" priority="1851" stopIfTrue="1" operator="lessThanOrEqual">
      <formula>TODAY()</formula>
    </cfRule>
  </conditionalFormatting>
  <conditionalFormatting sqref="C5033:C5035">
    <cfRule type="cellIs" dxfId="0" priority="1852" stopIfTrue="1" operator="lessThanOrEqual">
      <formula>TODAY()</formula>
    </cfRule>
  </conditionalFormatting>
  <conditionalFormatting sqref="C5033:C5035">
    <cfRule type="cellIs" dxfId="0" priority="1853" stopIfTrue="1" operator="lessThanOrEqual">
      <formula>TODAY()</formula>
    </cfRule>
  </conditionalFormatting>
  <conditionalFormatting sqref="C5033:C5035">
    <cfRule type="cellIs" dxfId="0" priority="1854" stopIfTrue="1" operator="lessThanOrEqual">
      <formula>TODAY()</formula>
    </cfRule>
  </conditionalFormatting>
  <conditionalFormatting sqref="C5033:C5035">
    <cfRule type="cellIs" dxfId="0" priority="1855" stopIfTrue="1" operator="lessThanOrEqual">
      <formula>TODAY()</formula>
    </cfRule>
  </conditionalFormatting>
  <conditionalFormatting sqref="C5033:C5035">
    <cfRule type="cellIs" dxfId="0" priority="1856" stopIfTrue="1" operator="lessThanOrEqual">
      <formula>TODAY()</formula>
    </cfRule>
  </conditionalFormatting>
  <conditionalFormatting sqref="C5033:C5035">
    <cfRule type="cellIs" dxfId="0" priority="1857" stopIfTrue="1" operator="lessThanOrEqual">
      <formula>TODAY()</formula>
    </cfRule>
  </conditionalFormatting>
  <conditionalFormatting sqref="C5033:C5035">
    <cfRule type="cellIs" dxfId="0" priority="1858" stopIfTrue="1" operator="lessThanOrEqual">
      <formula>TODAY()</formula>
    </cfRule>
  </conditionalFormatting>
  <conditionalFormatting sqref="C5033:C5035">
    <cfRule type="cellIs" dxfId="0" priority="1859" stopIfTrue="1" operator="lessThanOrEqual">
      <formula>TODAY()</formula>
    </cfRule>
  </conditionalFormatting>
  <conditionalFormatting sqref="C5033:C5035">
    <cfRule type="cellIs" dxfId="0" priority="1860" stopIfTrue="1" operator="lessThanOrEqual">
      <formula>TODAY()</formula>
    </cfRule>
  </conditionalFormatting>
  <conditionalFormatting sqref="C5033:C5035">
    <cfRule type="cellIs" dxfId="0" priority="1861" stopIfTrue="1" operator="lessThanOrEqual">
      <formula>TODAY()</formula>
    </cfRule>
  </conditionalFormatting>
  <conditionalFormatting sqref="C5030:C5032">
    <cfRule type="cellIs" dxfId="0" priority="1862" stopIfTrue="1" operator="lessThanOrEqual">
      <formula>TODAY()</formula>
    </cfRule>
  </conditionalFormatting>
  <conditionalFormatting sqref="C5030:C5032">
    <cfRule type="cellIs" dxfId="0" priority="1863" stopIfTrue="1" operator="lessThanOrEqual">
      <formula>TODAY()</formula>
    </cfRule>
  </conditionalFormatting>
  <conditionalFormatting sqref="C5030:C5032">
    <cfRule type="cellIs" dxfId="0" priority="1864" stopIfTrue="1" operator="lessThanOrEqual">
      <formula>TODAY()</formula>
    </cfRule>
  </conditionalFormatting>
  <conditionalFormatting sqref="C5030:C5032">
    <cfRule type="cellIs" dxfId="0" priority="1865" stopIfTrue="1" operator="lessThanOrEqual">
      <formula>TODAY()</formula>
    </cfRule>
  </conditionalFormatting>
  <conditionalFormatting sqref="C5030:C5032">
    <cfRule type="cellIs" dxfId="0" priority="1866" stopIfTrue="1" operator="lessThanOrEqual">
      <formula>TODAY()</formula>
    </cfRule>
  </conditionalFormatting>
  <conditionalFormatting sqref="C5030:C5032">
    <cfRule type="cellIs" dxfId="0" priority="1867" stopIfTrue="1" operator="lessThanOrEqual">
      <formula>TODAY()</formula>
    </cfRule>
  </conditionalFormatting>
  <conditionalFormatting sqref="C5030:C5032">
    <cfRule type="cellIs" dxfId="0" priority="1868" stopIfTrue="1" operator="lessThanOrEqual">
      <formula>TODAY()</formula>
    </cfRule>
  </conditionalFormatting>
  <conditionalFormatting sqref="C5030:C5032">
    <cfRule type="cellIs" dxfId="0" priority="1869" stopIfTrue="1" operator="lessThanOrEqual">
      <formula>TODAY()</formula>
    </cfRule>
  </conditionalFormatting>
  <conditionalFormatting sqref="C5030:C5032">
    <cfRule type="cellIs" dxfId="0" priority="1870" stopIfTrue="1" operator="lessThanOrEqual">
      <formula>TODAY()</formula>
    </cfRule>
  </conditionalFormatting>
  <conditionalFormatting sqref="C5030:C5032">
    <cfRule type="cellIs" dxfId="0" priority="1871" stopIfTrue="1" operator="lessThanOrEqual">
      <formula>TODAY()</formula>
    </cfRule>
  </conditionalFormatting>
  <conditionalFormatting sqref="C5030:C5032">
    <cfRule type="cellIs" dxfId="0" priority="1872" stopIfTrue="1" operator="lessThanOrEqual">
      <formula>TODAY()</formula>
    </cfRule>
  </conditionalFormatting>
  <conditionalFormatting sqref="C5030:C5032">
    <cfRule type="cellIs" dxfId="0" priority="1873" stopIfTrue="1" operator="lessThanOrEqual">
      <formula>TODAY()</formula>
    </cfRule>
  </conditionalFormatting>
  <conditionalFormatting sqref="C5030:C5032">
    <cfRule type="cellIs" dxfId="0" priority="1874" stopIfTrue="1" operator="lessThanOrEqual">
      <formula>TODAY()</formula>
    </cfRule>
  </conditionalFormatting>
  <conditionalFormatting sqref="C5030:C5032">
    <cfRule type="cellIs" dxfId="0" priority="1875" stopIfTrue="1" operator="lessThanOrEqual">
      <formula>TODAY()</formula>
    </cfRule>
  </conditionalFormatting>
  <conditionalFormatting sqref="C5030:C5032">
    <cfRule type="cellIs" dxfId="0" priority="1876" stopIfTrue="1" operator="lessThanOrEqual">
      <formula>TODAY()</formula>
    </cfRule>
  </conditionalFormatting>
  <conditionalFormatting sqref="C5030:C5032">
    <cfRule type="cellIs" dxfId="0" priority="1877" stopIfTrue="1" operator="lessThanOrEqual">
      <formula>TODAY()</formula>
    </cfRule>
  </conditionalFormatting>
  <conditionalFormatting sqref="C5030:C5032">
    <cfRule type="cellIs" dxfId="0" priority="1878" stopIfTrue="1" operator="lessThanOrEqual">
      <formula>TODAY()</formula>
    </cfRule>
  </conditionalFormatting>
  <conditionalFormatting sqref="C5030:C5032">
    <cfRule type="cellIs" dxfId="0" priority="1879" stopIfTrue="1" operator="lessThanOrEqual">
      <formula>TODAY()</formula>
    </cfRule>
  </conditionalFormatting>
  <conditionalFormatting sqref="C5030:C5032">
    <cfRule type="cellIs" dxfId="0" priority="1880" stopIfTrue="1" operator="lessThanOrEqual">
      <formula>TODAY()</formula>
    </cfRule>
  </conditionalFormatting>
  <conditionalFormatting sqref="C5030:C5032">
    <cfRule type="cellIs" dxfId="0" priority="1881" stopIfTrue="1" operator="lessThanOrEqual">
      <formula>TODAY()</formula>
    </cfRule>
  </conditionalFormatting>
  <conditionalFormatting sqref="C5030:C5032">
    <cfRule type="cellIs" dxfId="0" priority="1882" stopIfTrue="1" operator="lessThanOrEqual">
      <formula>TODAY()</formula>
    </cfRule>
  </conditionalFormatting>
  <conditionalFormatting sqref="C5030:C5032">
    <cfRule type="cellIs" dxfId="0" priority="1883" stopIfTrue="1" operator="lessThanOrEqual">
      <formula>TODAY()</formula>
    </cfRule>
  </conditionalFormatting>
  <conditionalFormatting sqref="C5030:C5032">
    <cfRule type="cellIs" dxfId="0" priority="1884" stopIfTrue="1" operator="lessThanOrEqual">
      <formula>TODAY()</formula>
    </cfRule>
  </conditionalFormatting>
  <conditionalFormatting sqref="C5030:C5032">
    <cfRule type="cellIs" dxfId="0" priority="1885" stopIfTrue="1" operator="lessThanOrEqual">
      <formula>TODAY()</formula>
    </cfRule>
  </conditionalFormatting>
  <conditionalFormatting sqref="C5030:C5032">
    <cfRule type="cellIs" dxfId="0" priority="1886" stopIfTrue="1" operator="lessThanOrEqual">
      <formula>TODAY()</formula>
    </cfRule>
  </conditionalFormatting>
  <conditionalFormatting sqref="C5030:C5032">
    <cfRule type="cellIs" dxfId="0" priority="1887" stopIfTrue="1" operator="lessThanOrEqual">
      <formula>TODAY()</formula>
    </cfRule>
  </conditionalFormatting>
  <conditionalFormatting sqref="C5030:C5032">
    <cfRule type="cellIs" dxfId="0" priority="1888" stopIfTrue="1" operator="lessThanOrEqual">
      <formula>TODAY()</formula>
    </cfRule>
  </conditionalFormatting>
  <conditionalFormatting sqref="C5030:C5032">
    <cfRule type="cellIs" dxfId="0" priority="1889" stopIfTrue="1" operator="lessThanOrEqual">
      <formula>TODAY()</formula>
    </cfRule>
  </conditionalFormatting>
  <conditionalFormatting sqref="C5030:C5032">
    <cfRule type="cellIs" dxfId="0" priority="1890" stopIfTrue="1" operator="lessThanOrEqual">
      <formula>TODAY()</formula>
    </cfRule>
  </conditionalFormatting>
  <conditionalFormatting sqref="C5030:C5032">
    <cfRule type="cellIs" dxfId="0" priority="1891" stopIfTrue="1" operator="lessThanOrEqual">
      <formula>TODAY()</formula>
    </cfRule>
  </conditionalFormatting>
  <conditionalFormatting sqref="C5036:C5038">
    <cfRule type="cellIs" dxfId="0" priority="1892" stopIfTrue="1" operator="lessThanOrEqual">
      <formula>TODAY()</formula>
    </cfRule>
  </conditionalFormatting>
  <conditionalFormatting sqref="C5039:C5041">
    <cfRule type="cellIs" dxfId="0" priority="1893" stopIfTrue="1" operator="lessThanOrEqual">
      <formula>TODAY()</formula>
    </cfRule>
  </conditionalFormatting>
  <conditionalFormatting sqref="C5042:C5044">
    <cfRule type="cellIs" dxfId="0" priority="1894" stopIfTrue="1" operator="lessThanOrEqual">
      <formula>TODAY()</formula>
    </cfRule>
  </conditionalFormatting>
  <conditionalFormatting sqref="C5042:C5044">
    <cfRule type="cellIs" dxfId="0" priority="1895" stopIfTrue="1" operator="lessThanOrEqual">
      <formula>TODAY()</formula>
    </cfRule>
  </conditionalFormatting>
  <conditionalFormatting sqref="C5042:C5044">
    <cfRule type="cellIs" dxfId="0" priority="1896" stopIfTrue="1" operator="lessThanOrEqual">
      <formula>TODAY()</formula>
    </cfRule>
  </conditionalFormatting>
  <conditionalFormatting sqref="C5042:C5044">
    <cfRule type="cellIs" dxfId="0" priority="1897" stopIfTrue="1" operator="lessThanOrEqual">
      <formula>TODAY()</formula>
    </cfRule>
  </conditionalFormatting>
  <conditionalFormatting sqref="C5042:C5044">
    <cfRule type="cellIs" dxfId="0" priority="1898" stopIfTrue="1" operator="lessThanOrEqual">
      <formula>TODAY()</formula>
    </cfRule>
  </conditionalFormatting>
  <conditionalFormatting sqref="C5042:C5044">
    <cfRule type="cellIs" dxfId="0" priority="1899" stopIfTrue="1" operator="lessThanOrEqual">
      <formula>TODAY()</formula>
    </cfRule>
  </conditionalFormatting>
  <conditionalFormatting sqref="C5042:C5044">
    <cfRule type="cellIs" dxfId="0" priority="1900" stopIfTrue="1" operator="lessThanOrEqual">
      <formula>TODAY()</formula>
    </cfRule>
  </conditionalFormatting>
  <conditionalFormatting sqref="C5042:C5044">
    <cfRule type="cellIs" dxfId="0" priority="1901" stopIfTrue="1" operator="lessThanOrEqual">
      <formula>TODAY()</formula>
    </cfRule>
  </conditionalFormatting>
  <conditionalFormatting sqref="C5042:C5044">
    <cfRule type="cellIs" dxfId="0" priority="1902" stopIfTrue="1" operator="lessThanOrEqual">
      <formula>TODAY()</formula>
    </cfRule>
  </conditionalFormatting>
  <conditionalFormatting sqref="C5042:C5044">
    <cfRule type="cellIs" dxfId="0" priority="1903" stopIfTrue="1" operator="lessThanOrEqual">
      <formula>TODAY()</formula>
    </cfRule>
  </conditionalFormatting>
  <conditionalFormatting sqref="C5042:C5044">
    <cfRule type="cellIs" dxfId="0" priority="1904" stopIfTrue="1" operator="lessThanOrEqual">
      <formula>TODAY()</formula>
    </cfRule>
  </conditionalFormatting>
  <conditionalFormatting sqref="C5042:C5044">
    <cfRule type="cellIs" dxfId="0" priority="1905" stopIfTrue="1" operator="lessThanOrEqual">
      <formula>TODAY()</formula>
    </cfRule>
  </conditionalFormatting>
  <conditionalFormatting sqref="C5042:C5044">
    <cfRule type="cellIs" dxfId="0" priority="1906" stopIfTrue="1" operator="lessThanOrEqual">
      <formula>TODAY()</formula>
    </cfRule>
  </conditionalFormatting>
  <conditionalFormatting sqref="C5042:C5044">
    <cfRule type="cellIs" dxfId="0" priority="1907" stopIfTrue="1" operator="lessThanOrEqual">
      <formula>TODAY()</formula>
    </cfRule>
  </conditionalFormatting>
  <conditionalFormatting sqref="C5042:C5044">
    <cfRule type="cellIs" dxfId="0" priority="1908" stopIfTrue="1" operator="lessThanOrEqual">
      <formula>TODAY()</formula>
    </cfRule>
  </conditionalFormatting>
  <conditionalFormatting sqref="C5042:C5044">
    <cfRule type="cellIs" dxfId="0" priority="1909" stopIfTrue="1" operator="lessThanOrEqual">
      <formula>TODAY()</formula>
    </cfRule>
  </conditionalFormatting>
  <conditionalFormatting sqref="C5042:C5044">
    <cfRule type="cellIs" dxfId="0" priority="1910" stopIfTrue="1" operator="lessThanOrEqual">
      <formula>TODAY()</formula>
    </cfRule>
  </conditionalFormatting>
  <conditionalFormatting sqref="C5042:C5044">
    <cfRule type="cellIs" dxfId="0" priority="1911" stopIfTrue="1" operator="lessThanOrEqual">
      <formula>TODAY()</formula>
    </cfRule>
  </conditionalFormatting>
  <conditionalFormatting sqref="C5042:C5044">
    <cfRule type="cellIs" dxfId="0" priority="1912" stopIfTrue="1" operator="lessThanOrEqual">
      <formula>TODAY()</formula>
    </cfRule>
  </conditionalFormatting>
  <conditionalFormatting sqref="C5042:C5044">
    <cfRule type="cellIs" dxfId="0" priority="1913" stopIfTrue="1" operator="lessThanOrEqual">
      <formula>TODAY()</formula>
    </cfRule>
  </conditionalFormatting>
  <conditionalFormatting sqref="C5042:C5044">
    <cfRule type="cellIs" dxfId="0" priority="1914" stopIfTrue="1" operator="lessThanOrEqual">
      <formula>TODAY()</formula>
    </cfRule>
  </conditionalFormatting>
  <conditionalFormatting sqref="C5042:C5044">
    <cfRule type="cellIs" dxfId="0" priority="1915" stopIfTrue="1" operator="lessThanOrEqual">
      <formula>TODAY()</formula>
    </cfRule>
  </conditionalFormatting>
  <conditionalFormatting sqref="C5042:C5044">
    <cfRule type="cellIs" dxfId="0" priority="1916" stopIfTrue="1" operator="lessThanOrEqual">
      <formula>TODAY()</formula>
    </cfRule>
  </conditionalFormatting>
  <conditionalFormatting sqref="C5042:C5044">
    <cfRule type="cellIs" dxfId="0" priority="1917" stopIfTrue="1" operator="lessThanOrEqual">
      <formula>TODAY()</formula>
    </cfRule>
  </conditionalFormatting>
  <conditionalFormatting sqref="C5042:C5044">
    <cfRule type="cellIs" dxfId="0" priority="1918" stopIfTrue="1" operator="lessThanOrEqual">
      <formula>TODAY()</formula>
    </cfRule>
  </conditionalFormatting>
  <conditionalFormatting sqref="C5042:C5044">
    <cfRule type="cellIs" dxfId="0" priority="1919" stopIfTrue="1" operator="lessThanOrEqual">
      <formula>TODAY()</formula>
    </cfRule>
  </conditionalFormatting>
  <conditionalFormatting sqref="C5042:C5044">
    <cfRule type="cellIs" dxfId="0" priority="1920" stopIfTrue="1" operator="lessThanOrEqual">
      <formula>TODAY()</formula>
    </cfRule>
  </conditionalFormatting>
  <conditionalFormatting sqref="C5042:C5044">
    <cfRule type="cellIs" dxfId="0" priority="1921" stopIfTrue="1" operator="lessThanOrEqual">
      <formula>TODAY()</formula>
    </cfRule>
  </conditionalFormatting>
  <conditionalFormatting sqref="C5042:C5044">
    <cfRule type="cellIs" dxfId="0" priority="1922" stopIfTrue="1" operator="lessThanOrEqual">
      <formula>TODAY()</formula>
    </cfRule>
  </conditionalFormatting>
  <conditionalFormatting sqref="C5042:C5044">
    <cfRule type="cellIs" dxfId="0" priority="1923" stopIfTrue="1" operator="lessThanOrEqual">
      <formula>TODAY()</formula>
    </cfRule>
  </conditionalFormatting>
  <conditionalFormatting sqref="C5045:C5047">
    <cfRule type="cellIs" dxfId="0" priority="1924" stopIfTrue="1" operator="lessThanOrEqual">
      <formula>TODAY()</formula>
    </cfRule>
  </conditionalFormatting>
  <conditionalFormatting sqref="C5048:C5050">
    <cfRule type="cellIs" dxfId="0" priority="1925" stopIfTrue="1" operator="lessThanOrEqual">
      <formula>TODAY()</formula>
    </cfRule>
  </conditionalFormatting>
  <conditionalFormatting sqref="C5048:C5050">
    <cfRule type="cellIs" dxfId="0" priority="1926" stopIfTrue="1" operator="lessThanOrEqual">
      <formula>TODAY()</formula>
    </cfRule>
  </conditionalFormatting>
  <conditionalFormatting sqref="C5048:C5050">
    <cfRule type="cellIs" dxfId="0" priority="1927" stopIfTrue="1" operator="lessThanOrEqual">
      <formula>TODAY()</formula>
    </cfRule>
  </conditionalFormatting>
  <conditionalFormatting sqref="C5048:C5050">
    <cfRule type="cellIs" dxfId="0" priority="1928" stopIfTrue="1" operator="lessThanOrEqual">
      <formula>TODAY()</formula>
    </cfRule>
  </conditionalFormatting>
  <conditionalFormatting sqref="C5048:C5050">
    <cfRule type="cellIs" dxfId="0" priority="1929" stopIfTrue="1" operator="lessThanOrEqual">
      <formula>TODAY()</formula>
    </cfRule>
  </conditionalFormatting>
  <conditionalFormatting sqref="C5048:C5050">
    <cfRule type="cellIs" dxfId="0" priority="1930" stopIfTrue="1" operator="lessThanOrEqual">
      <formula>TODAY()</formula>
    </cfRule>
  </conditionalFormatting>
  <conditionalFormatting sqref="C5048:C5050">
    <cfRule type="cellIs" dxfId="0" priority="1931" stopIfTrue="1" operator="lessThanOrEqual">
      <formula>TODAY()</formula>
    </cfRule>
  </conditionalFormatting>
  <conditionalFormatting sqref="C5048:C5050">
    <cfRule type="cellIs" dxfId="0" priority="1932" stopIfTrue="1" operator="lessThanOrEqual">
      <formula>TODAY()</formula>
    </cfRule>
  </conditionalFormatting>
  <conditionalFormatting sqref="C5048:C5050">
    <cfRule type="cellIs" dxfId="0" priority="1933" stopIfTrue="1" operator="lessThanOrEqual">
      <formula>TODAY()</formula>
    </cfRule>
  </conditionalFormatting>
  <conditionalFormatting sqref="C5048:C5050">
    <cfRule type="cellIs" dxfId="0" priority="1934" stopIfTrue="1" operator="lessThanOrEqual">
      <formula>TODAY()</formula>
    </cfRule>
  </conditionalFormatting>
  <conditionalFormatting sqref="C5048:C5050">
    <cfRule type="cellIs" dxfId="0" priority="1935" stopIfTrue="1" operator="lessThanOrEqual">
      <formula>TODAY()</formula>
    </cfRule>
  </conditionalFormatting>
  <conditionalFormatting sqref="C5048:C5050">
    <cfRule type="cellIs" dxfId="0" priority="1936" stopIfTrue="1" operator="lessThanOrEqual">
      <formula>TODAY()</formula>
    </cfRule>
  </conditionalFormatting>
  <conditionalFormatting sqref="C5048:C5050">
    <cfRule type="cellIs" dxfId="0" priority="1937" stopIfTrue="1" operator="lessThanOrEqual">
      <formula>TODAY()</formula>
    </cfRule>
  </conditionalFormatting>
  <conditionalFormatting sqref="C5048:C5050">
    <cfRule type="cellIs" dxfId="0" priority="1938" stopIfTrue="1" operator="lessThanOrEqual">
      <formula>TODAY()</formula>
    </cfRule>
  </conditionalFormatting>
  <conditionalFormatting sqref="C5048:C5050">
    <cfRule type="cellIs" dxfId="0" priority="1939" stopIfTrue="1" operator="lessThanOrEqual">
      <formula>TODAY()</formula>
    </cfRule>
  </conditionalFormatting>
  <conditionalFormatting sqref="C5048:C5050">
    <cfRule type="cellIs" dxfId="0" priority="1940" stopIfTrue="1" operator="lessThanOrEqual">
      <formula>TODAY()</formula>
    </cfRule>
  </conditionalFormatting>
  <conditionalFormatting sqref="C5048:C5050">
    <cfRule type="cellIs" dxfId="0" priority="1941" stopIfTrue="1" operator="lessThanOrEqual">
      <formula>TODAY()</formula>
    </cfRule>
  </conditionalFormatting>
  <conditionalFormatting sqref="C5048:C5050">
    <cfRule type="cellIs" dxfId="0" priority="1942" stopIfTrue="1" operator="lessThanOrEqual">
      <formula>TODAY()</formula>
    </cfRule>
  </conditionalFormatting>
  <conditionalFormatting sqref="C5048:C5050">
    <cfRule type="cellIs" dxfId="0" priority="1943" stopIfTrue="1" operator="lessThanOrEqual">
      <formula>TODAY()</formula>
    </cfRule>
  </conditionalFormatting>
  <conditionalFormatting sqref="C5048:C5050">
    <cfRule type="cellIs" dxfId="0" priority="1944" stopIfTrue="1" operator="lessThanOrEqual">
      <formula>TODAY()</formula>
    </cfRule>
  </conditionalFormatting>
  <conditionalFormatting sqref="C5048:C5050">
    <cfRule type="cellIs" dxfId="0" priority="1945" stopIfTrue="1" operator="lessThanOrEqual">
      <formula>TODAY()</formula>
    </cfRule>
  </conditionalFormatting>
  <conditionalFormatting sqref="C5048:C5050">
    <cfRule type="cellIs" dxfId="0" priority="1946" stopIfTrue="1" operator="lessThanOrEqual">
      <formula>TODAY()</formula>
    </cfRule>
  </conditionalFormatting>
  <conditionalFormatting sqref="C5048:C5050">
    <cfRule type="cellIs" dxfId="0" priority="1947" stopIfTrue="1" operator="lessThanOrEqual">
      <formula>TODAY()</formula>
    </cfRule>
  </conditionalFormatting>
  <conditionalFormatting sqref="C5048:C5050">
    <cfRule type="cellIs" dxfId="0" priority="1948" stopIfTrue="1" operator="lessThanOrEqual">
      <formula>TODAY()</formula>
    </cfRule>
  </conditionalFormatting>
  <conditionalFormatting sqref="C5048:C5050">
    <cfRule type="cellIs" dxfId="0" priority="1949" stopIfTrue="1" operator="lessThanOrEqual">
      <formula>TODAY()</formula>
    </cfRule>
  </conditionalFormatting>
  <conditionalFormatting sqref="C5048:C5050">
    <cfRule type="cellIs" dxfId="0" priority="1950" stopIfTrue="1" operator="lessThanOrEqual">
      <formula>TODAY()</formula>
    </cfRule>
  </conditionalFormatting>
  <conditionalFormatting sqref="C5048:C5050">
    <cfRule type="cellIs" dxfId="0" priority="1951" stopIfTrue="1" operator="lessThanOrEqual">
      <formula>TODAY()</formula>
    </cfRule>
  </conditionalFormatting>
  <conditionalFormatting sqref="C5048:C5050">
    <cfRule type="cellIs" dxfId="0" priority="1952" stopIfTrue="1" operator="lessThanOrEqual">
      <formula>TODAY()</formula>
    </cfRule>
  </conditionalFormatting>
  <conditionalFormatting sqref="C5048:C5050">
    <cfRule type="cellIs" dxfId="0" priority="1953" stopIfTrue="1" operator="lessThanOrEqual">
      <formula>TODAY()</formula>
    </cfRule>
  </conditionalFormatting>
  <conditionalFormatting sqref="C5048:C5050">
    <cfRule type="cellIs" dxfId="0" priority="1954" stopIfTrue="1" operator="lessThanOrEqual">
      <formula>TODAY()</formula>
    </cfRule>
  </conditionalFormatting>
  <conditionalFormatting sqref="C5057:C5059">
    <cfRule type="cellIs" dxfId="0" priority="1955" stopIfTrue="1" operator="lessThanOrEqual">
      <formula>TODAY()</formula>
    </cfRule>
  </conditionalFormatting>
  <conditionalFormatting sqref="C5054:C5056">
    <cfRule type="cellIs" dxfId="0" priority="1956" stopIfTrue="1" operator="lessThanOrEqual">
      <formula>TODAY()</formula>
    </cfRule>
  </conditionalFormatting>
  <conditionalFormatting sqref="C5060:C5062">
    <cfRule type="cellIs" dxfId="0" priority="1957" stopIfTrue="1" operator="lessThanOrEqual">
      <formula>TODAY()</formula>
    </cfRule>
  </conditionalFormatting>
  <conditionalFormatting sqref="C5051:C5053">
    <cfRule type="cellIs" dxfId="0" priority="1958" stopIfTrue="1" operator="lessThanOrEqual">
      <formula>TODAY()</formula>
    </cfRule>
  </conditionalFormatting>
  <conditionalFormatting sqref="C5051:C5053">
    <cfRule type="cellIs" dxfId="0" priority="1959" stopIfTrue="1" operator="lessThanOrEqual">
      <formula>TODAY()</formula>
    </cfRule>
  </conditionalFormatting>
  <conditionalFormatting sqref="C5051:C5053">
    <cfRule type="cellIs" dxfId="0" priority="1960" stopIfTrue="1" operator="lessThanOrEqual">
      <formula>TODAY()</formula>
    </cfRule>
  </conditionalFormatting>
  <conditionalFormatting sqref="C5051:C5053">
    <cfRule type="cellIs" dxfId="0" priority="1961" stopIfTrue="1" operator="lessThanOrEqual">
      <formula>TODAY()</formula>
    </cfRule>
  </conditionalFormatting>
  <conditionalFormatting sqref="C5051:C5053">
    <cfRule type="cellIs" dxfId="0" priority="1962" stopIfTrue="1" operator="lessThanOrEqual">
      <formula>TODAY()</formula>
    </cfRule>
  </conditionalFormatting>
  <conditionalFormatting sqref="C5051:C5053">
    <cfRule type="cellIs" dxfId="0" priority="1963" stopIfTrue="1" operator="lessThanOrEqual">
      <formula>TODAY()</formula>
    </cfRule>
  </conditionalFormatting>
  <conditionalFormatting sqref="C5051:C5053">
    <cfRule type="cellIs" dxfId="0" priority="1964" stopIfTrue="1" operator="lessThanOrEqual">
      <formula>TODAY()</formula>
    </cfRule>
  </conditionalFormatting>
  <conditionalFormatting sqref="C5051:C5053">
    <cfRule type="cellIs" dxfId="0" priority="1965" stopIfTrue="1" operator="lessThanOrEqual">
      <formula>TODAY()</formula>
    </cfRule>
  </conditionalFormatting>
  <conditionalFormatting sqref="C5051:C5053">
    <cfRule type="cellIs" dxfId="0" priority="1966" stopIfTrue="1" operator="lessThanOrEqual">
      <formula>TODAY()</formula>
    </cfRule>
  </conditionalFormatting>
  <conditionalFormatting sqref="C5051:C5053">
    <cfRule type="cellIs" dxfId="0" priority="1967" stopIfTrue="1" operator="lessThanOrEqual">
      <formula>TODAY()</formula>
    </cfRule>
  </conditionalFormatting>
  <conditionalFormatting sqref="C5051:C5053">
    <cfRule type="cellIs" dxfId="0" priority="1968" stopIfTrue="1" operator="lessThanOrEqual">
      <formula>TODAY()</formula>
    </cfRule>
  </conditionalFormatting>
  <conditionalFormatting sqref="C5051:C5053">
    <cfRule type="cellIs" dxfId="0" priority="1969" stopIfTrue="1" operator="lessThanOrEqual">
      <formula>TODAY()</formula>
    </cfRule>
  </conditionalFormatting>
  <conditionalFormatting sqref="C5051:C5053">
    <cfRule type="cellIs" dxfId="0" priority="1970" stopIfTrue="1" operator="lessThanOrEqual">
      <formula>TODAY()</formula>
    </cfRule>
  </conditionalFormatting>
  <conditionalFormatting sqref="C5051:C5053">
    <cfRule type="cellIs" dxfId="0" priority="1971" stopIfTrue="1" operator="lessThanOrEqual">
      <formula>TODAY()</formula>
    </cfRule>
  </conditionalFormatting>
  <conditionalFormatting sqref="C5051:C5053">
    <cfRule type="cellIs" dxfId="0" priority="1972" stopIfTrue="1" operator="lessThanOrEqual">
      <formula>TODAY()</formula>
    </cfRule>
  </conditionalFormatting>
  <conditionalFormatting sqref="C5051:C5053">
    <cfRule type="cellIs" dxfId="0" priority="1973" stopIfTrue="1" operator="lessThanOrEqual">
      <formula>TODAY()</formula>
    </cfRule>
  </conditionalFormatting>
  <conditionalFormatting sqref="C5051:C5053">
    <cfRule type="cellIs" dxfId="0" priority="1974" stopIfTrue="1" operator="lessThanOrEqual">
      <formula>TODAY()</formula>
    </cfRule>
  </conditionalFormatting>
  <conditionalFormatting sqref="C5051:C5053">
    <cfRule type="cellIs" dxfId="0" priority="1975" stopIfTrue="1" operator="lessThanOrEqual">
      <formula>TODAY()</formula>
    </cfRule>
  </conditionalFormatting>
  <conditionalFormatting sqref="C5051:C5053">
    <cfRule type="cellIs" dxfId="0" priority="1976" stopIfTrue="1" operator="lessThanOrEqual">
      <formula>TODAY()</formula>
    </cfRule>
  </conditionalFormatting>
  <conditionalFormatting sqref="C5051:C5053">
    <cfRule type="cellIs" dxfId="0" priority="1977" stopIfTrue="1" operator="lessThanOrEqual">
      <formula>TODAY()</formula>
    </cfRule>
  </conditionalFormatting>
  <conditionalFormatting sqref="C5051:C5053">
    <cfRule type="cellIs" dxfId="0" priority="1978" stopIfTrue="1" operator="lessThanOrEqual">
      <formula>TODAY()</formula>
    </cfRule>
  </conditionalFormatting>
  <conditionalFormatting sqref="C5051:C5053">
    <cfRule type="cellIs" dxfId="0" priority="1979" stopIfTrue="1" operator="lessThanOrEqual">
      <formula>TODAY()</formula>
    </cfRule>
  </conditionalFormatting>
  <conditionalFormatting sqref="C5051:C5053">
    <cfRule type="cellIs" dxfId="0" priority="1980" stopIfTrue="1" operator="lessThanOrEqual">
      <formula>TODAY()</formula>
    </cfRule>
  </conditionalFormatting>
  <conditionalFormatting sqref="C5051:C5053">
    <cfRule type="cellIs" dxfId="0" priority="1981" stopIfTrue="1" operator="lessThanOrEqual">
      <formula>TODAY()</formula>
    </cfRule>
  </conditionalFormatting>
  <conditionalFormatting sqref="C5051:C5053">
    <cfRule type="cellIs" dxfId="0" priority="1982" stopIfTrue="1" operator="lessThanOrEqual">
      <formula>TODAY()</formula>
    </cfRule>
  </conditionalFormatting>
  <conditionalFormatting sqref="C5051:C5053">
    <cfRule type="cellIs" dxfId="0" priority="1983" stopIfTrue="1" operator="lessThanOrEqual">
      <formula>TODAY()</formula>
    </cfRule>
  </conditionalFormatting>
  <conditionalFormatting sqref="C5051:C5053">
    <cfRule type="cellIs" dxfId="0" priority="1984" stopIfTrue="1" operator="lessThanOrEqual">
      <formula>TODAY()</formula>
    </cfRule>
  </conditionalFormatting>
  <conditionalFormatting sqref="C5051:C5053">
    <cfRule type="cellIs" dxfId="0" priority="1985" stopIfTrue="1" operator="lessThanOrEqual">
      <formula>TODAY()</formula>
    </cfRule>
  </conditionalFormatting>
  <conditionalFormatting sqref="C5051:C5053">
    <cfRule type="cellIs" dxfId="0" priority="1986" stopIfTrue="1" operator="lessThanOrEqual">
      <formula>TODAY()</formula>
    </cfRule>
  </conditionalFormatting>
  <conditionalFormatting sqref="C5051:C5053">
    <cfRule type="cellIs" dxfId="0" priority="1987" stopIfTrue="1" operator="lessThanOrEqual">
      <formula>TODAY()</formula>
    </cfRule>
  </conditionalFormatting>
  <conditionalFormatting sqref="C518">
    <cfRule type="cellIs" dxfId="0" priority="1988" stopIfTrue="1" operator="lessThanOrEqual">
      <formula>TODAY()</formula>
    </cfRule>
  </conditionalFormatting>
  <conditionalFormatting sqref="C1229:C1231">
    <cfRule type="cellIs" dxfId="0" priority="1989" stopIfTrue="1" operator="lessThanOrEqual">
      <formula>TODAY()</formula>
    </cfRule>
  </conditionalFormatting>
  <conditionalFormatting sqref="C5063:C5065">
    <cfRule type="cellIs" dxfId="0" priority="1990" stopIfTrue="1" operator="lessThanOrEqual">
      <formula>TODAY()</formula>
    </cfRule>
  </conditionalFormatting>
  <conditionalFormatting sqref="C5066:C5068">
    <cfRule type="cellIs" dxfId="0" priority="1991" stopIfTrue="1" operator="lessThanOrEqual">
      <formula>TODAY()</formula>
    </cfRule>
  </conditionalFormatting>
  <conditionalFormatting sqref="C5069:C5071">
    <cfRule type="cellIs" dxfId="0" priority="1992" stopIfTrue="1" operator="lessThanOrEqual">
      <formula>TODAY()</formula>
    </cfRule>
  </conditionalFormatting>
  <conditionalFormatting sqref="C5072:C5074">
    <cfRule type="cellIs" dxfId="0" priority="1993" stopIfTrue="1" operator="lessThanOrEqual">
      <formula>TODAY()</formula>
    </cfRule>
  </conditionalFormatting>
  <conditionalFormatting sqref="C5075:C5077">
    <cfRule type="cellIs" dxfId="0" priority="1994" stopIfTrue="1" operator="lessThanOrEqual">
      <formula>TODAY()</formula>
    </cfRule>
  </conditionalFormatting>
  <conditionalFormatting sqref="C5078:C5080">
    <cfRule type="cellIs" dxfId="0" priority="1995" stopIfTrue="1" operator="lessThanOrEqual">
      <formula>TODAY()</formula>
    </cfRule>
  </conditionalFormatting>
  <conditionalFormatting sqref="C5078:C5080">
    <cfRule type="cellIs" dxfId="0" priority="1996" stopIfTrue="1" operator="lessThanOrEqual">
      <formula>TODAY()</formula>
    </cfRule>
  </conditionalFormatting>
  <conditionalFormatting sqref="C5078:C5080">
    <cfRule type="cellIs" dxfId="0" priority="1997" stopIfTrue="1" operator="lessThanOrEqual">
      <formula>TODAY()</formula>
    </cfRule>
  </conditionalFormatting>
  <conditionalFormatting sqref="C5078:C5080">
    <cfRule type="cellIs" dxfId="0" priority="1998" stopIfTrue="1" operator="lessThanOrEqual">
      <formula>TODAY()</formula>
    </cfRule>
  </conditionalFormatting>
  <conditionalFormatting sqref="C5078:C5080">
    <cfRule type="cellIs" dxfId="0" priority="1999" stopIfTrue="1" operator="lessThanOrEqual">
      <formula>TODAY()</formula>
    </cfRule>
  </conditionalFormatting>
  <conditionalFormatting sqref="C5078:C5080">
    <cfRule type="cellIs" dxfId="0" priority="2000" stopIfTrue="1" operator="lessThanOrEqual">
      <formula>TODAY()</formula>
    </cfRule>
  </conditionalFormatting>
  <conditionalFormatting sqref="C5078:C5080">
    <cfRule type="cellIs" dxfId="0" priority="2001" stopIfTrue="1" operator="lessThanOrEqual">
      <formula>TODAY()</formula>
    </cfRule>
  </conditionalFormatting>
  <conditionalFormatting sqref="C5078:C5080">
    <cfRule type="cellIs" dxfId="0" priority="2002" stopIfTrue="1" operator="lessThanOrEqual">
      <formula>TODAY()</formula>
    </cfRule>
  </conditionalFormatting>
  <conditionalFormatting sqref="C5078:C5080">
    <cfRule type="cellIs" dxfId="0" priority="2003" stopIfTrue="1" operator="lessThanOrEqual">
      <formula>TODAY()</formula>
    </cfRule>
  </conditionalFormatting>
  <conditionalFormatting sqref="C5078:C5080">
    <cfRule type="cellIs" dxfId="0" priority="2004" stopIfTrue="1" operator="lessThanOrEqual">
      <formula>TODAY()</formula>
    </cfRule>
  </conditionalFormatting>
  <conditionalFormatting sqref="C5078:C5080">
    <cfRule type="cellIs" dxfId="0" priority="2005" stopIfTrue="1" operator="lessThanOrEqual">
      <formula>TODAY()</formula>
    </cfRule>
  </conditionalFormatting>
  <conditionalFormatting sqref="C5078:C5080">
    <cfRule type="cellIs" dxfId="0" priority="2006" stopIfTrue="1" operator="lessThanOrEqual">
      <formula>TODAY()</formula>
    </cfRule>
  </conditionalFormatting>
  <conditionalFormatting sqref="C5078:C5080">
    <cfRule type="cellIs" dxfId="0" priority="2007" stopIfTrue="1" operator="lessThanOrEqual">
      <formula>TODAY()</formula>
    </cfRule>
  </conditionalFormatting>
  <conditionalFormatting sqref="C5078:C5080">
    <cfRule type="cellIs" dxfId="0" priority="2008" stopIfTrue="1" operator="lessThanOrEqual">
      <formula>TODAY()</formula>
    </cfRule>
  </conditionalFormatting>
  <conditionalFormatting sqref="C5078:C5080">
    <cfRule type="cellIs" dxfId="0" priority="2009" stopIfTrue="1" operator="lessThanOrEqual">
      <formula>TODAY()</formula>
    </cfRule>
  </conditionalFormatting>
  <conditionalFormatting sqref="C5078:C5080">
    <cfRule type="cellIs" dxfId="0" priority="2010" stopIfTrue="1" operator="lessThanOrEqual">
      <formula>TODAY()</formula>
    </cfRule>
  </conditionalFormatting>
  <conditionalFormatting sqref="C5078:C5080">
    <cfRule type="cellIs" dxfId="0" priority="2011" stopIfTrue="1" operator="lessThanOrEqual">
      <formula>TODAY()</formula>
    </cfRule>
  </conditionalFormatting>
  <conditionalFormatting sqref="C5078:C5080">
    <cfRule type="cellIs" dxfId="0" priority="2012" stopIfTrue="1" operator="lessThanOrEqual">
      <formula>TODAY()</formula>
    </cfRule>
  </conditionalFormatting>
  <conditionalFormatting sqref="C5078:C5080">
    <cfRule type="cellIs" dxfId="0" priority="2013" stopIfTrue="1" operator="lessThanOrEqual">
      <formula>TODAY()</formula>
    </cfRule>
  </conditionalFormatting>
  <conditionalFormatting sqref="C5078:C5080">
    <cfRule type="cellIs" dxfId="0" priority="2014" stopIfTrue="1" operator="lessThanOrEqual">
      <formula>TODAY()</formula>
    </cfRule>
  </conditionalFormatting>
  <conditionalFormatting sqref="C5078:C5080">
    <cfRule type="cellIs" dxfId="0" priority="2015" stopIfTrue="1" operator="lessThanOrEqual">
      <formula>TODAY()</formula>
    </cfRule>
  </conditionalFormatting>
  <conditionalFormatting sqref="C5078:C5080">
    <cfRule type="cellIs" dxfId="0" priority="2016" stopIfTrue="1" operator="lessThanOrEqual">
      <formula>TODAY()</formula>
    </cfRule>
  </conditionalFormatting>
  <conditionalFormatting sqref="C5078:C5080">
    <cfRule type="cellIs" dxfId="0" priority="2017" stopIfTrue="1" operator="lessThanOrEqual">
      <formula>TODAY()</formula>
    </cfRule>
  </conditionalFormatting>
  <conditionalFormatting sqref="C5078:C5080">
    <cfRule type="cellIs" dxfId="0" priority="2018" stopIfTrue="1" operator="lessThanOrEqual">
      <formula>TODAY()</formula>
    </cfRule>
  </conditionalFormatting>
  <conditionalFormatting sqref="C5078:C5080">
    <cfRule type="cellIs" dxfId="0" priority="2019" stopIfTrue="1" operator="lessThanOrEqual">
      <formula>TODAY()</formula>
    </cfRule>
  </conditionalFormatting>
  <conditionalFormatting sqref="C5078:C5080">
    <cfRule type="cellIs" dxfId="0" priority="2020" stopIfTrue="1" operator="lessThanOrEqual">
      <formula>TODAY()</formula>
    </cfRule>
  </conditionalFormatting>
  <conditionalFormatting sqref="C5078:C5080">
    <cfRule type="cellIs" dxfId="0" priority="2021" stopIfTrue="1" operator="lessThanOrEqual">
      <formula>TODAY()</formula>
    </cfRule>
  </conditionalFormatting>
  <conditionalFormatting sqref="C5078:C5080">
    <cfRule type="cellIs" dxfId="0" priority="2022" stopIfTrue="1" operator="lessThanOrEqual">
      <formula>TODAY()</formula>
    </cfRule>
  </conditionalFormatting>
  <conditionalFormatting sqref="C5078:C5080">
    <cfRule type="cellIs" dxfId="0" priority="2023" stopIfTrue="1" operator="lessThanOrEqual">
      <formula>TODAY()</formula>
    </cfRule>
  </conditionalFormatting>
  <conditionalFormatting sqref="C5078:C5080">
    <cfRule type="cellIs" dxfId="0" priority="2024" stopIfTrue="1" operator="lessThanOrEqual">
      <formula>TODAY()</formula>
    </cfRule>
  </conditionalFormatting>
  <conditionalFormatting sqref="C5081:C5083">
    <cfRule type="cellIs" dxfId="0" priority="2025" stopIfTrue="1" operator="lessThanOrEqual">
      <formula>TODAY()</formula>
    </cfRule>
  </conditionalFormatting>
  <conditionalFormatting sqref="C5084:C5086">
    <cfRule type="cellIs" dxfId="0" priority="2026" stopIfTrue="1" operator="lessThanOrEqual">
      <formula>TODAY()</formula>
    </cfRule>
  </conditionalFormatting>
  <conditionalFormatting sqref="C5084:C5086">
    <cfRule type="cellIs" dxfId="0" priority="2027" stopIfTrue="1" operator="lessThanOrEqual">
      <formula>TODAY()</formula>
    </cfRule>
  </conditionalFormatting>
  <conditionalFormatting sqref="C5084:C5086">
    <cfRule type="cellIs" dxfId="0" priority="2028" stopIfTrue="1" operator="lessThanOrEqual">
      <formula>TODAY()</formula>
    </cfRule>
  </conditionalFormatting>
  <conditionalFormatting sqref="C5084:C5086">
    <cfRule type="cellIs" dxfId="0" priority="2029" stopIfTrue="1" operator="lessThanOrEqual">
      <formula>TODAY()</formula>
    </cfRule>
  </conditionalFormatting>
  <conditionalFormatting sqref="C5084:C5086">
    <cfRule type="cellIs" dxfId="0" priority="2030" stopIfTrue="1" operator="lessThanOrEqual">
      <formula>TODAY()</formula>
    </cfRule>
  </conditionalFormatting>
  <conditionalFormatting sqref="C5084:C5086">
    <cfRule type="cellIs" dxfId="0" priority="2031" stopIfTrue="1" operator="lessThanOrEqual">
      <formula>TODAY()</formula>
    </cfRule>
  </conditionalFormatting>
  <conditionalFormatting sqref="C5084:C5086">
    <cfRule type="cellIs" dxfId="0" priority="2032" stopIfTrue="1" operator="lessThanOrEqual">
      <formula>TODAY()</formula>
    </cfRule>
  </conditionalFormatting>
  <conditionalFormatting sqref="C5084:C5086">
    <cfRule type="cellIs" dxfId="0" priority="2033" stopIfTrue="1" operator="lessThanOrEqual">
      <formula>TODAY()</formula>
    </cfRule>
  </conditionalFormatting>
  <conditionalFormatting sqref="C5084:C5086">
    <cfRule type="cellIs" dxfId="0" priority="2034" stopIfTrue="1" operator="lessThanOrEqual">
      <formula>TODAY()</formula>
    </cfRule>
  </conditionalFormatting>
  <conditionalFormatting sqref="C5084:C5086">
    <cfRule type="cellIs" dxfId="0" priority="2035" stopIfTrue="1" operator="lessThanOrEqual">
      <formula>TODAY()</formula>
    </cfRule>
  </conditionalFormatting>
  <conditionalFormatting sqref="C5084:C5086">
    <cfRule type="cellIs" dxfId="0" priority="2036" stopIfTrue="1" operator="lessThanOrEqual">
      <formula>TODAY()</formula>
    </cfRule>
  </conditionalFormatting>
  <conditionalFormatting sqref="C5084:C5086">
    <cfRule type="cellIs" dxfId="0" priority="2037" stopIfTrue="1" operator="lessThanOrEqual">
      <formula>TODAY()</formula>
    </cfRule>
  </conditionalFormatting>
  <conditionalFormatting sqref="C5084:C5086">
    <cfRule type="cellIs" dxfId="0" priority="2038" stopIfTrue="1" operator="lessThanOrEqual">
      <formula>TODAY()</formula>
    </cfRule>
  </conditionalFormatting>
  <conditionalFormatting sqref="C5084:C5086">
    <cfRule type="cellIs" dxfId="0" priority="2039" stopIfTrue="1" operator="lessThanOrEqual">
      <formula>TODAY()</formula>
    </cfRule>
  </conditionalFormatting>
  <conditionalFormatting sqref="C5084:C5086">
    <cfRule type="cellIs" dxfId="0" priority="2040" stopIfTrue="1" operator="lessThanOrEqual">
      <formula>TODAY()</formula>
    </cfRule>
  </conditionalFormatting>
  <conditionalFormatting sqref="C5084:C5086">
    <cfRule type="cellIs" dxfId="0" priority="2041" stopIfTrue="1" operator="lessThanOrEqual">
      <formula>TODAY()</formula>
    </cfRule>
  </conditionalFormatting>
  <conditionalFormatting sqref="C5084:C5086">
    <cfRule type="cellIs" dxfId="0" priority="2042" stopIfTrue="1" operator="lessThanOrEqual">
      <formula>TODAY()</formula>
    </cfRule>
  </conditionalFormatting>
  <conditionalFormatting sqref="C5084:C5086">
    <cfRule type="cellIs" dxfId="0" priority="2043" stopIfTrue="1" operator="lessThanOrEqual">
      <formula>TODAY()</formula>
    </cfRule>
  </conditionalFormatting>
  <conditionalFormatting sqref="C5084:C5086">
    <cfRule type="cellIs" dxfId="0" priority="2044" stopIfTrue="1" operator="lessThanOrEqual">
      <formula>TODAY()</formula>
    </cfRule>
  </conditionalFormatting>
  <conditionalFormatting sqref="C5084:C5086">
    <cfRule type="cellIs" dxfId="0" priority="2045" stopIfTrue="1" operator="lessThanOrEqual">
      <formula>TODAY()</formula>
    </cfRule>
  </conditionalFormatting>
  <conditionalFormatting sqref="C5084:C5086">
    <cfRule type="cellIs" dxfId="0" priority="2046" stopIfTrue="1" operator="lessThanOrEqual">
      <formula>TODAY()</formula>
    </cfRule>
  </conditionalFormatting>
  <conditionalFormatting sqref="C5084:C5086">
    <cfRule type="cellIs" dxfId="0" priority="2047" stopIfTrue="1" operator="lessThanOrEqual">
      <formula>TODAY()</formula>
    </cfRule>
  </conditionalFormatting>
  <conditionalFormatting sqref="C5084:C5086">
    <cfRule type="cellIs" dxfId="0" priority="2048" stopIfTrue="1" operator="lessThanOrEqual">
      <formula>TODAY()</formula>
    </cfRule>
  </conditionalFormatting>
  <conditionalFormatting sqref="C5084:C5086">
    <cfRule type="cellIs" dxfId="0" priority="2049" stopIfTrue="1" operator="lessThanOrEqual">
      <formula>TODAY()</formula>
    </cfRule>
  </conditionalFormatting>
  <conditionalFormatting sqref="C5084:C5086">
    <cfRule type="cellIs" dxfId="0" priority="2050" stopIfTrue="1" operator="lessThanOrEqual">
      <formula>TODAY()</formula>
    </cfRule>
  </conditionalFormatting>
  <conditionalFormatting sqref="C5084:C5086">
    <cfRule type="cellIs" dxfId="0" priority="2051" stopIfTrue="1" operator="lessThanOrEqual">
      <formula>TODAY()</formula>
    </cfRule>
  </conditionalFormatting>
  <conditionalFormatting sqref="C5084:C5086">
    <cfRule type="cellIs" dxfId="0" priority="2052" stopIfTrue="1" operator="lessThanOrEqual">
      <formula>TODAY()</formula>
    </cfRule>
  </conditionalFormatting>
  <conditionalFormatting sqref="C5084:C5086">
    <cfRule type="cellIs" dxfId="0" priority="2053" stopIfTrue="1" operator="lessThanOrEqual">
      <formula>TODAY()</formula>
    </cfRule>
  </conditionalFormatting>
  <conditionalFormatting sqref="C5084:C5086">
    <cfRule type="cellIs" dxfId="0" priority="2054" stopIfTrue="1" operator="lessThanOrEqual">
      <formula>TODAY()</formula>
    </cfRule>
  </conditionalFormatting>
  <conditionalFormatting sqref="C5084:C5086">
    <cfRule type="cellIs" dxfId="0" priority="2055" stopIfTrue="1" operator="lessThanOrEqual">
      <formula>TODAY()</formula>
    </cfRule>
  </conditionalFormatting>
  <conditionalFormatting sqref="C5087:C5089">
    <cfRule type="cellIs" dxfId="0" priority="2056" stopIfTrue="1" operator="lessThanOrEqual">
      <formula>TODAY()</formula>
    </cfRule>
  </conditionalFormatting>
  <conditionalFormatting sqref="C5090:C5092">
    <cfRule type="cellIs" dxfId="0" priority="2057" stopIfTrue="1" operator="lessThanOrEqual">
      <formula>TODAY()</formula>
    </cfRule>
  </conditionalFormatting>
  <conditionalFormatting sqref="C5090:C5092">
    <cfRule type="cellIs" dxfId="0" priority="2058" stopIfTrue="1" operator="lessThanOrEqual">
      <formula>TODAY()</formula>
    </cfRule>
  </conditionalFormatting>
  <conditionalFormatting sqref="C5090:C5092">
    <cfRule type="cellIs" dxfId="0" priority="2059" stopIfTrue="1" operator="lessThanOrEqual">
      <formula>TODAY()</formula>
    </cfRule>
  </conditionalFormatting>
  <conditionalFormatting sqref="C5090:C5092">
    <cfRule type="cellIs" dxfId="0" priority="2060" stopIfTrue="1" operator="lessThanOrEqual">
      <formula>TODAY()</formula>
    </cfRule>
  </conditionalFormatting>
  <conditionalFormatting sqref="C5090:C5092">
    <cfRule type="cellIs" dxfId="0" priority="2061" stopIfTrue="1" operator="lessThanOrEqual">
      <formula>TODAY()</formula>
    </cfRule>
  </conditionalFormatting>
  <conditionalFormatting sqref="C5090:C5092">
    <cfRule type="cellIs" dxfId="0" priority="2062" stopIfTrue="1" operator="lessThanOrEqual">
      <formula>TODAY()</formula>
    </cfRule>
  </conditionalFormatting>
  <conditionalFormatting sqref="C5090:C5092">
    <cfRule type="cellIs" dxfId="0" priority="2063" stopIfTrue="1" operator="lessThanOrEqual">
      <formula>TODAY()</formula>
    </cfRule>
  </conditionalFormatting>
  <conditionalFormatting sqref="C5090:C5092">
    <cfRule type="cellIs" dxfId="0" priority="2064" stopIfTrue="1" operator="lessThanOrEqual">
      <formula>TODAY()</formula>
    </cfRule>
  </conditionalFormatting>
  <conditionalFormatting sqref="C5090:C5092">
    <cfRule type="cellIs" dxfId="0" priority="2065" stopIfTrue="1" operator="lessThanOrEqual">
      <formula>TODAY()</formula>
    </cfRule>
  </conditionalFormatting>
  <conditionalFormatting sqref="C5090:C5092">
    <cfRule type="cellIs" dxfId="0" priority="2066" stopIfTrue="1" operator="lessThanOrEqual">
      <formula>TODAY()</formula>
    </cfRule>
  </conditionalFormatting>
  <conditionalFormatting sqref="C5090:C5092">
    <cfRule type="cellIs" dxfId="0" priority="2067" stopIfTrue="1" operator="lessThanOrEqual">
      <formula>TODAY()</formula>
    </cfRule>
  </conditionalFormatting>
  <conditionalFormatting sqref="C5090:C5092">
    <cfRule type="cellIs" dxfId="0" priority="2068" stopIfTrue="1" operator="lessThanOrEqual">
      <formula>TODAY()</formula>
    </cfRule>
  </conditionalFormatting>
  <conditionalFormatting sqref="C5090:C5092">
    <cfRule type="cellIs" dxfId="0" priority="2069" stopIfTrue="1" operator="lessThanOrEqual">
      <formula>TODAY()</formula>
    </cfRule>
  </conditionalFormatting>
  <conditionalFormatting sqref="C5090:C5092">
    <cfRule type="cellIs" dxfId="0" priority="2070" stopIfTrue="1" operator="lessThanOrEqual">
      <formula>TODAY()</formula>
    </cfRule>
  </conditionalFormatting>
  <conditionalFormatting sqref="C5090:C5092">
    <cfRule type="cellIs" dxfId="0" priority="2071" stopIfTrue="1" operator="lessThanOrEqual">
      <formula>TODAY()</formula>
    </cfRule>
  </conditionalFormatting>
  <conditionalFormatting sqref="C5090:C5092">
    <cfRule type="cellIs" dxfId="0" priority="2072" stopIfTrue="1" operator="lessThanOrEqual">
      <formula>TODAY()</formula>
    </cfRule>
  </conditionalFormatting>
  <conditionalFormatting sqref="C5090:C5092">
    <cfRule type="cellIs" dxfId="0" priority="2073" stopIfTrue="1" operator="lessThanOrEqual">
      <formula>TODAY()</formula>
    </cfRule>
  </conditionalFormatting>
  <conditionalFormatting sqref="C5090:C5092">
    <cfRule type="cellIs" dxfId="0" priority="2074" stopIfTrue="1" operator="lessThanOrEqual">
      <formula>TODAY()</formula>
    </cfRule>
  </conditionalFormatting>
  <conditionalFormatting sqref="C5090:C5092">
    <cfRule type="cellIs" dxfId="0" priority="2075" stopIfTrue="1" operator="lessThanOrEqual">
      <formula>TODAY()</formula>
    </cfRule>
  </conditionalFormatting>
  <conditionalFormatting sqref="C5090:C5092">
    <cfRule type="cellIs" dxfId="0" priority="2076" stopIfTrue="1" operator="lessThanOrEqual">
      <formula>TODAY()</formula>
    </cfRule>
  </conditionalFormatting>
  <conditionalFormatting sqref="C5090:C5092">
    <cfRule type="cellIs" dxfId="0" priority="2077" stopIfTrue="1" operator="lessThanOrEqual">
      <formula>TODAY()</formula>
    </cfRule>
  </conditionalFormatting>
  <conditionalFormatting sqref="C5090:C5092">
    <cfRule type="cellIs" dxfId="0" priority="2078" stopIfTrue="1" operator="lessThanOrEqual">
      <formula>TODAY()</formula>
    </cfRule>
  </conditionalFormatting>
  <conditionalFormatting sqref="C5090:C5092">
    <cfRule type="cellIs" dxfId="0" priority="2079" stopIfTrue="1" operator="lessThanOrEqual">
      <formula>TODAY()</formula>
    </cfRule>
  </conditionalFormatting>
  <conditionalFormatting sqref="C5090:C5092">
    <cfRule type="cellIs" dxfId="0" priority="2080" stopIfTrue="1" operator="lessThanOrEqual">
      <formula>TODAY()</formula>
    </cfRule>
  </conditionalFormatting>
  <conditionalFormatting sqref="C5090:C5092">
    <cfRule type="cellIs" dxfId="0" priority="2081" stopIfTrue="1" operator="lessThanOrEqual">
      <formula>TODAY()</formula>
    </cfRule>
  </conditionalFormatting>
  <conditionalFormatting sqref="C5090:C5092">
    <cfRule type="cellIs" dxfId="0" priority="2082" stopIfTrue="1" operator="lessThanOrEqual">
      <formula>TODAY()</formula>
    </cfRule>
  </conditionalFormatting>
  <conditionalFormatting sqref="C5090:C5092">
    <cfRule type="cellIs" dxfId="0" priority="2083" stopIfTrue="1" operator="lessThanOrEqual">
      <formula>TODAY()</formula>
    </cfRule>
  </conditionalFormatting>
  <conditionalFormatting sqref="C5090:C5092">
    <cfRule type="cellIs" dxfId="0" priority="2084" stopIfTrue="1" operator="lessThanOrEqual">
      <formula>TODAY()</formula>
    </cfRule>
  </conditionalFormatting>
  <conditionalFormatting sqref="C5090:C5092">
    <cfRule type="cellIs" dxfId="0" priority="2085" stopIfTrue="1" operator="lessThanOrEqual">
      <formula>TODAY()</formula>
    </cfRule>
  </conditionalFormatting>
  <conditionalFormatting sqref="C5090:C5092">
    <cfRule type="cellIs" dxfId="0" priority="2086" stopIfTrue="1" operator="lessThanOrEqual">
      <formula>TODAY()</formula>
    </cfRule>
  </conditionalFormatting>
  <conditionalFormatting sqref="C5093:C5095">
    <cfRule type="cellIs" dxfId="0" priority="2087" stopIfTrue="1" operator="lessThanOrEqual">
      <formula>TODAY()</formula>
    </cfRule>
  </conditionalFormatting>
  <conditionalFormatting sqref="C5093:C5095">
    <cfRule type="cellIs" dxfId="0" priority="2088" stopIfTrue="1" operator="lessThanOrEqual">
      <formula>TODAY()</formula>
    </cfRule>
  </conditionalFormatting>
  <conditionalFormatting sqref="C5093:C5095">
    <cfRule type="cellIs" dxfId="0" priority="2089" stopIfTrue="1" operator="lessThanOrEqual">
      <formula>TODAY()</formula>
    </cfRule>
  </conditionalFormatting>
  <conditionalFormatting sqref="C5093:C5095">
    <cfRule type="cellIs" dxfId="0" priority="2090" stopIfTrue="1" operator="lessThanOrEqual">
      <formula>TODAY()</formula>
    </cfRule>
  </conditionalFormatting>
  <conditionalFormatting sqref="C5093:C5095">
    <cfRule type="cellIs" dxfId="0" priority="2091" stopIfTrue="1" operator="lessThanOrEqual">
      <formula>TODAY()</formula>
    </cfRule>
  </conditionalFormatting>
  <conditionalFormatting sqref="C5093:C5095">
    <cfRule type="cellIs" dxfId="0" priority="2092" stopIfTrue="1" operator="lessThanOrEqual">
      <formula>TODAY()</formula>
    </cfRule>
  </conditionalFormatting>
  <conditionalFormatting sqref="C5093:C5095">
    <cfRule type="cellIs" dxfId="0" priority="2093" stopIfTrue="1" operator="lessThanOrEqual">
      <formula>TODAY()</formula>
    </cfRule>
  </conditionalFormatting>
  <conditionalFormatting sqref="C5093:C5095">
    <cfRule type="cellIs" dxfId="0" priority="2094" stopIfTrue="1" operator="lessThanOrEqual">
      <formula>TODAY()</formula>
    </cfRule>
  </conditionalFormatting>
  <conditionalFormatting sqref="C5093:C5095">
    <cfRule type="cellIs" dxfId="0" priority="2095" stopIfTrue="1" operator="lessThanOrEqual">
      <formula>TODAY()</formula>
    </cfRule>
  </conditionalFormatting>
  <conditionalFormatting sqref="C5093:C5095">
    <cfRule type="cellIs" dxfId="0" priority="2096" stopIfTrue="1" operator="lessThanOrEqual">
      <formula>TODAY()</formula>
    </cfRule>
  </conditionalFormatting>
  <conditionalFormatting sqref="C5093:C5095">
    <cfRule type="cellIs" dxfId="0" priority="2097" stopIfTrue="1" operator="lessThanOrEqual">
      <formula>TODAY()</formula>
    </cfRule>
  </conditionalFormatting>
  <conditionalFormatting sqref="C5093:C5095">
    <cfRule type="cellIs" dxfId="0" priority="2098" stopIfTrue="1" operator="lessThanOrEqual">
      <formula>TODAY()</formula>
    </cfRule>
  </conditionalFormatting>
  <conditionalFormatting sqref="C5093:C5095">
    <cfRule type="cellIs" dxfId="0" priority="2099" stopIfTrue="1" operator="lessThanOrEqual">
      <formula>TODAY()</formula>
    </cfRule>
  </conditionalFormatting>
  <conditionalFormatting sqref="C5093:C5095">
    <cfRule type="cellIs" dxfId="0" priority="2100" stopIfTrue="1" operator="lessThanOrEqual">
      <formula>TODAY()</formula>
    </cfRule>
  </conditionalFormatting>
  <conditionalFormatting sqref="C5093:C5095">
    <cfRule type="cellIs" dxfId="0" priority="2101" stopIfTrue="1" operator="lessThanOrEqual">
      <formula>TODAY()</formula>
    </cfRule>
  </conditionalFormatting>
  <conditionalFormatting sqref="C5093:C5095">
    <cfRule type="cellIs" dxfId="0" priority="2102" stopIfTrue="1" operator="lessThanOrEqual">
      <formula>TODAY()</formula>
    </cfRule>
  </conditionalFormatting>
  <conditionalFormatting sqref="C5093:C5095">
    <cfRule type="cellIs" dxfId="0" priority="2103" stopIfTrue="1" operator="lessThanOrEqual">
      <formula>TODAY()</formula>
    </cfRule>
  </conditionalFormatting>
  <conditionalFormatting sqref="C5093:C5095">
    <cfRule type="cellIs" dxfId="0" priority="2104" stopIfTrue="1" operator="lessThanOrEqual">
      <formula>TODAY()</formula>
    </cfRule>
  </conditionalFormatting>
  <conditionalFormatting sqref="C5093:C5095">
    <cfRule type="cellIs" dxfId="0" priority="2105" stopIfTrue="1" operator="lessThanOrEqual">
      <formula>TODAY()</formula>
    </cfRule>
  </conditionalFormatting>
  <conditionalFormatting sqref="C5093:C5095">
    <cfRule type="cellIs" dxfId="0" priority="2106" stopIfTrue="1" operator="lessThanOrEqual">
      <formula>TODAY()</formula>
    </cfRule>
  </conditionalFormatting>
  <conditionalFormatting sqref="C5093:C5095">
    <cfRule type="cellIs" dxfId="0" priority="2107" stopIfTrue="1" operator="lessThanOrEqual">
      <formula>TODAY()</formula>
    </cfRule>
  </conditionalFormatting>
  <conditionalFormatting sqref="C5093:C5095">
    <cfRule type="cellIs" dxfId="0" priority="2108" stopIfTrue="1" operator="lessThanOrEqual">
      <formula>TODAY()</formula>
    </cfRule>
  </conditionalFormatting>
  <conditionalFormatting sqref="C5093:C5095">
    <cfRule type="cellIs" dxfId="0" priority="2109" stopIfTrue="1" operator="lessThanOrEqual">
      <formula>TODAY()</formula>
    </cfRule>
  </conditionalFormatting>
  <conditionalFormatting sqref="C5093:C5095">
    <cfRule type="cellIs" dxfId="0" priority="2110" stopIfTrue="1" operator="lessThanOrEqual">
      <formula>TODAY()</formula>
    </cfRule>
  </conditionalFormatting>
  <conditionalFormatting sqref="C5093:C5095">
    <cfRule type="cellIs" dxfId="0" priority="2111" stopIfTrue="1" operator="lessThanOrEqual">
      <formula>TODAY()</formula>
    </cfRule>
  </conditionalFormatting>
  <conditionalFormatting sqref="C5093:C5095">
    <cfRule type="cellIs" dxfId="0" priority="2112" stopIfTrue="1" operator="lessThanOrEqual">
      <formula>TODAY()</formula>
    </cfRule>
  </conditionalFormatting>
  <conditionalFormatting sqref="C5093:C5095">
    <cfRule type="cellIs" dxfId="0" priority="2113" stopIfTrue="1" operator="lessThanOrEqual">
      <formula>TODAY()</formula>
    </cfRule>
  </conditionalFormatting>
  <conditionalFormatting sqref="C5093:C5095">
    <cfRule type="cellIs" dxfId="0" priority="2114" stopIfTrue="1" operator="lessThanOrEqual">
      <formula>TODAY()</formula>
    </cfRule>
  </conditionalFormatting>
  <conditionalFormatting sqref="C5093:C5095">
    <cfRule type="cellIs" dxfId="0" priority="2115" stopIfTrue="1" operator="lessThanOrEqual">
      <formula>TODAY()</formula>
    </cfRule>
  </conditionalFormatting>
  <conditionalFormatting sqref="C5093:C5095">
    <cfRule type="cellIs" dxfId="0" priority="2116" stopIfTrue="1" operator="lessThanOrEqual">
      <formula>TODAY()</formula>
    </cfRule>
  </conditionalFormatting>
  <conditionalFormatting sqref="C5096:C5098">
    <cfRule type="cellIs" dxfId="0" priority="2117" stopIfTrue="1" operator="lessThanOrEqual">
      <formula>TODAY()</formula>
    </cfRule>
  </conditionalFormatting>
  <conditionalFormatting sqref="C5096:C5098">
    <cfRule type="cellIs" dxfId="0" priority="2118" stopIfTrue="1" operator="lessThanOrEqual">
      <formula>TODAY()</formula>
    </cfRule>
  </conditionalFormatting>
  <conditionalFormatting sqref="C5096:C5098">
    <cfRule type="cellIs" dxfId="0" priority="2119" stopIfTrue="1" operator="lessThanOrEqual">
      <formula>TODAY()</formula>
    </cfRule>
  </conditionalFormatting>
  <conditionalFormatting sqref="C5096:C5098">
    <cfRule type="cellIs" dxfId="0" priority="2120" stopIfTrue="1" operator="lessThanOrEqual">
      <formula>TODAY()</formula>
    </cfRule>
  </conditionalFormatting>
  <conditionalFormatting sqref="C5096:C5098">
    <cfRule type="cellIs" dxfId="0" priority="2121" stopIfTrue="1" operator="lessThanOrEqual">
      <formula>TODAY()</formula>
    </cfRule>
  </conditionalFormatting>
  <conditionalFormatting sqref="C5096:C5098">
    <cfRule type="cellIs" dxfId="0" priority="2122" stopIfTrue="1" operator="lessThanOrEqual">
      <formula>TODAY()</formula>
    </cfRule>
  </conditionalFormatting>
  <conditionalFormatting sqref="C5096:C5098">
    <cfRule type="cellIs" dxfId="0" priority="2123" stopIfTrue="1" operator="lessThanOrEqual">
      <formula>TODAY()</formula>
    </cfRule>
  </conditionalFormatting>
  <conditionalFormatting sqref="C5096:C5098">
    <cfRule type="cellIs" dxfId="0" priority="2124" stopIfTrue="1" operator="lessThanOrEqual">
      <formula>TODAY()</formula>
    </cfRule>
  </conditionalFormatting>
  <conditionalFormatting sqref="C5096:C5098">
    <cfRule type="cellIs" dxfId="0" priority="2125" stopIfTrue="1" operator="lessThanOrEqual">
      <formula>TODAY()</formula>
    </cfRule>
  </conditionalFormatting>
  <conditionalFormatting sqref="C5096:C5098">
    <cfRule type="cellIs" dxfId="0" priority="2126" stopIfTrue="1" operator="lessThanOrEqual">
      <formula>TODAY()</formula>
    </cfRule>
  </conditionalFormatting>
  <conditionalFormatting sqref="C5096:C5098">
    <cfRule type="cellIs" dxfId="0" priority="2127" stopIfTrue="1" operator="lessThanOrEqual">
      <formula>TODAY()</formula>
    </cfRule>
  </conditionalFormatting>
  <conditionalFormatting sqref="C5096:C5098">
    <cfRule type="cellIs" dxfId="0" priority="2128" stopIfTrue="1" operator="lessThanOrEqual">
      <formula>TODAY()</formula>
    </cfRule>
  </conditionalFormatting>
  <conditionalFormatting sqref="C5096:C5098">
    <cfRule type="cellIs" dxfId="0" priority="2129" stopIfTrue="1" operator="lessThanOrEqual">
      <formula>TODAY()</formula>
    </cfRule>
  </conditionalFormatting>
  <conditionalFormatting sqref="C5096:C5098">
    <cfRule type="cellIs" dxfId="0" priority="2130" stopIfTrue="1" operator="lessThanOrEqual">
      <formula>TODAY()</formula>
    </cfRule>
  </conditionalFormatting>
  <conditionalFormatting sqref="C5096:C5098">
    <cfRule type="cellIs" dxfId="0" priority="2131" stopIfTrue="1" operator="lessThanOrEqual">
      <formula>TODAY()</formula>
    </cfRule>
  </conditionalFormatting>
  <conditionalFormatting sqref="C5096:C5098">
    <cfRule type="cellIs" dxfId="0" priority="2132" stopIfTrue="1" operator="lessThanOrEqual">
      <formula>TODAY()</formula>
    </cfRule>
  </conditionalFormatting>
  <conditionalFormatting sqref="C5096:C5098">
    <cfRule type="cellIs" dxfId="0" priority="2133" stopIfTrue="1" operator="lessThanOrEqual">
      <formula>TODAY()</formula>
    </cfRule>
  </conditionalFormatting>
  <conditionalFormatting sqref="C5096:C5098">
    <cfRule type="cellIs" dxfId="0" priority="2134" stopIfTrue="1" operator="lessThanOrEqual">
      <formula>TODAY()</formula>
    </cfRule>
  </conditionalFormatting>
  <conditionalFormatting sqref="C5096:C5098">
    <cfRule type="cellIs" dxfId="0" priority="2135" stopIfTrue="1" operator="lessThanOrEqual">
      <formula>TODAY()</formula>
    </cfRule>
  </conditionalFormatting>
  <conditionalFormatting sqref="C5096:C5098">
    <cfRule type="cellIs" dxfId="0" priority="2136" stopIfTrue="1" operator="lessThanOrEqual">
      <formula>TODAY()</formula>
    </cfRule>
  </conditionalFormatting>
  <conditionalFormatting sqref="C5096:C5098">
    <cfRule type="cellIs" dxfId="0" priority="2137" stopIfTrue="1" operator="lessThanOrEqual">
      <formula>TODAY()</formula>
    </cfRule>
  </conditionalFormatting>
  <conditionalFormatting sqref="C5096:C5098">
    <cfRule type="cellIs" dxfId="0" priority="2138" stopIfTrue="1" operator="lessThanOrEqual">
      <formula>TODAY()</formula>
    </cfRule>
  </conditionalFormatting>
  <conditionalFormatting sqref="C5096:C5098">
    <cfRule type="cellIs" dxfId="0" priority="2139" stopIfTrue="1" operator="lessThanOrEqual">
      <formula>TODAY()</formula>
    </cfRule>
  </conditionalFormatting>
  <conditionalFormatting sqref="C5096:C5098">
    <cfRule type="cellIs" dxfId="0" priority="2140" stopIfTrue="1" operator="lessThanOrEqual">
      <formula>TODAY()</formula>
    </cfRule>
  </conditionalFormatting>
  <conditionalFormatting sqref="C5096:C5098">
    <cfRule type="cellIs" dxfId="0" priority="2141" stopIfTrue="1" operator="lessThanOrEqual">
      <formula>TODAY()</formula>
    </cfRule>
  </conditionalFormatting>
  <conditionalFormatting sqref="C5096:C5098">
    <cfRule type="cellIs" dxfId="0" priority="2142" stopIfTrue="1" operator="lessThanOrEqual">
      <formula>TODAY()</formula>
    </cfRule>
  </conditionalFormatting>
  <conditionalFormatting sqref="C5096:C5098">
    <cfRule type="cellIs" dxfId="0" priority="2143" stopIfTrue="1" operator="lessThanOrEqual">
      <formula>TODAY()</formula>
    </cfRule>
  </conditionalFormatting>
  <conditionalFormatting sqref="C5096:C5098">
    <cfRule type="cellIs" dxfId="0" priority="2144" stopIfTrue="1" operator="lessThanOrEqual">
      <formula>TODAY()</formula>
    </cfRule>
  </conditionalFormatting>
  <conditionalFormatting sqref="C5096:C5098">
    <cfRule type="cellIs" dxfId="0" priority="2145" stopIfTrue="1" operator="lessThanOrEqual">
      <formula>TODAY()</formula>
    </cfRule>
  </conditionalFormatting>
  <conditionalFormatting sqref="C5096:C5098">
    <cfRule type="cellIs" dxfId="0" priority="2146" stopIfTrue="1" operator="lessThanOrEqual">
      <formula>TODAY()</formula>
    </cfRule>
  </conditionalFormatting>
  <conditionalFormatting sqref="C5099:C5101">
    <cfRule type="cellIs" dxfId="0" priority="2147" stopIfTrue="1" operator="lessThanOrEqual">
      <formula>TODAY()</formula>
    </cfRule>
  </conditionalFormatting>
  <conditionalFormatting sqref="C5099:C5101">
    <cfRule type="cellIs" dxfId="0" priority="2148" stopIfTrue="1" operator="lessThanOrEqual">
      <formula>TODAY()</formula>
    </cfRule>
  </conditionalFormatting>
  <conditionalFormatting sqref="C5099:C5101">
    <cfRule type="cellIs" dxfId="0" priority="2149" stopIfTrue="1" operator="lessThanOrEqual">
      <formula>TODAY()</formula>
    </cfRule>
  </conditionalFormatting>
  <conditionalFormatting sqref="C5099:C5101">
    <cfRule type="cellIs" dxfId="0" priority="2150" stopIfTrue="1" operator="lessThanOrEqual">
      <formula>TODAY()</formula>
    </cfRule>
  </conditionalFormatting>
  <conditionalFormatting sqref="C5099:C5101">
    <cfRule type="cellIs" dxfId="0" priority="2151" stopIfTrue="1" operator="lessThanOrEqual">
      <formula>TODAY()</formula>
    </cfRule>
  </conditionalFormatting>
  <conditionalFormatting sqref="C5099:C5101">
    <cfRule type="cellIs" dxfId="0" priority="2152" stopIfTrue="1" operator="lessThanOrEqual">
      <formula>TODAY()</formula>
    </cfRule>
  </conditionalFormatting>
  <conditionalFormatting sqref="C5099:C5101">
    <cfRule type="cellIs" dxfId="0" priority="2153" stopIfTrue="1" operator="lessThanOrEqual">
      <formula>TODAY()</formula>
    </cfRule>
  </conditionalFormatting>
  <conditionalFormatting sqref="C5099:C5101">
    <cfRule type="cellIs" dxfId="0" priority="2154" stopIfTrue="1" operator="lessThanOrEqual">
      <formula>TODAY()</formula>
    </cfRule>
  </conditionalFormatting>
  <conditionalFormatting sqref="C5099:C5101">
    <cfRule type="cellIs" dxfId="0" priority="2155" stopIfTrue="1" operator="lessThanOrEqual">
      <formula>TODAY()</formula>
    </cfRule>
  </conditionalFormatting>
  <conditionalFormatting sqref="C5099:C5101">
    <cfRule type="cellIs" dxfId="0" priority="2156" stopIfTrue="1" operator="lessThanOrEqual">
      <formula>TODAY()</formula>
    </cfRule>
  </conditionalFormatting>
  <conditionalFormatting sqref="C5099:C5101">
    <cfRule type="cellIs" dxfId="0" priority="2157" stopIfTrue="1" operator="lessThanOrEqual">
      <formula>TODAY()</formula>
    </cfRule>
  </conditionalFormatting>
  <conditionalFormatting sqref="C5099:C5101">
    <cfRule type="cellIs" dxfId="0" priority="2158" stopIfTrue="1" operator="lessThanOrEqual">
      <formula>TODAY()</formula>
    </cfRule>
  </conditionalFormatting>
  <conditionalFormatting sqref="C5099:C5101">
    <cfRule type="cellIs" dxfId="0" priority="2159" stopIfTrue="1" operator="lessThanOrEqual">
      <formula>TODAY()</formula>
    </cfRule>
  </conditionalFormatting>
  <conditionalFormatting sqref="C5099:C5101">
    <cfRule type="cellIs" dxfId="0" priority="2160" stopIfTrue="1" operator="lessThanOrEqual">
      <formula>TODAY()</formula>
    </cfRule>
  </conditionalFormatting>
  <conditionalFormatting sqref="C5099:C5101">
    <cfRule type="cellIs" dxfId="0" priority="2161" stopIfTrue="1" operator="lessThanOrEqual">
      <formula>TODAY()</formula>
    </cfRule>
  </conditionalFormatting>
  <conditionalFormatting sqref="C5099:C5101">
    <cfRule type="cellIs" dxfId="0" priority="2162" stopIfTrue="1" operator="lessThanOrEqual">
      <formula>TODAY()</formula>
    </cfRule>
  </conditionalFormatting>
  <conditionalFormatting sqref="C5099:C5101">
    <cfRule type="cellIs" dxfId="0" priority="2163" stopIfTrue="1" operator="lessThanOrEqual">
      <formula>TODAY()</formula>
    </cfRule>
  </conditionalFormatting>
  <conditionalFormatting sqref="C5099:C5101">
    <cfRule type="cellIs" dxfId="0" priority="2164" stopIfTrue="1" operator="lessThanOrEqual">
      <formula>TODAY()</formula>
    </cfRule>
  </conditionalFormatting>
  <conditionalFormatting sqref="C5099:C5101">
    <cfRule type="cellIs" dxfId="0" priority="2165" stopIfTrue="1" operator="lessThanOrEqual">
      <formula>TODAY()</formula>
    </cfRule>
  </conditionalFormatting>
  <conditionalFormatting sqref="C5099:C5101">
    <cfRule type="cellIs" dxfId="0" priority="2166" stopIfTrue="1" operator="lessThanOrEqual">
      <formula>TODAY()</formula>
    </cfRule>
  </conditionalFormatting>
  <conditionalFormatting sqref="C5099:C5101">
    <cfRule type="cellIs" dxfId="0" priority="2167" stopIfTrue="1" operator="lessThanOrEqual">
      <formula>TODAY()</formula>
    </cfRule>
  </conditionalFormatting>
  <conditionalFormatting sqref="C5099:C5101">
    <cfRule type="cellIs" dxfId="0" priority="2168" stopIfTrue="1" operator="lessThanOrEqual">
      <formula>TODAY()</formula>
    </cfRule>
  </conditionalFormatting>
  <conditionalFormatting sqref="C5099:C5101">
    <cfRule type="cellIs" dxfId="0" priority="2169" stopIfTrue="1" operator="lessThanOrEqual">
      <formula>TODAY()</formula>
    </cfRule>
  </conditionalFormatting>
  <conditionalFormatting sqref="C5099:C5101">
    <cfRule type="cellIs" dxfId="0" priority="2170" stopIfTrue="1" operator="lessThanOrEqual">
      <formula>TODAY()</formula>
    </cfRule>
  </conditionalFormatting>
  <conditionalFormatting sqref="C5099:C5101">
    <cfRule type="cellIs" dxfId="0" priority="2171" stopIfTrue="1" operator="lessThanOrEqual">
      <formula>TODAY()</formula>
    </cfRule>
  </conditionalFormatting>
  <conditionalFormatting sqref="C5099:C5101">
    <cfRule type="cellIs" dxfId="0" priority="2172" stopIfTrue="1" operator="lessThanOrEqual">
      <formula>TODAY()</formula>
    </cfRule>
  </conditionalFormatting>
  <conditionalFormatting sqref="C5099:C5101">
    <cfRule type="cellIs" dxfId="0" priority="2173" stopIfTrue="1" operator="lessThanOrEqual">
      <formula>TODAY()</formula>
    </cfRule>
  </conditionalFormatting>
  <conditionalFormatting sqref="C5099:C5101">
    <cfRule type="cellIs" dxfId="0" priority="2174" stopIfTrue="1" operator="lessThanOrEqual">
      <formula>TODAY()</formula>
    </cfRule>
  </conditionalFormatting>
  <conditionalFormatting sqref="C5099:C5101">
    <cfRule type="cellIs" dxfId="0" priority="2175" stopIfTrue="1" operator="lessThanOrEqual">
      <formula>TODAY()</formula>
    </cfRule>
  </conditionalFormatting>
  <conditionalFormatting sqref="C5099:C5101">
    <cfRule type="cellIs" dxfId="0" priority="2176" stopIfTrue="1" operator="lessThanOrEqual">
      <formula>TODAY()</formula>
    </cfRule>
  </conditionalFormatting>
  <conditionalFormatting sqref="C5102:C5104">
    <cfRule type="cellIs" dxfId="0" priority="2177" stopIfTrue="1" operator="lessThanOrEqual">
      <formula>TODAY()</formula>
    </cfRule>
  </conditionalFormatting>
  <conditionalFormatting sqref="C5105:C5107">
    <cfRule type="cellIs" dxfId="0" priority="2178" stopIfTrue="1" operator="lessThanOrEqual">
      <formula>TODAY()</formula>
    </cfRule>
  </conditionalFormatting>
  <conditionalFormatting sqref="C5108:C5110">
    <cfRule type="cellIs" dxfId="0" priority="2179" stopIfTrue="1" operator="lessThanOrEqual">
      <formula>TODAY()</formula>
    </cfRule>
  </conditionalFormatting>
  <conditionalFormatting sqref="C5111:C5113">
    <cfRule type="cellIs" dxfId="0" priority="2180" stopIfTrue="1" operator="lessThanOrEqual">
      <formula>TODAY()</formula>
    </cfRule>
  </conditionalFormatting>
  <conditionalFormatting sqref="C5114:C5116">
    <cfRule type="cellIs" dxfId="0" priority="2181" stopIfTrue="1" operator="lessThanOrEqual">
      <formula>TODAY()</formula>
    </cfRule>
  </conditionalFormatting>
  <conditionalFormatting sqref="C5117:C5119">
    <cfRule type="cellIs" dxfId="0" priority="2182" stopIfTrue="1" operator="lessThanOrEqual">
      <formula>TODAY()</formula>
    </cfRule>
  </conditionalFormatting>
  <conditionalFormatting sqref="C5117:C5119">
    <cfRule type="cellIs" dxfId="0" priority="2183" stopIfTrue="1" operator="lessThanOrEqual">
      <formula>TODAY()</formula>
    </cfRule>
  </conditionalFormatting>
  <conditionalFormatting sqref="C5117:C5119">
    <cfRule type="cellIs" dxfId="0" priority="2184" stopIfTrue="1" operator="lessThanOrEqual">
      <formula>TODAY()</formula>
    </cfRule>
  </conditionalFormatting>
  <conditionalFormatting sqref="C5117:C5119">
    <cfRule type="cellIs" dxfId="0" priority="2185" stopIfTrue="1" operator="lessThanOrEqual">
      <formula>TODAY()</formula>
    </cfRule>
  </conditionalFormatting>
  <conditionalFormatting sqref="C5117:C5119">
    <cfRule type="cellIs" dxfId="0" priority="2186" stopIfTrue="1" operator="lessThanOrEqual">
      <formula>TODAY()</formula>
    </cfRule>
  </conditionalFormatting>
  <conditionalFormatting sqref="C5117:C5119">
    <cfRule type="cellIs" dxfId="0" priority="2187" stopIfTrue="1" operator="lessThanOrEqual">
      <formula>TODAY()</formula>
    </cfRule>
  </conditionalFormatting>
  <conditionalFormatting sqref="C5117:C5119">
    <cfRule type="cellIs" dxfId="0" priority="2188" stopIfTrue="1" operator="lessThanOrEqual">
      <formula>TODAY()</formula>
    </cfRule>
  </conditionalFormatting>
  <conditionalFormatting sqref="C5117:C5119">
    <cfRule type="cellIs" dxfId="0" priority="2189" stopIfTrue="1" operator="lessThanOrEqual">
      <formula>TODAY()</formula>
    </cfRule>
  </conditionalFormatting>
  <conditionalFormatting sqref="C5117:C5119">
    <cfRule type="cellIs" dxfId="0" priority="2190" stopIfTrue="1" operator="lessThanOrEqual">
      <formula>TODAY()</formula>
    </cfRule>
  </conditionalFormatting>
  <conditionalFormatting sqref="C5117:C5119">
    <cfRule type="cellIs" dxfId="0" priority="2191" stopIfTrue="1" operator="lessThanOrEqual">
      <formula>TODAY()</formula>
    </cfRule>
  </conditionalFormatting>
  <conditionalFormatting sqref="C5117:C5119">
    <cfRule type="cellIs" dxfId="0" priority="2192" stopIfTrue="1" operator="lessThanOrEqual">
      <formula>TODAY()</formula>
    </cfRule>
  </conditionalFormatting>
  <conditionalFormatting sqref="C5117:C5119">
    <cfRule type="cellIs" dxfId="0" priority="2193" stopIfTrue="1" operator="lessThanOrEqual">
      <formula>TODAY()</formula>
    </cfRule>
  </conditionalFormatting>
  <conditionalFormatting sqref="C5117:C5119">
    <cfRule type="cellIs" dxfId="0" priority="2194" stopIfTrue="1" operator="lessThanOrEqual">
      <formula>TODAY()</formula>
    </cfRule>
  </conditionalFormatting>
  <conditionalFormatting sqref="C5117:C5119">
    <cfRule type="cellIs" dxfId="0" priority="2195" stopIfTrue="1" operator="lessThanOrEqual">
      <formula>TODAY()</formula>
    </cfRule>
  </conditionalFormatting>
  <conditionalFormatting sqref="C5117:C5119">
    <cfRule type="cellIs" dxfId="0" priority="2196" stopIfTrue="1" operator="lessThanOrEqual">
      <formula>TODAY()</formula>
    </cfRule>
  </conditionalFormatting>
  <conditionalFormatting sqref="C5117:C5119">
    <cfRule type="cellIs" dxfId="0" priority="2197" stopIfTrue="1" operator="lessThanOrEqual">
      <formula>TODAY()</formula>
    </cfRule>
  </conditionalFormatting>
  <conditionalFormatting sqref="C5117:C5119">
    <cfRule type="cellIs" dxfId="0" priority="2198" stopIfTrue="1" operator="lessThanOrEqual">
      <formula>TODAY()</formula>
    </cfRule>
  </conditionalFormatting>
  <conditionalFormatting sqref="C5117:C5119">
    <cfRule type="cellIs" dxfId="0" priority="2199" stopIfTrue="1" operator="lessThanOrEqual">
      <formula>TODAY()</formula>
    </cfRule>
  </conditionalFormatting>
  <conditionalFormatting sqref="C5117:C5119">
    <cfRule type="cellIs" dxfId="0" priority="2200" stopIfTrue="1" operator="lessThanOrEqual">
      <formula>TODAY()</formula>
    </cfRule>
  </conditionalFormatting>
  <conditionalFormatting sqref="C5117:C5119">
    <cfRule type="cellIs" dxfId="0" priority="2201" stopIfTrue="1" operator="lessThanOrEqual">
      <formula>TODAY()</formula>
    </cfRule>
  </conditionalFormatting>
  <conditionalFormatting sqref="C5117:C5119">
    <cfRule type="cellIs" dxfId="0" priority="2202" stopIfTrue="1" operator="lessThanOrEqual">
      <formula>TODAY()</formula>
    </cfRule>
  </conditionalFormatting>
  <conditionalFormatting sqref="C5117:C5119">
    <cfRule type="cellIs" dxfId="0" priority="2203" stopIfTrue="1" operator="lessThanOrEqual">
      <formula>TODAY()</formula>
    </cfRule>
  </conditionalFormatting>
  <conditionalFormatting sqref="C5117:C5119">
    <cfRule type="cellIs" dxfId="0" priority="2204" stopIfTrue="1" operator="lessThanOrEqual">
      <formula>TODAY()</formula>
    </cfRule>
  </conditionalFormatting>
  <conditionalFormatting sqref="C5117:C5119">
    <cfRule type="cellIs" dxfId="0" priority="2205" stopIfTrue="1" operator="lessThanOrEqual">
      <formula>TODAY()</formula>
    </cfRule>
  </conditionalFormatting>
  <conditionalFormatting sqref="C5117:C5119">
    <cfRule type="cellIs" dxfId="0" priority="2206" stopIfTrue="1" operator="lessThanOrEqual">
      <formula>TODAY()</formula>
    </cfRule>
  </conditionalFormatting>
  <conditionalFormatting sqref="C5117:C5119">
    <cfRule type="cellIs" dxfId="0" priority="2207" stopIfTrue="1" operator="lessThanOrEqual">
      <formula>TODAY()</formula>
    </cfRule>
  </conditionalFormatting>
  <conditionalFormatting sqref="C5117:C5119">
    <cfRule type="cellIs" dxfId="0" priority="2208" stopIfTrue="1" operator="lessThanOrEqual">
      <formula>TODAY()</formula>
    </cfRule>
  </conditionalFormatting>
  <conditionalFormatting sqref="C5117:C5119">
    <cfRule type="cellIs" dxfId="0" priority="2209" stopIfTrue="1" operator="lessThanOrEqual">
      <formula>TODAY()</formula>
    </cfRule>
  </conditionalFormatting>
  <conditionalFormatting sqref="C5117:C5119">
    <cfRule type="cellIs" dxfId="0" priority="2210" stopIfTrue="1" operator="lessThanOrEqual">
      <formula>TODAY()</formula>
    </cfRule>
  </conditionalFormatting>
  <conditionalFormatting sqref="C5117:C5119">
    <cfRule type="cellIs" dxfId="0" priority="2211" stopIfTrue="1" operator="lessThanOrEqual">
      <formula>TODAY()</formula>
    </cfRule>
  </conditionalFormatting>
  <conditionalFormatting sqref="C5126:C5128">
    <cfRule type="cellIs" dxfId="0" priority="2212" stopIfTrue="1" operator="lessThanOrEqual">
      <formula>TODAY()</formula>
    </cfRule>
  </conditionalFormatting>
  <conditionalFormatting sqref="C5126:C5128">
    <cfRule type="cellIs" dxfId="0" priority="2213" stopIfTrue="1" operator="lessThanOrEqual">
      <formula>TODAY()</formula>
    </cfRule>
  </conditionalFormatting>
  <conditionalFormatting sqref="C5126:C5128">
    <cfRule type="cellIs" dxfId="0" priority="2214" stopIfTrue="1" operator="lessThanOrEqual">
      <formula>TODAY()</formula>
    </cfRule>
  </conditionalFormatting>
  <conditionalFormatting sqref="C5126:C5128">
    <cfRule type="cellIs" dxfId="0" priority="2215" stopIfTrue="1" operator="lessThanOrEqual">
      <formula>TODAY()</formula>
    </cfRule>
  </conditionalFormatting>
  <conditionalFormatting sqref="C5126:C5128">
    <cfRule type="cellIs" dxfId="0" priority="2216" stopIfTrue="1" operator="lessThanOrEqual">
      <formula>TODAY()</formula>
    </cfRule>
  </conditionalFormatting>
  <conditionalFormatting sqref="C5126:C5128">
    <cfRule type="cellIs" dxfId="0" priority="2217" stopIfTrue="1" operator="lessThanOrEqual">
      <formula>TODAY()</formula>
    </cfRule>
  </conditionalFormatting>
  <conditionalFormatting sqref="C5126:C5128">
    <cfRule type="cellIs" dxfId="0" priority="2218" stopIfTrue="1" operator="lessThanOrEqual">
      <formula>TODAY()</formula>
    </cfRule>
  </conditionalFormatting>
  <conditionalFormatting sqref="C5126:C5128">
    <cfRule type="cellIs" dxfId="0" priority="2219" stopIfTrue="1" operator="lessThanOrEqual">
      <formula>TODAY()</formula>
    </cfRule>
  </conditionalFormatting>
  <conditionalFormatting sqref="C5126:C5128">
    <cfRule type="cellIs" dxfId="0" priority="2220" stopIfTrue="1" operator="lessThanOrEqual">
      <formula>TODAY()</formula>
    </cfRule>
  </conditionalFormatting>
  <conditionalFormatting sqref="C5126:C5128">
    <cfRule type="cellIs" dxfId="0" priority="2221" stopIfTrue="1" operator="lessThanOrEqual">
      <formula>TODAY()</formula>
    </cfRule>
  </conditionalFormatting>
  <conditionalFormatting sqref="C5126:C5128">
    <cfRule type="cellIs" dxfId="0" priority="2222" stopIfTrue="1" operator="lessThanOrEqual">
      <formula>TODAY()</formula>
    </cfRule>
  </conditionalFormatting>
  <conditionalFormatting sqref="C5126:C5128">
    <cfRule type="cellIs" dxfId="0" priority="2223" stopIfTrue="1" operator="lessThanOrEqual">
      <formula>TODAY()</formula>
    </cfRule>
  </conditionalFormatting>
  <conditionalFormatting sqref="C5126:C5128">
    <cfRule type="cellIs" dxfId="0" priority="2224" stopIfTrue="1" operator="lessThanOrEqual">
      <formula>TODAY()</formula>
    </cfRule>
  </conditionalFormatting>
  <conditionalFormatting sqref="C5126:C5128">
    <cfRule type="cellIs" dxfId="0" priority="2225" stopIfTrue="1" operator="lessThanOrEqual">
      <formula>TODAY()</formula>
    </cfRule>
  </conditionalFormatting>
  <conditionalFormatting sqref="C5126:C5128">
    <cfRule type="cellIs" dxfId="0" priority="2226" stopIfTrue="1" operator="lessThanOrEqual">
      <formula>TODAY()</formula>
    </cfRule>
  </conditionalFormatting>
  <conditionalFormatting sqref="C5126:C5128">
    <cfRule type="cellIs" dxfId="0" priority="2227" stopIfTrue="1" operator="lessThanOrEqual">
      <formula>TODAY()</formula>
    </cfRule>
  </conditionalFormatting>
  <conditionalFormatting sqref="C5126:C5128">
    <cfRule type="cellIs" dxfId="0" priority="2228" stopIfTrue="1" operator="lessThanOrEqual">
      <formula>TODAY()</formula>
    </cfRule>
  </conditionalFormatting>
  <conditionalFormatting sqref="C5126:C5128">
    <cfRule type="cellIs" dxfId="0" priority="2229" stopIfTrue="1" operator="lessThanOrEqual">
      <formula>TODAY()</formula>
    </cfRule>
  </conditionalFormatting>
  <conditionalFormatting sqref="C5126:C5128">
    <cfRule type="cellIs" dxfId="0" priority="2230" stopIfTrue="1" operator="lessThanOrEqual">
      <formula>TODAY()</formula>
    </cfRule>
  </conditionalFormatting>
  <conditionalFormatting sqref="C5126:C5128">
    <cfRule type="cellIs" dxfId="0" priority="2231" stopIfTrue="1" operator="lessThanOrEqual">
      <formula>TODAY()</formula>
    </cfRule>
  </conditionalFormatting>
  <conditionalFormatting sqref="C5126:C5128">
    <cfRule type="cellIs" dxfId="0" priority="2232" stopIfTrue="1" operator="lessThanOrEqual">
      <formula>TODAY()</formula>
    </cfRule>
  </conditionalFormatting>
  <conditionalFormatting sqref="C5126:C5128">
    <cfRule type="cellIs" dxfId="0" priority="2233" stopIfTrue="1" operator="lessThanOrEqual">
      <formula>TODAY()</formula>
    </cfRule>
  </conditionalFormatting>
  <conditionalFormatting sqref="C5126:C5128">
    <cfRule type="cellIs" dxfId="0" priority="2234" stopIfTrue="1" operator="lessThanOrEqual">
      <formula>TODAY()</formula>
    </cfRule>
  </conditionalFormatting>
  <conditionalFormatting sqref="C5126:C5128">
    <cfRule type="cellIs" dxfId="0" priority="2235" stopIfTrue="1" operator="lessThanOrEqual">
      <formula>TODAY()</formula>
    </cfRule>
  </conditionalFormatting>
  <conditionalFormatting sqref="C5126:C5128">
    <cfRule type="cellIs" dxfId="0" priority="2236" stopIfTrue="1" operator="lessThanOrEqual">
      <formula>TODAY()</formula>
    </cfRule>
  </conditionalFormatting>
  <conditionalFormatting sqref="C5126:C5128">
    <cfRule type="cellIs" dxfId="0" priority="2237" stopIfTrue="1" operator="lessThanOrEqual">
      <formula>TODAY()</formula>
    </cfRule>
  </conditionalFormatting>
  <conditionalFormatting sqref="C5126:C5128">
    <cfRule type="cellIs" dxfId="0" priority="2238" stopIfTrue="1" operator="lessThanOrEqual">
      <formula>TODAY()</formula>
    </cfRule>
  </conditionalFormatting>
  <conditionalFormatting sqref="C5126:C5128">
    <cfRule type="cellIs" dxfId="0" priority="2239" stopIfTrue="1" operator="lessThanOrEqual">
      <formula>TODAY()</formula>
    </cfRule>
  </conditionalFormatting>
  <conditionalFormatting sqref="C5126:C5128">
    <cfRule type="cellIs" dxfId="0" priority="2240" stopIfTrue="1" operator="lessThanOrEqual">
      <formula>TODAY()</formula>
    </cfRule>
  </conditionalFormatting>
  <conditionalFormatting sqref="C5126:C5128">
    <cfRule type="cellIs" dxfId="0" priority="2241" stopIfTrue="1" operator="lessThanOrEqual">
      <formula>TODAY()</formula>
    </cfRule>
  </conditionalFormatting>
  <conditionalFormatting sqref="C5120:C5122">
    <cfRule type="cellIs" dxfId="0" priority="2242" stopIfTrue="1" operator="lessThanOrEqual">
      <formula>TODAY()</formula>
    </cfRule>
  </conditionalFormatting>
  <conditionalFormatting sqref="C5120:C5122">
    <cfRule type="cellIs" dxfId="0" priority="2243" stopIfTrue="1" operator="lessThanOrEqual">
      <formula>TODAY()</formula>
    </cfRule>
  </conditionalFormatting>
  <conditionalFormatting sqref="C5120:C5122">
    <cfRule type="cellIs" dxfId="0" priority="2244" stopIfTrue="1" operator="lessThanOrEqual">
      <formula>TODAY()</formula>
    </cfRule>
  </conditionalFormatting>
  <conditionalFormatting sqref="C5120:C5122">
    <cfRule type="cellIs" dxfId="0" priority="2245" stopIfTrue="1" operator="lessThanOrEqual">
      <formula>TODAY()</formula>
    </cfRule>
  </conditionalFormatting>
  <conditionalFormatting sqref="C5120:C5122">
    <cfRule type="cellIs" dxfId="0" priority="2246" stopIfTrue="1" operator="lessThanOrEqual">
      <formula>TODAY()</formula>
    </cfRule>
  </conditionalFormatting>
  <conditionalFormatting sqref="C5120:C5122">
    <cfRule type="cellIs" dxfId="0" priority="2247" stopIfTrue="1" operator="lessThanOrEqual">
      <formula>TODAY()</formula>
    </cfRule>
  </conditionalFormatting>
  <conditionalFormatting sqref="C5120:C5122">
    <cfRule type="cellIs" dxfId="0" priority="2248" stopIfTrue="1" operator="lessThanOrEqual">
      <formula>TODAY()</formula>
    </cfRule>
  </conditionalFormatting>
  <conditionalFormatting sqref="C5120:C5122">
    <cfRule type="cellIs" dxfId="0" priority="2249" stopIfTrue="1" operator="lessThanOrEqual">
      <formula>TODAY()</formula>
    </cfRule>
  </conditionalFormatting>
  <conditionalFormatting sqref="C5120:C5122">
    <cfRule type="cellIs" dxfId="0" priority="2250" stopIfTrue="1" operator="lessThanOrEqual">
      <formula>TODAY()</formula>
    </cfRule>
  </conditionalFormatting>
  <conditionalFormatting sqref="C5120:C5122">
    <cfRule type="cellIs" dxfId="0" priority="2251" stopIfTrue="1" operator="lessThanOrEqual">
      <formula>TODAY()</formula>
    </cfRule>
  </conditionalFormatting>
  <conditionalFormatting sqref="C5120:C5122">
    <cfRule type="cellIs" dxfId="0" priority="2252" stopIfTrue="1" operator="lessThanOrEqual">
      <formula>TODAY()</formula>
    </cfRule>
  </conditionalFormatting>
  <conditionalFormatting sqref="C5120:C5122">
    <cfRule type="cellIs" dxfId="0" priority="2253" stopIfTrue="1" operator="lessThanOrEqual">
      <formula>TODAY()</formula>
    </cfRule>
  </conditionalFormatting>
  <conditionalFormatting sqref="C5120:C5122">
    <cfRule type="cellIs" dxfId="0" priority="2254" stopIfTrue="1" operator="lessThanOrEqual">
      <formula>TODAY()</formula>
    </cfRule>
  </conditionalFormatting>
  <conditionalFormatting sqref="C5120:C5122">
    <cfRule type="cellIs" dxfId="0" priority="2255" stopIfTrue="1" operator="lessThanOrEqual">
      <formula>TODAY()</formula>
    </cfRule>
  </conditionalFormatting>
  <conditionalFormatting sqref="C5120:C5122">
    <cfRule type="cellIs" dxfId="0" priority="2256" stopIfTrue="1" operator="lessThanOrEqual">
      <formula>TODAY()</formula>
    </cfRule>
  </conditionalFormatting>
  <conditionalFormatting sqref="C5120:C5122">
    <cfRule type="cellIs" dxfId="0" priority="2257" stopIfTrue="1" operator="lessThanOrEqual">
      <formula>TODAY()</formula>
    </cfRule>
  </conditionalFormatting>
  <conditionalFormatting sqref="C5120:C5122">
    <cfRule type="cellIs" dxfId="0" priority="2258" stopIfTrue="1" operator="lessThanOrEqual">
      <formula>TODAY()</formula>
    </cfRule>
  </conditionalFormatting>
  <conditionalFormatting sqref="C5120:C5122">
    <cfRule type="cellIs" dxfId="0" priority="2259" stopIfTrue="1" operator="lessThanOrEqual">
      <formula>TODAY()</formula>
    </cfRule>
  </conditionalFormatting>
  <conditionalFormatting sqref="C5120:C5122">
    <cfRule type="cellIs" dxfId="0" priority="2260" stopIfTrue="1" operator="lessThanOrEqual">
      <formula>TODAY()</formula>
    </cfRule>
  </conditionalFormatting>
  <conditionalFormatting sqref="C5120:C5122">
    <cfRule type="cellIs" dxfId="0" priority="2261" stopIfTrue="1" operator="lessThanOrEqual">
      <formula>TODAY()</formula>
    </cfRule>
  </conditionalFormatting>
  <conditionalFormatting sqref="C5120:C5122">
    <cfRule type="cellIs" dxfId="0" priority="2262" stopIfTrue="1" operator="lessThanOrEqual">
      <formula>TODAY()</formula>
    </cfRule>
  </conditionalFormatting>
  <conditionalFormatting sqref="C5120:C5122">
    <cfRule type="cellIs" dxfId="0" priority="2263" stopIfTrue="1" operator="lessThanOrEqual">
      <formula>TODAY()</formula>
    </cfRule>
  </conditionalFormatting>
  <conditionalFormatting sqref="C5120:C5122">
    <cfRule type="cellIs" dxfId="0" priority="2264" stopIfTrue="1" operator="lessThanOrEqual">
      <formula>TODAY()</formula>
    </cfRule>
  </conditionalFormatting>
  <conditionalFormatting sqref="C5120:C5122">
    <cfRule type="cellIs" dxfId="0" priority="2265" stopIfTrue="1" operator="lessThanOrEqual">
      <formula>TODAY()</formula>
    </cfRule>
  </conditionalFormatting>
  <conditionalFormatting sqref="C5120:C5122">
    <cfRule type="cellIs" dxfId="0" priority="2266" stopIfTrue="1" operator="lessThanOrEqual">
      <formula>TODAY()</formula>
    </cfRule>
  </conditionalFormatting>
  <conditionalFormatting sqref="C5120:C5122">
    <cfRule type="cellIs" dxfId="0" priority="2267" stopIfTrue="1" operator="lessThanOrEqual">
      <formula>TODAY()</formula>
    </cfRule>
  </conditionalFormatting>
  <conditionalFormatting sqref="C5120:C5122">
    <cfRule type="cellIs" dxfId="0" priority="2268" stopIfTrue="1" operator="lessThanOrEqual">
      <formula>TODAY()</formula>
    </cfRule>
  </conditionalFormatting>
  <conditionalFormatting sqref="C5120:C5122">
    <cfRule type="cellIs" dxfId="0" priority="2269" stopIfTrue="1" operator="lessThanOrEqual">
      <formula>TODAY()</formula>
    </cfRule>
  </conditionalFormatting>
  <conditionalFormatting sqref="C5120:C5122">
    <cfRule type="cellIs" dxfId="0" priority="2270" stopIfTrue="1" operator="lessThanOrEqual">
      <formula>TODAY()</formula>
    </cfRule>
  </conditionalFormatting>
  <conditionalFormatting sqref="C5120:C5122">
    <cfRule type="cellIs" dxfId="0" priority="2271" stopIfTrue="1" operator="lessThanOrEqual">
      <formula>TODAY()</formula>
    </cfRule>
  </conditionalFormatting>
  <conditionalFormatting sqref="C5123:C5125">
    <cfRule type="cellIs" dxfId="0" priority="2272" stopIfTrue="1" operator="lessThanOrEqual">
      <formula>TODAY()</formula>
    </cfRule>
  </conditionalFormatting>
  <conditionalFormatting sqref="C5123:C5125">
    <cfRule type="cellIs" dxfId="0" priority="2273" stopIfTrue="1" operator="lessThanOrEqual">
      <formula>TODAY()</formula>
    </cfRule>
  </conditionalFormatting>
  <conditionalFormatting sqref="C5123:C5125">
    <cfRule type="cellIs" dxfId="0" priority="2274" stopIfTrue="1" operator="lessThanOrEqual">
      <formula>TODAY()</formula>
    </cfRule>
  </conditionalFormatting>
  <conditionalFormatting sqref="C5123:C5125">
    <cfRule type="cellIs" dxfId="0" priority="2275" stopIfTrue="1" operator="lessThanOrEqual">
      <formula>TODAY()</formula>
    </cfRule>
  </conditionalFormatting>
  <conditionalFormatting sqref="C5123:C5125">
    <cfRule type="cellIs" dxfId="0" priority="2276" stopIfTrue="1" operator="lessThanOrEqual">
      <formula>TODAY()</formula>
    </cfRule>
  </conditionalFormatting>
  <conditionalFormatting sqref="C5123:C5125">
    <cfRule type="cellIs" dxfId="0" priority="2277" stopIfTrue="1" operator="lessThanOrEqual">
      <formula>TODAY()</formula>
    </cfRule>
  </conditionalFormatting>
  <conditionalFormatting sqref="C5123:C5125">
    <cfRule type="cellIs" dxfId="0" priority="2278" stopIfTrue="1" operator="lessThanOrEqual">
      <formula>TODAY()</formula>
    </cfRule>
  </conditionalFormatting>
  <conditionalFormatting sqref="C5123:C5125">
    <cfRule type="cellIs" dxfId="0" priority="2279" stopIfTrue="1" operator="lessThanOrEqual">
      <formula>TODAY()</formula>
    </cfRule>
  </conditionalFormatting>
  <conditionalFormatting sqref="C5123:C5125">
    <cfRule type="cellIs" dxfId="0" priority="2280" stopIfTrue="1" operator="lessThanOrEqual">
      <formula>TODAY()</formula>
    </cfRule>
  </conditionalFormatting>
  <conditionalFormatting sqref="C5123:C5125">
    <cfRule type="cellIs" dxfId="0" priority="2281" stopIfTrue="1" operator="lessThanOrEqual">
      <formula>TODAY()</formula>
    </cfRule>
  </conditionalFormatting>
  <conditionalFormatting sqref="C5123:C5125">
    <cfRule type="cellIs" dxfId="0" priority="2282" stopIfTrue="1" operator="lessThanOrEqual">
      <formula>TODAY()</formula>
    </cfRule>
  </conditionalFormatting>
  <conditionalFormatting sqref="C5123:C5125">
    <cfRule type="cellIs" dxfId="0" priority="2283" stopIfTrue="1" operator="lessThanOrEqual">
      <formula>TODAY()</formula>
    </cfRule>
  </conditionalFormatting>
  <conditionalFormatting sqref="C5123:C5125">
    <cfRule type="cellIs" dxfId="0" priority="2284" stopIfTrue="1" operator="lessThanOrEqual">
      <formula>TODAY()</formula>
    </cfRule>
  </conditionalFormatting>
  <conditionalFormatting sqref="C5123:C5125">
    <cfRule type="cellIs" dxfId="0" priority="2285" stopIfTrue="1" operator="lessThanOrEqual">
      <formula>TODAY()</formula>
    </cfRule>
  </conditionalFormatting>
  <conditionalFormatting sqref="C5123:C5125">
    <cfRule type="cellIs" dxfId="0" priority="2286" stopIfTrue="1" operator="lessThanOrEqual">
      <formula>TODAY()</formula>
    </cfRule>
  </conditionalFormatting>
  <conditionalFormatting sqref="C5123:C5125">
    <cfRule type="cellIs" dxfId="0" priority="2287" stopIfTrue="1" operator="lessThanOrEqual">
      <formula>TODAY()</formula>
    </cfRule>
  </conditionalFormatting>
  <conditionalFormatting sqref="C5123:C5125">
    <cfRule type="cellIs" dxfId="0" priority="2288" stopIfTrue="1" operator="lessThanOrEqual">
      <formula>TODAY()</formula>
    </cfRule>
  </conditionalFormatting>
  <conditionalFormatting sqref="C5123:C5125">
    <cfRule type="cellIs" dxfId="0" priority="2289" stopIfTrue="1" operator="lessThanOrEqual">
      <formula>TODAY()</formula>
    </cfRule>
  </conditionalFormatting>
  <conditionalFormatting sqref="C5123:C5125">
    <cfRule type="cellIs" dxfId="0" priority="2290" stopIfTrue="1" operator="lessThanOrEqual">
      <formula>TODAY()</formula>
    </cfRule>
  </conditionalFormatting>
  <conditionalFormatting sqref="C5123:C5125">
    <cfRule type="cellIs" dxfId="0" priority="2291" stopIfTrue="1" operator="lessThanOrEqual">
      <formula>TODAY()</formula>
    </cfRule>
  </conditionalFormatting>
  <conditionalFormatting sqref="C5123:C5125">
    <cfRule type="cellIs" dxfId="0" priority="2292" stopIfTrue="1" operator="lessThanOrEqual">
      <formula>TODAY()</formula>
    </cfRule>
  </conditionalFormatting>
  <conditionalFormatting sqref="C5123:C5125">
    <cfRule type="cellIs" dxfId="0" priority="2293" stopIfTrue="1" operator="lessThanOrEqual">
      <formula>TODAY()</formula>
    </cfRule>
  </conditionalFormatting>
  <conditionalFormatting sqref="C5123:C5125">
    <cfRule type="cellIs" dxfId="0" priority="2294" stopIfTrue="1" operator="lessThanOrEqual">
      <formula>TODAY()</formula>
    </cfRule>
  </conditionalFormatting>
  <conditionalFormatting sqref="C5123:C5125">
    <cfRule type="cellIs" dxfId="0" priority="2295" stopIfTrue="1" operator="lessThanOrEqual">
      <formula>TODAY()</formula>
    </cfRule>
  </conditionalFormatting>
  <conditionalFormatting sqref="C5123:C5125">
    <cfRule type="cellIs" dxfId="0" priority="2296" stopIfTrue="1" operator="lessThanOrEqual">
      <formula>TODAY()</formula>
    </cfRule>
  </conditionalFormatting>
  <conditionalFormatting sqref="C5123:C5125">
    <cfRule type="cellIs" dxfId="0" priority="2297" stopIfTrue="1" operator="lessThanOrEqual">
      <formula>TODAY()</formula>
    </cfRule>
  </conditionalFormatting>
  <conditionalFormatting sqref="C5123:C5125">
    <cfRule type="cellIs" dxfId="0" priority="2298" stopIfTrue="1" operator="lessThanOrEqual">
      <formula>TODAY()</formula>
    </cfRule>
  </conditionalFormatting>
  <conditionalFormatting sqref="C5123:C5125">
    <cfRule type="cellIs" dxfId="0" priority="2299" stopIfTrue="1" operator="lessThanOrEqual">
      <formula>TODAY()</formula>
    </cfRule>
  </conditionalFormatting>
  <conditionalFormatting sqref="C5123:C5125">
    <cfRule type="cellIs" dxfId="0" priority="2300" stopIfTrue="1" operator="lessThanOrEqual">
      <formula>TODAY()</formula>
    </cfRule>
  </conditionalFormatting>
  <conditionalFormatting sqref="C5123:C5125">
    <cfRule type="cellIs" dxfId="0" priority="2301" stopIfTrue="1" operator="lessThanOrEqual">
      <formula>TODAY()</formula>
    </cfRule>
  </conditionalFormatting>
  <conditionalFormatting sqref="C5129:C5131">
    <cfRule type="cellIs" dxfId="0" priority="2302" stopIfTrue="1" operator="lessThanOrEqual">
      <formula>TODAY()</formula>
    </cfRule>
  </conditionalFormatting>
  <conditionalFormatting sqref="C5129:C5131">
    <cfRule type="cellIs" dxfId="0" priority="2303" stopIfTrue="1" operator="lessThanOrEqual">
      <formula>TODAY()</formula>
    </cfRule>
  </conditionalFormatting>
  <conditionalFormatting sqref="C5129:C5131">
    <cfRule type="cellIs" dxfId="0" priority="2304" stopIfTrue="1" operator="lessThanOrEqual">
      <formula>TODAY()</formula>
    </cfRule>
  </conditionalFormatting>
  <conditionalFormatting sqref="C5129:C5131">
    <cfRule type="cellIs" dxfId="0" priority="2305" stopIfTrue="1" operator="lessThanOrEqual">
      <formula>TODAY()</formula>
    </cfRule>
  </conditionalFormatting>
  <conditionalFormatting sqref="C5129:C5131">
    <cfRule type="cellIs" dxfId="0" priority="2306" stopIfTrue="1" operator="lessThanOrEqual">
      <formula>TODAY()</formula>
    </cfRule>
  </conditionalFormatting>
  <conditionalFormatting sqref="C5129:C5131">
    <cfRule type="cellIs" dxfId="0" priority="2307" stopIfTrue="1" operator="lessThanOrEqual">
      <formula>TODAY()</formula>
    </cfRule>
  </conditionalFormatting>
  <conditionalFormatting sqref="C5129:C5131">
    <cfRule type="cellIs" dxfId="0" priority="2308" stopIfTrue="1" operator="lessThanOrEqual">
      <formula>TODAY()</formula>
    </cfRule>
  </conditionalFormatting>
  <conditionalFormatting sqref="C5129:C5131">
    <cfRule type="cellIs" dxfId="0" priority="2309" stopIfTrue="1" operator="lessThanOrEqual">
      <formula>TODAY()</formula>
    </cfRule>
  </conditionalFormatting>
  <conditionalFormatting sqref="C5129:C5131">
    <cfRule type="cellIs" dxfId="0" priority="2310" stopIfTrue="1" operator="lessThanOrEqual">
      <formula>TODAY()</formula>
    </cfRule>
  </conditionalFormatting>
  <conditionalFormatting sqref="C5129:C5131">
    <cfRule type="cellIs" dxfId="0" priority="2311" stopIfTrue="1" operator="lessThanOrEqual">
      <formula>TODAY()</formula>
    </cfRule>
  </conditionalFormatting>
  <conditionalFormatting sqref="C5129:C5131">
    <cfRule type="cellIs" dxfId="0" priority="2312" stopIfTrue="1" operator="lessThanOrEqual">
      <formula>TODAY()</formula>
    </cfRule>
  </conditionalFormatting>
  <conditionalFormatting sqref="C5129:C5131">
    <cfRule type="cellIs" dxfId="0" priority="2313" stopIfTrue="1" operator="lessThanOrEqual">
      <formula>TODAY()</formula>
    </cfRule>
  </conditionalFormatting>
  <conditionalFormatting sqref="C5129:C5131">
    <cfRule type="cellIs" dxfId="0" priority="2314" stopIfTrue="1" operator="lessThanOrEqual">
      <formula>TODAY()</formula>
    </cfRule>
  </conditionalFormatting>
  <conditionalFormatting sqref="C5129:C5131">
    <cfRule type="cellIs" dxfId="0" priority="2315" stopIfTrue="1" operator="lessThanOrEqual">
      <formula>TODAY()</formula>
    </cfRule>
  </conditionalFormatting>
  <conditionalFormatting sqref="C5129:C5131">
    <cfRule type="cellIs" dxfId="0" priority="2316" stopIfTrue="1" operator="lessThanOrEqual">
      <formula>TODAY()</formula>
    </cfRule>
  </conditionalFormatting>
  <conditionalFormatting sqref="C5129:C5131">
    <cfRule type="cellIs" dxfId="0" priority="2317" stopIfTrue="1" operator="lessThanOrEqual">
      <formula>TODAY()</formula>
    </cfRule>
  </conditionalFormatting>
  <conditionalFormatting sqref="C5129:C5131">
    <cfRule type="cellIs" dxfId="0" priority="2318" stopIfTrue="1" operator="lessThanOrEqual">
      <formula>TODAY()</formula>
    </cfRule>
  </conditionalFormatting>
  <conditionalFormatting sqref="C5129:C5131">
    <cfRule type="cellIs" dxfId="0" priority="2319" stopIfTrue="1" operator="lessThanOrEqual">
      <formula>TODAY()</formula>
    </cfRule>
  </conditionalFormatting>
  <conditionalFormatting sqref="C5129:C5131">
    <cfRule type="cellIs" dxfId="0" priority="2320" stopIfTrue="1" operator="lessThanOrEqual">
      <formula>TODAY()</formula>
    </cfRule>
  </conditionalFormatting>
  <conditionalFormatting sqref="C5129:C5131">
    <cfRule type="cellIs" dxfId="0" priority="2321" stopIfTrue="1" operator="lessThanOrEqual">
      <formula>TODAY()</formula>
    </cfRule>
  </conditionalFormatting>
  <conditionalFormatting sqref="C5129:C5131">
    <cfRule type="cellIs" dxfId="0" priority="2322" stopIfTrue="1" operator="lessThanOrEqual">
      <formula>TODAY()</formula>
    </cfRule>
  </conditionalFormatting>
  <conditionalFormatting sqref="C5129:C5131">
    <cfRule type="cellIs" dxfId="0" priority="2323" stopIfTrue="1" operator="lessThanOrEqual">
      <formula>TODAY()</formula>
    </cfRule>
  </conditionalFormatting>
  <conditionalFormatting sqref="C5129:C5131">
    <cfRule type="cellIs" dxfId="0" priority="2324" stopIfTrue="1" operator="lessThanOrEqual">
      <formula>TODAY()</formula>
    </cfRule>
  </conditionalFormatting>
  <conditionalFormatting sqref="C5129:C5131">
    <cfRule type="cellIs" dxfId="0" priority="2325" stopIfTrue="1" operator="lessThanOrEqual">
      <formula>TODAY()</formula>
    </cfRule>
  </conditionalFormatting>
  <conditionalFormatting sqref="C5129:C5131">
    <cfRule type="cellIs" dxfId="0" priority="2326" stopIfTrue="1" operator="lessThanOrEqual">
      <formula>TODAY()</formula>
    </cfRule>
  </conditionalFormatting>
  <conditionalFormatting sqref="C5129:C5131">
    <cfRule type="cellIs" dxfId="0" priority="2327" stopIfTrue="1" operator="lessThanOrEqual">
      <formula>TODAY()</formula>
    </cfRule>
  </conditionalFormatting>
  <conditionalFormatting sqref="C5129:C5131">
    <cfRule type="cellIs" dxfId="0" priority="2328" stopIfTrue="1" operator="lessThanOrEqual">
      <formula>TODAY()</formula>
    </cfRule>
  </conditionalFormatting>
  <conditionalFormatting sqref="C5129:C5131">
    <cfRule type="cellIs" dxfId="0" priority="2329" stopIfTrue="1" operator="lessThanOrEqual">
      <formula>TODAY()</formula>
    </cfRule>
  </conditionalFormatting>
  <conditionalFormatting sqref="C5129:C5131">
    <cfRule type="cellIs" dxfId="0" priority="2330" stopIfTrue="1" operator="lessThanOrEqual">
      <formula>TODAY()</formula>
    </cfRule>
  </conditionalFormatting>
  <conditionalFormatting sqref="C5129:C5131">
    <cfRule type="cellIs" dxfId="0" priority="2331" stopIfTrue="1" operator="lessThanOrEqual">
      <formula>TODAY()</formula>
    </cfRule>
  </conditionalFormatting>
  <conditionalFormatting sqref="C5132:C5134">
    <cfRule type="cellIs" dxfId="0" priority="2332" stopIfTrue="1" operator="lessThanOrEqual">
      <formula>TODAY()</formula>
    </cfRule>
  </conditionalFormatting>
  <conditionalFormatting sqref="C5132:C5134">
    <cfRule type="cellIs" dxfId="0" priority="2333" stopIfTrue="1" operator="lessThanOrEqual">
      <formula>TODAY()</formula>
    </cfRule>
  </conditionalFormatting>
  <conditionalFormatting sqref="C5132:C5134">
    <cfRule type="cellIs" dxfId="0" priority="2334" stopIfTrue="1" operator="lessThanOrEqual">
      <formula>TODAY()</formula>
    </cfRule>
  </conditionalFormatting>
  <conditionalFormatting sqref="C5132:C5134">
    <cfRule type="cellIs" dxfId="0" priority="2335" stopIfTrue="1" operator="lessThanOrEqual">
      <formula>TODAY()</formula>
    </cfRule>
  </conditionalFormatting>
  <conditionalFormatting sqref="C5132:C5134">
    <cfRule type="cellIs" dxfId="0" priority="2336" stopIfTrue="1" operator="lessThanOrEqual">
      <formula>TODAY()</formula>
    </cfRule>
  </conditionalFormatting>
  <conditionalFormatting sqref="C5132:C5134">
    <cfRule type="cellIs" dxfId="0" priority="2337" stopIfTrue="1" operator="lessThanOrEqual">
      <formula>TODAY()</formula>
    </cfRule>
  </conditionalFormatting>
  <conditionalFormatting sqref="C5132:C5134">
    <cfRule type="cellIs" dxfId="0" priority="2338" stopIfTrue="1" operator="lessThanOrEqual">
      <formula>TODAY()</formula>
    </cfRule>
  </conditionalFormatting>
  <conditionalFormatting sqref="C5132:C5134">
    <cfRule type="cellIs" dxfId="0" priority="2339" stopIfTrue="1" operator="lessThanOrEqual">
      <formula>TODAY()</formula>
    </cfRule>
  </conditionalFormatting>
  <conditionalFormatting sqref="C5132:C5134">
    <cfRule type="cellIs" dxfId="0" priority="2340" stopIfTrue="1" operator="lessThanOrEqual">
      <formula>TODAY()</formula>
    </cfRule>
  </conditionalFormatting>
  <conditionalFormatting sqref="C5132:C5134">
    <cfRule type="cellIs" dxfId="0" priority="2341" stopIfTrue="1" operator="lessThanOrEqual">
      <formula>TODAY()</formula>
    </cfRule>
  </conditionalFormatting>
  <conditionalFormatting sqref="C5132:C5134">
    <cfRule type="cellIs" dxfId="0" priority="2342" stopIfTrue="1" operator="lessThanOrEqual">
      <formula>TODAY()</formula>
    </cfRule>
  </conditionalFormatting>
  <conditionalFormatting sqref="C5132:C5134">
    <cfRule type="cellIs" dxfId="0" priority="2343" stopIfTrue="1" operator="lessThanOrEqual">
      <formula>TODAY()</formula>
    </cfRule>
  </conditionalFormatting>
  <conditionalFormatting sqref="C5132:C5134">
    <cfRule type="cellIs" dxfId="0" priority="2344" stopIfTrue="1" operator="lessThanOrEqual">
      <formula>TODAY()</formula>
    </cfRule>
  </conditionalFormatting>
  <conditionalFormatting sqref="C5132:C5134">
    <cfRule type="cellIs" dxfId="0" priority="2345" stopIfTrue="1" operator="lessThanOrEqual">
      <formula>TODAY()</formula>
    </cfRule>
  </conditionalFormatting>
  <conditionalFormatting sqref="C5132:C5134">
    <cfRule type="cellIs" dxfId="0" priority="2346" stopIfTrue="1" operator="lessThanOrEqual">
      <formula>TODAY()</formula>
    </cfRule>
  </conditionalFormatting>
  <conditionalFormatting sqref="C5132:C5134">
    <cfRule type="cellIs" dxfId="0" priority="2347" stopIfTrue="1" operator="lessThanOrEqual">
      <formula>TODAY()</formula>
    </cfRule>
  </conditionalFormatting>
  <conditionalFormatting sqref="C5132:C5134">
    <cfRule type="cellIs" dxfId="0" priority="2348" stopIfTrue="1" operator="lessThanOrEqual">
      <formula>TODAY()</formula>
    </cfRule>
  </conditionalFormatting>
  <conditionalFormatting sqref="C5132:C5134">
    <cfRule type="cellIs" dxfId="0" priority="2349" stopIfTrue="1" operator="lessThanOrEqual">
      <formula>TODAY()</formula>
    </cfRule>
  </conditionalFormatting>
  <conditionalFormatting sqref="C5132:C5134">
    <cfRule type="cellIs" dxfId="0" priority="2350" stopIfTrue="1" operator="lessThanOrEqual">
      <formula>TODAY()</formula>
    </cfRule>
  </conditionalFormatting>
  <conditionalFormatting sqref="C5132:C5134">
    <cfRule type="cellIs" dxfId="0" priority="2351" stopIfTrue="1" operator="lessThanOrEqual">
      <formula>TODAY()</formula>
    </cfRule>
  </conditionalFormatting>
  <conditionalFormatting sqref="C5132:C5134">
    <cfRule type="cellIs" dxfId="0" priority="2352" stopIfTrue="1" operator="lessThanOrEqual">
      <formula>TODAY()</formula>
    </cfRule>
  </conditionalFormatting>
  <conditionalFormatting sqref="C5132:C5134">
    <cfRule type="cellIs" dxfId="0" priority="2353" stopIfTrue="1" operator="lessThanOrEqual">
      <formula>TODAY()</formula>
    </cfRule>
  </conditionalFormatting>
  <conditionalFormatting sqref="C5132:C5134">
    <cfRule type="cellIs" dxfId="0" priority="2354" stopIfTrue="1" operator="lessThanOrEqual">
      <formula>TODAY()</formula>
    </cfRule>
  </conditionalFormatting>
  <conditionalFormatting sqref="C5132:C5134">
    <cfRule type="cellIs" dxfId="0" priority="2355" stopIfTrue="1" operator="lessThanOrEqual">
      <formula>TODAY()</formula>
    </cfRule>
  </conditionalFormatting>
  <conditionalFormatting sqref="C5132:C5134">
    <cfRule type="cellIs" dxfId="0" priority="2356" stopIfTrue="1" operator="lessThanOrEqual">
      <formula>TODAY()</formula>
    </cfRule>
  </conditionalFormatting>
  <conditionalFormatting sqref="C5132:C5134">
    <cfRule type="cellIs" dxfId="0" priority="2357" stopIfTrue="1" operator="lessThanOrEqual">
      <formula>TODAY()</formula>
    </cfRule>
  </conditionalFormatting>
  <conditionalFormatting sqref="C5132:C5134">
    <cfRule type="cellIs" dxfId="0" priority="2358" stopIfTrue="1" operator="lessThanOrEqual">
      <formula>TODAY()</formula>
    </cfRule>
  </conditionalFormatting>
  <conditionalFormatting sqref="C5132:C5134">
    <cfRule type="cellIs" dxfId="0" priority="2359" stopIfTrue="1" operator="lessThanOrEqual">
      <formula>TODAY()</formula>
    </cfRule>
  </conditionalFormatting>
  <conditionalFormatting sqref="C5132:C5134">
    <cfRule type="cellIs" dxfId="0" priority="2360" stopIfTrue="1" operator="lessThanOrEqual">
      <formula>TODAY()</formula>
    </cfRule>
  </conditionalFormatting>
  <conditionalFormatting sqref="C5132:C5134">
    <cfRule type="cellIs" dxfId="0" priority="2361" stopIfTrue="1" operator="lessThanOrEqual">
      <formula>TODAY()</formula>
    </cfRule>
  </conditionalFormatting>
  <conditionalFormatting sqref="C5132:C5134">
    <cfRule type="cellIs" dxfId="0" priority="2362" stopIfTrue="1" operator="lessThanOrEqual">
      <formula>TODAY()</formula>
    </cfRule>
  </conditionalFormatting>
  <conditionalFormatting sqref="C5135:C5137">
    <cfRule type="cellIs" dxfId="0" priority="2363" stopIfTrue="1" operator="lessThanOrEqual">
      <formula>TODAY()</formula>
    </cfRule>
  </conditionalFormatting>
  <conditionalFormatting sqref="C5135:C5137">
    <cfRule type="cellIs" dxfId="0" priority="2364" stopIfTrue="1" operator="lessThanOrEqual">
      <formula>TODAY()</formula>
    </cfRule>
  </conditionalFormatting>
  <conditionalFormatting sqref="C5135:C5137">
    <cfRule type="cellIs" dxfId="0" priority="2365" stopIfTrue="1" operator="lessThanOrEqual">
      <formula>TODAY()</formula>
    </cfRule>
  </conditionalFormatting>
  <conditionalFormatting sqref="C5135:C5137">
    <cfRule type="cellIs" dxfId="0" priority="2366" stopIfTrue="1" operator="lessThanOrEqual">
      <formula>TODAY()</formula>
    </cfRule>
  </conditionalFormatting>
  <conditionalFormatting sqref="C5135:C5137">
    <cfRule type="cellIs" dxfId="0" priority="2367" stopIfTrue="1" operator="lessThanOrEqual">
      <formula>TODAY()</formula>
    </cfRule>
  </conditionalFormatting>
  <conditionalFormatting sqref="C5135:C5137">
    <cfRule type="cellIs" dxfId="0" priority="2368" stopIfTrue="1" operator="lessThanOrEqual">
      <formula>TODAY()</formula>
    </cfRule>
  </conditionalFormatting>
  <conditionalFormatting sqref="C5135:C5137">
    <cfRule type="cellIs" dxfId="0" priority="2369" stopIfTrue="1" operator="lessThanOrEqual">
      <formula>TODAY()</formula>
    </cfRule>
  </conditionalFormatting>
  <conditionalFormatting sqref="C5135:C5137">
    <cfRule type="cellIs" dxfId="0" priority="2370" stopIfTrue="1" operator="lessThanOrEqual">
      <formula>TODAY()</formula>
    </cfRule>
  </conditionalFormatting>
  <conditionalFormatting sqref="C5135:C5137">
    <cfRule type="cellIs" dxfId="0" priority="2371" stopIfTrue="1" operator="lessThanOrEqual">
      <formula>TODAY()</formula>
    </cfRule>
  </conditionalFormatting>
  <conditionalFormatting sqref="C5135:C5137">
    <cfRule type="cellIs" dxfId="0" priority="2372" stopIfTrue="1" operator="lessThanOrEqual">
      <formula>TODAY()</formula>
    </cfRule>
  </conditionalFormatting>
  <conditionalFormatting sqref="C5135:C5137">
    <cfRule type="cellIs" dxfId="0" priority="2373" stopIfTrue="1" operator="lessThanOrEqual">
      <formula>TODAY()</formula>
    </cfRule>
  </conditionalFormatting>
  <conditionalFormatting sqref="C5135:C5137">
    <cfRule type="cellIs" dxfId="0" priority="2374" stopIfTrue="1" operator="lessThanOrEqual">
      <formula>TODAY()</formula>
    </cfRule>
  </conditionalFormatting>
  <conditionalFormatting sqref="C5135:C5137">
    <cfRule type="cellIs" dxfId="0" priority="2375" stopIfTrue="1" operator="lessThanOrEqual">
      <formula>TODAY()</formula>
    </cfRule>
  </conditionalFormatting>
  <conditionalFormatting sqref="C5135:C5137">
    <cfRule type="cellIs" dxfId="0" priority="2376" stopIfTrue="1" operator="lessThanOrEqual">
      <formula>TODAY()</formula>
    </cfRule>
  </conditionalFormatting>
  <conditionalFormatting sqref="C5135:C5137">
    <cfRule type="cellIs" dxfId="0" priority="2377" stopIfTrue="1" operator="lessThanOrEqual">
      <formula>TODAY()</formula>
    </cfRule>
  </conditionalFormatting>
  <conditionalFormatting sqref="C5135:C5137">
    <cfRule type="cellIs" dxfId="0" priority="2378" stopIfTrue="1" operator="lessThanOrEqual">
      <formula>TODAY()</formula>
    </cfRule>
  </conditionalFormatting>
  <conditionalFormatting sqref="C5135:C5137">
    <cfRule type="cellIs" dxfId="0" priority="2379" stopIfTrue="1" operator="lessThanOrEqual">
      <formula>TODAY()</formula>
    </cfRule>
  </conditionalFormatting>
  <conditionalFormatting sqref="C5135:C5137">
    <cfRule type="cellIs" dxfId="0" priority="2380" stopIfTrue="1" operator="lessThanOrEqual">
      <formula>TODAY()</formula>
    </cfRule>
  </conditionalFormatting>
  <conditionalFormatting sqref="C5135:C5137">
    <cfRule type="cellIs" dxfId="0" priority="2381" stopIfTrue="1" operator="lessThanOrEqual">
      <formula>TODAY()</formula>
    </cfRule>
  </conditionalFormatting>
  <conditionalFormatting sqref="C5135:C5137">
    <cfRule type="cellIs" dxfId="0" priority="2382" stopIfTrue="1" operator="lessThanOrEqual">
      <formula>TODAY()</formula>
    </cfRule>
  </conditionalFormatting>
  <conditionalFormatting sqref="C5135:C5137">
    <cfRule type="cellIs" dxfId="0" priority="2383" stopIfTrue="1" operator="lessThanOrEqual">
      <formula>TODAY()</formula>
    </cfRule>
  </conditionalFormatting>
  <conditionalFormatting sqref="C5135:C5137">
    <cfRule type="cellIs" dxfId="0" priority="2384" stopIfTrue="1" operator="lessThanOrEqual">
      <formula>TODAY()</formula>
    </cfRule>
  </conditionalFormatting>
  <conditionalFormatting sqref="C5135:C5137">
    <cfRule type="cellIs" dxfId="0" priority="2385" stopIfTrue="1" operator="lessThanOrEqual">
      <formula>TODAY()</formula>
    </cfRule>
  </conditionalFormatting>
  <conditionalFormatting sqref="C5135:C5137">
    <cfRule type="cellIs" dxfId="0" priority="2386" stopIfTrue="1" operator="lessThanOrEqual">
      <formula>TODAY()</formula>
    </cfRule>
  </conditionalFormatting>
  <conditionalFormatting sqref="C5135:C5137">
    <cfRule type="cellIs" dxfId="0" priority="2387" stopIfTrue="1" operator="lessThanOrEqual">
      <formula>TODAY()</formula>
    </cfRule>
  </conditionalFormatting>
  <conditionalFormatting sqref="C5135:C5137">
    <cfRule type="cellIs" dxfId="0" priority="2388" stopIfTrue="1" operator="lessThanOrEqual">
      <formula>TODAY()</formula>
    </cfRule>
  </conditionalFormatting>
  <conditionalFormatting sqref="C5135:C5137">
    <cfRule type="cellIs" dxfId="0" priority="2389" stopIfTrue="1" operator="lessThanOrEqual">
      <formula>TODAY()</formula>
    </cfRule>
  </conditionalFormatting>
  <conditionalFormatting sqref="C5135:C5137">
    <cfRule type="cellIs" dxfId="0" priority="2390" stopIfTrue="1" operator="lessThanOrEqual">
      <formula>TODAY()</formula>
    </cfRule>
  </conditionalFormatting>
  <conditionalFormatting sqref="C5135:C5137">
    <cfRule type="cellIs" dxfId="0" priority="2391" stopIfTrue="1" operator="lessThanOrEqual">
      <formula>TODAY()</formula>
    </cfRule>
  </conditionalFormatting>
  <conditionalFormatting sqref="C5135:C5137">
    <cfRule type="cellIs" dxfId="0" priority="2392" stopIfTrue="1" operator="lessThanOrEqual">
      <formula>TODAY()</formula>
    </cfRule>
  </conditionalFormatting>
  <conditionalFormatting sqref="C5135:C5137">
    <cfRule type="cellIs" dxfId="0" priority="2393" stopIfTrue="1" operator="lessThanOrEqual">
      <formula>TODAY()</formula>
    </cfRule>
  </conditionalFormatting>
  <conditionalFormatting sqref="C5138:C5140">
    <cfRule type="cellIs" dxfId="0" priority="2394" stopIfTrue="1" operator="lessThanOrEqual">
      <formula>TODAY()</formula>
    </cfRule>
  </conditionalFormatting>
  <conditionalFormatting sqref="C5138:C5140">
    <cfRule type="cellIs" dxfId="0" priority="2395" stopIfTrue="1" operator="lessThanOrEqual">
      <formula>TODAY()</formula>
    </cfRule>
  </conditionalFormatting>
  <conditionalFormatting sqref="C5138:C5140">
    <cfRule type="cellIs" dxfId="0" priority="2396" stopIfTrue="1" operator="lessThanOrEqual">
      <formula>TODAY()</formula>
    </cfRule>
  </conditionalFormatting>
  <conditionalFormatting sqref="C5138:C5140">
    <cfRule type="cellIs" dxfId="0" priority="2397" stopIfTrue="1" operator="lessThanOrEqual">
      <formula>TODAY()</formula>
    </cfRule>
  </conditionalFormatting>
  <conditionalFormatting sqref="C5138:C5140">
    <cfRule type="cellIs" dxfId="0" priority="2398" stopIfTrue="1" operator="lessThanOrEqual">
      <formula>TODAY()</formula>
    </cfRule>
  </conditionalFormatting>
  <conditionalFormatting sqref="C5138:C5140">
    <cfRule type="cellIs" dxfId="0" priority="2399" stopIfTrue="1" operator="lessThanOrEqual">
      <formula>TODAY()</formula>
    </cfRule>
  </conditionalFormatting>
  <conditionalFormatting sqref="C5138:C5140">
    <cfRule type="cellIs" dxfId="0" priority="2400" stopIfTrue="1" operator="lessThanOrEqual">
      <formula>TODAY()</formula>
    </cfRule>
  </conditionalFormatting>
  <conditionalFormatting sqref="C5138:C5140">
    <cfRule type="cellIs" dxfId="0" priority="2401" stopIfTrue="1" operator="lessThanOrEqual">
      <formula>TODAY()</formula>
    </cfRule>
  </conditionalFormatting>
  <conditionalFormatting sqref="C5138:C5140">
    <cfRule type="cellIs" dxfId="0" priority="2402" stopIfTrue="1" operator="lessThanOrEqual">
      <formula>TODAY()</formula>
    </cfRule>
  </conditionalFormatting>
  <conditionalFormatting sqref="C5138:C5140">
    <cfRule type="cellIs" dxfId="0" priority="2403" stopIfTrue="1" operator="lessThanOrEqual">
      <formula>TODAY()</formula>
    </cfRule>
  </conditionalFormatting>
  <conditionalFormatting sqref="C5138:C5140">
    <cfRule type="cellIs" dxfId="0" priority="2404" stopIfTrue="1" operator="lessThanOrEqual">
      <formula>TODAY()</formula>
    </cfRule>
  </conditionalFormatting>
  <conditionalFormatting sqref="C5138:C5140">
    <cfRule type="cellIs" dxfId="0" priority="2405" stopIfTrue="1" operator="lessThanOrEqual">
      <formula>TODAY()</formula>
    </cfRule>
  </conditionalFormatting>
  <conditionalFormatting sqref="C5138:C5140">
    <cfRule type="cellIs" dxfId="0" priority="2406" stopIfTrue="1" operator="lessThanOrEqual">
      <formula>TODAY()</formula>
    </cfRule>
  </conditionalFormatting>
  <conditionalFormatting sqref="C5138:C5140">
    <cfRule type="cellIs" dxfId="0" priority="2407" stopIfTrue="1" operator="lessThanOrEqual">
      <formula>TODAY()</formula>
    </cfRule>
  </conditionalFormatting>
  <conditionalFormatting sqref="C5138:C5140">
    <cfRule type="cellIs" dxfId="0" priority="2408" stopIfTrue="1" operator="lessThanOrEqual">
      <formula>TODAY()</formula>
    </cfRule>
  </conditionalFormatting>
  <conditionalFormatting sqref="C5138:C5140">
    <cfRule type="cellIs" dxfId="0" priority="2409" stopIfTrue="1" operator="lessThanOrEqual">
      <formula>TODAY()</formula>
    </cfRule>
  </conditionalFormatting>
  <conditionalFormatting sqref="C5138:C5140">
    <cfRule type="cellIs" dxfId="0" priority="2410" stopIfTrue="1" operator="lessThanOrEqual">
      <formula>TODAY()</formula>
    </cfRule>
  </conditionalFormatting>
  <conditionalFormatting sqref="C5138:C5140">
    <cfRule type="cellIs" dxfId="0" priority="2411" stopIfTrue="1" operator="lessThanOrEqual">
      <formula>TODAY()</formula>
    </cfRule>
  </conditionalFormatting>
  <conditionalFormatting sqref="C5138:C5140">
    <cfRule type="cellIs" dxfId="0" priority="2412" stopIfTrue="1" operator="lessThanOrEqual">
      <formula>TODAY()</formula>
    </cfRule>
  </conditionalFormatting>
  <conditionalFormatting sqref="C5138:C5140">
    <cfRule type="cellIs" dxfId="0" priority="2413" stopIfTrue="1" operator="lessThanOrEqual">
      <formula>TODAY()</formula>
    </cfRule>
  </conditionalFormatting>
  <conditionalFormatting sqref="C5138:C5140">
    <cfRule type="cellIs" dxfId="0" priority="2414" stopIfTrue="1" operator="lessThanOrEqual">
      <formula>TODAY()</formula>
    </cfRule>
  </conditionalFormatting>
  <conditionalFormatting sqref="C5138:C5140">
    <cfRule type="cellIs" dxfId="0" priority="2415" stopIfTrue="1" operator="lessThanOrEqual">
      <formula>TODAY()</formula>
    </cfRule>
  </conditionalFormatting>
  <conditionalFormatting sqref="C5138:C5140">
    <cfRule type="cellIs" dxfId="0" priority="2416" stopIfTrue="1" operator="lessThanOrEqual">
      <formula>TODAY()</formula>
    </cfRule>
  </conditionalFormatting>
  <conditionalFormatting sqref="C5138:C5140">
    <cfRule type="cellIs" dxfId="0" priority="2417" stopIfTrue="1" operator="lessThanOrEqual">
      <formula>TODAY()</formula>
    </cfRule>
  </conditionalFormatting>
  <conditionalFormatting sqref="C5138:C5140">
    <cfRule type="cellIs" dxfId="0" priority="2418" stopIfTrue="1" operator="lessThanOrEqual">
      <formula>TODAY()</formula>
    </cfRule>
  </conditionalFormatting>
  <conditionalFormatting sqref="C5138:C5140">
    <cfRule type="cellIs" dxfId="0" priority="2419" stopIfTrue="1" operator="lessThanOrEqual">
      <formula>TODAY()</formula>
    </cfRule>
  </conditionalFormatting>
  <conditionalFormatting sqref="C5138:C5140">
    <cfRule type="cellIs" dxfId="0" priority="2420" stopIfTrue="1" operator="lessThanOrEqual">
      <formula>TODAY()</formula>
    </cfRule>
  </conditionalFormatting>
  <conditionalFormatting sqref="C5138:C5140">
    <cfRule type="cellIs" dxfId="0" priority="2421" stopIfTrue="1" operator="lessThanOrEqual">
      <formula>TODAY()</formula>
    </cfRule>
  </conditionalFormatting>
  <conditionalFormatting sqref="C5138:C5140">
    <cfRule type="cellIs" dxfId="0" priority="2422" stopIfTrue="1" operator="lessThanOrEqual">
      <formula>TODAY()</formula>
    </cfRule>
  </conditionalFormatting>
  <conditionalFormatting sqref="C5138:C5140">
    <cfRule type="cellIs" dxfId="0" priority="2423" stopIfTrue="1" operator="lessThanOrEqual">
      <formula>TODAY()</formula>
    </cfRule>
  </conditionalFormatting>
  <conditionalFormatting sqref="C5138:C5140">
    <cfRule type="cellIs" dxfId="0" priority="2424" stopIfTrue="1" operator="lessThanOrEqual">
      <formula>TODAY()</formula>
    </cfRule>
  </conditionalFormatting>
  <conditionalFormatting sqref="C5141:C5143">
    <cfRule type="cellIs" dxfId="0" priority="2425" stopIfTrue="1" operator="lessThanOrEqual">
      <formula>TODAY()</formula>
    </cfRule>
  </conditionalFormatting>
  <conditionalFormatting sqref="C5141:C5143">
    <cfRule type="cellIs" dxfId="0" priority="2426" stopIfTrue="1" operator="lessThanOrEqual">
      <formula>TODAY()</formula>
    </cfRule>
  </conditionalFormatting>
  <conditionalFormatting sqref="C5141:C5143">
    <cfRule type="cellIs" dxfId="0" priority="2427" stopIfTrue="1" operator="lessThanOrEqual">
      <formula>TODAY()</formula>
    </cfRule>
  </conditionalFormatting>
  <conditionalFormatting sqref="C5141:C5143">
    <cfRule type="cellIs" dxfId="0" priority="2428" stopIfTrue="1" operator="lessThanOrEqual">
      <formula>TODAY()</formula>
    </cfRule>
  </conditionalFormatting>
  <conditionalFormatting sqref="C5141:C5143">
    <cfRule type="cellIs" dxfId="0" priority="2429" stopIfTrue="1" operator="lessThanOrEqual">
      <formula>TODAY()</formula>
    </cfRule>
  </conditionalFormatting>
  <conditionalFormatting sqref="C5141:C5143">
    <cfRule type="cellIs" dxfId="0" priority="2430" stopIfTrue="1" operator="lessThanOrEqual">
      <formula>TODAY()</formula>
    </cfRule>
  </conditionalFormatting>
  <conditionalFormatting sqref="C5141:C5143">
    <cfRule type="cellIs" dxfId="0" priority="2431" stopIfTrue="1" operator="lessThanOrEqual">
      <formula>TODAY()</formula>
    </cfRule>
  </conditionalFormatting>
  <conditionalFormatting sqref="C5141:C5143">
    <cfRule type="cellIs" dxfId="0" priority="2432" stopIfTrue="1" operator="lessThanOrEqual">
      <formula>TODAY()</formula>
    </cfRule>
  </conditionalFormatting>
  <conditionalFormatting sqref="C5141:C5143">
    <cfRule type="cellIs" dxfId="0" priority="2433" stopIfTrue="1" operator="lessThanOrEqual">
      <formula>TODAY()</formula>
    </cfRule>
  </conditionalFormatting>
  <conditionalFormatting sqref="C5141:C5143">
    <cfRule type="cellIs" dxfId="0" priority="2434" stopIfTrue="1" operator="lessThanOrEqual">
      <formula>TODAY()</formula>
    </cfRule>
  </conditionalFormatting>
  <conditionalFormatting sqref="C5141:C5143">
    <cfRule type="cellIs" dxfId="0" priority="2435" stopIfTrue="1" operator="lessThanOrEqual">
      <formula>TODAY()</formula>
    </cfRule>
  </conditionalFormatting>
  <conditionalFormatting sqref="C5141:C5143">
    <cfRule type="cellIs" dxfId="0" priority="2436" stopIfTrue="1" operator="lessThanOrEqual">
      <formula>TODAY()</formula>
    </cfRule>
  </conditionalFormatting>
  <conditionalFormatting sqref="C5141:C5143">
    <cfRule type="cellIs" dxfId="0" priority="2437" stopIfTrue="1" operator="lessThanOrEqual">
      <formula>TODAY()</formula>
    </cfRule>
  </conditionalFormatting>
  <conditionalFormatting sqref="C5141:C5143">
    <cfRule type="cellIs" dxfId="0" priority="2438" stopIfTrue="1" operator="lessThanOrEqual">
      <formula>TODAY()</formula>
    </cfRule>
  </conditionalFormatting>
  <conditionalFormatting sqref="C5141:C5143">
    <cfRule type="cellIs" dxfId="0" priority="2439" stopIfTrue="1" operator="lessThanOrEqual">
      <formula>TODAY()</formula>
    </cfRule>
  </conditionalFormatting>
  <conditionalFormatting sqref="C5141:C5143">
    <cfRule type="cellIs" dxfId="0" priority="2440" stopIfTrue="1" operator="lessThanOrEqual">
      <formula>TODAY()</formula>
    </cfRule>
  </conditionalFormatting>
  <conditionalFormatting sqref="C5141:C5143">
    <cfRule type="cellIs" dxfId="0" priority="2441" stopIfTrue="1" operator="lessThanOrEqual">
      <formula>TODAY()</formula>
    </cfRule>
  </conditionalFormatting>
  <conditionalFormatting sqref="C5141:C5143">
    <cfRule type="cellIs" dxfId="0" priority="2442" stopIfTrue="1" operator="lessThanOrEqual">
      <formula>TODAY()</formula>
    </cfRule>
  </conditionalFormatting>
  <conditionalFormatting sqref="C5141:C5143">
    <cfRule type="cellIs" dxfId="0" priority="2443" stopIfTrue="1" operator="lessThanOrEqual">
      <formula>TODAY()</formula>
    </cfRule>
  </conditionalFormatting>
  <conditionalFormatting sqref="C5141:C5143">
    <cfRule type="cellIs" dxfId="0" priority="2444" stopIfTrue="1" operator="lessThanOrEqual">
      <formula>TODAY()</formula>
    </cfRule>
  </conditionalFormatting>
  <conditionalFormatting sqref="C5141:C5143">
    <cfRule type="cellIs" dxfId="0" priority="2445" stopIfTrue="1" operator="lessThanOrEqual">
      <formula>TODAY()</formula>
    </cfRule>
  </conditionalFormatting>
  <conditionalFormatting sqref="C5141:C5143">
    <cfRule type="cellIs" dxfId="0" priority="2446" stopIfTrue="1" operator="lessThanOrEqual">
      <formula>TODAY()</formula>
    </cfRule>
  </conditionalFormatting>
  <conditionalFormatting sqref="C5141:C5143">
    <cfRule type="cellIs" dxfId="0" priority="2447" stopIfTrue="1" operator="lessThanOrEqual">
      <formula>TODAY()</formula>
    </cfRule>
  </conditionalFormatting>
  <conditionalFormatting sqref="C5141:C5143">
    <cfRule type="cellIs" dxfId="0" priority="2448" stopIfTrue="1" operator="lessThanOrEqual">
      <formula>TODAY()</formula>
    </cfRule>
  </conditionalFormatting>
  <conditionalFormatting sqref="C5141:C5143">
    <cfRule type="cellIs" dxfId="0" priority="2449" stopIfTrue="1" operator="lessThanOrEqual">
      <formula>TODAY()</formula>
    </cfRule>
  </conditionalFormatting>
  <conditionalFormatting sqref="C5141:C5143">
    <cfRule type="cellIs" dxfId="0" priority="2450" stopIfTrue="1" operator="lessThanOrEqual">
      <formula>TODAY()</formula>
    </cfRule>
  </conditionalFormatting>
  <conditionalFormatting sqref="C5141:C5143">
    <cfRule type="cellIs" dxfId="0" priority="2451" stopIfTrue="1" operator="lessThanOrEqual">
      <formula>TODAY()</formula>
    </cfRule>
  </conditionalFormatting>
  <conditionalFormatting sqref="C5141:C5143">
    <cfRule type="cellIs" dxfId="0" priority="2452" stopIfTrue="1" operator="lessThanOrEqual">
      <formula>TODAY()</formula>
    </cfRule>
  </conditionalFormatting>
  <conditionalFormatting sqref="C5141:C5143">
    <cfRule type="cellIs" dxfId="0" priority="2453" stopIfTrue="1" operator="lessThanOrEqual">
      <formula>TODAY()</formula>
    </cfRule>
  </conditionalFormatting>
  <conditionalFormatting sqref="C5141:C5143">
    <cfRule type="cellIs" dxfId="0" priority="2454" stopIfTrue="1" operator="lessThanOrEqual">
      <formula>TODAY()</formula>
    </cfRule>
  </conditionalFormatting>
  <conditionalFormatting sqref="C5141:C5143">
    <cfRule type="cellIs" dxfId="0" priority="2455" stopIfTrue="1" operator="lessThanOrEqual">
      <formula>TODAY()</formula>
    </cfRule>
  </conditionalFormatting>
  <conditionalFormatting sqref="C5144:C5146">
    <cfRule type="cellIs" dxfId="0" priority="2456" stopIfTrue="1" operator="lessThanOrEqual">
      <formula>TODAY()</formula>
    </cfRule>
  </conditionalFormatting>
  <conditionalFormatting sqref="C5144:C5146">
    <cfRule type="cellIs" dxfId="0" priority="2457" stopIfTrue="1" operator="lessThanOrEqual">
      <formula>TODAY()</formula>
    </cfRule>
  </conditionalFormatting>
  <conditionalFormatting sqref="C5144:C5146">
    <cfRule type="cellIs" dxfId="0" priority="2458" stopIfTrue="1" operator="lessThanOrEqual">
      <formula>TODAY()</formula>
    </cfRule>
  </conditionalFormatting>
  <conditionalFormatting sqref="C5144:C5146">
    <cfRule type="cellIs" dxfId="0" priority="2459" stopIfTrue="1" operator="lessThanOrEqual">
      <formula>TODAY()</formula>
    </cfRule>
  </conditionalFormatting>
  <conditionalFormatting sqref="C5144:C5146">
    <cfRule type="cellIs" dxfId="0" priority="2460" stopIfTrue="1" operator="lessThanOrEqual">
      <formula>TODAY()</formula>
    </cfRule>
  </conditionalFormatting>
  <conditionalFormatting sqref="C5144:C5146">
    <cfRule type="cellIs" dxfId="0" priority="2461" stopIfTrue="1" operator="lessThanOrEqual">
      <formula>TODAY()</formula>
    </cfRule>
  </conditionalFormatting>
  <conditionalFormatting sqref="C5144:C5146">
    <cfRule type="cellIs" dxfId="0" priority="2462" stopIfTrue="1" operator="lessThanOrEqual">
      <formula>TODAY()</formula>
    </cfRule>
  </conditionalFormatting>
  <conditionalFormatting sqref="C5144:C5146">
    <cfRule type="cellIs" dxfId="0" priority="2463" stopIfTrue="1" operator="lessThanOrEqual">
      <formula>TODAY()</formula>
    </cfRule>
  </conditionalFormatting>
  <conditionalFormatting sqref="C5144:C5146">
    <cfRule type="cellIs" dxfId="0" priority="2464" stopIfTrue="1" operator="lessThanOrEqual">
      <formula>TODAY()</formula>
    </cfRule>
  </conditionalFormatting>
  <conditionalFormatting sqref="C5144:C5146">
    <cfRule type="cellIs" dxfId="0" priority="2465" stopIfTrue="1" operator="lessThanOrEqual">
      <formula>TODAY()</formula>
    </cfRule>
  </conditionalFormatting>
  <conditionalFormatting sqref="C5144:C5146">
    <cfRule type="cellIs" dxfId="0" priority="2466" stopIfTrue="1" operator="lessThanOrEqual">
      <formula>TODAY()</formula>
    </cfRule>
  </conditionalFormatting>
  <conditionalFormatting sqref="C5144:C5146">
    <cfRule type="cellIs" dxfId="0" priority="2467" stopIfTrue="1" operator="lessThanOrEqual">
      <formula>TODAY()</formula>
    </cfRule>
  </conditionalFormatting>
  <conditionalFormatting sqref="C5144:C5146">
    <cfRule type="cellIs" dxfId="0" priority="2468" stopIfTrue="1" operator="lessThanOrEqual">
      <formula>TODAY()</formula>
    </cfRule>
  </conditionalFormatting>
  <conditionalFormatting sqref="C5144:C5146">
    <cfRule type="cellIs" dxfId="0" priority="2469" stopIfTrue="1" operator="lessThanOrEqual">
      <formula>TODAY()</formula>
    </cfRule>
  </conditionalFormatting>
  <conditionalFormatting sqref="C5144:C5146">
    <cfRule type="cellIs" dxfId="0" priority="2470" stopIfTrue="1" operator="lessThanOrEqual">
      <formula>TODAY()</formula>
    </cfRule>
  </conditionalFormatting>
  <conditionalFormatting sqref="C5144:C5146">
    <cfRule type="cellIs" dxfId="0" priority="2471" stopIfTrue="1" operator="lessThanOrEqual">
      <formula>TODAY()</formula>
    </cfRule>
  </conditionalFormatting>
  <conditionalFormatting sqref="C5144:C5146">
    <cfRule type="cellIs" dxfId="0" priority="2472" stopIfTrue="1" operator="lessThanOrEqual">
      <formula>TODAY()</formula>
    </cfRule>
  </conditionalFormatting>
  <conditionalFormatting sqref="C5144:C5146">
    <cfRule type="cellIs" dxfId="0" priority="2473" stopIfTrue="1" operator="lessThanOrEqual">
      <formula>TODAY()</formula>
    </cfRule>
  </conditionalFormatting>
  <conditionalFormatting sqref="C5144:C5146">
    <cfRule type="cellIs" dxfId="0" priority="2474" stopIfTrue="1" operator="lessThanOrEqual">
      <formula>TODAY()</formula>
    </cfRule>
  </conditionalFormatting>
  <conditionalFormatting sqref="C5144:C5146">
    <cfRule type="cellIs" dxfId="0" priority="2475" stopIfTrue="1" operator="lessThanOrEqual">
      <formula>TODAY()</formula>
    </cfRule>
  </conditionalFormatting>
  <conditionalFormatting sqref="C5144:C5146">
    <cfRule type="cellIs" dxfId="0" priority="2476" stopIfTrue="1" operator="lessThanOrEqual">
      <formula>TODAY()</formula>
    </cfRule>
  </conditionalFormatting>
  <conditionalFormatting sqref="C5144:C5146">
    <cfRule type="cellIs" dxfId="0" priority="2477" stopIfTrue="1" operator="lessThanOrEqual">
      <formula>TODAY()</formula>
    </cfRule>
  </conditionalFormatting>
  <conditionalFormatting sqref="C5144:C5146">
    <cfRule type="cellIs" dxfId="0" priority="2478" stopIfTrue="1" operator="lessThanOrEqual">
      <formula>TODAY()</formula>
    </cfRule>
  </conditionalFormatting>
  <conditionalFormatting sqref="C5144:C5146">
    <cfRule type="cellIs" dxfId="0" priority="2479" stopIfTrue="1" operator="lessThanOrEqual">
      <formula>TODAY()</formula>
    </cfRule>
  </conditionalFormatting>
  <conditionalFormatting sqref="C5144:C5146">
    <cfRule type="cellIs" dxfId="0" priority="2480" stopIfTrue="1" operator="lessThanOrEqual">
      <formula>TODAY()</formula>
    </cfRule>
  </conditionalFormatting>
  <conditionalFormatting sqref="C5144:C5146">
    <cfRule type="cellIs" dxfId="0" priority="2481" stopIfTrue="1" operator="lessThanOrEqual">
      <formula>TODAY()</formula>
    </cfRule>
  </conditionalFormatting>
  <conditionalFormatting sqref="C5144:C5146">
    <cfRule type="cellIs" dxfId="0" priority="2482" stopIfTrue="1" operator="lessThanOrEqual">
      <formula>TODAY()</formula>
    </cfRule>
  </conditionalFormatting>
  <conditionalFormatting sqref="C5144:C5146">
    <cfRule type="cellIs" dxfId="0" priority="2483" stopIfTrue="1" operator="lessThanOrEqual">
      <formula>TODAY()</formula>
    </cfRule>
  </conditionalFormatting>
  <conditionalFormatting sqref="C5144:C5146">
    <cfRule type="cellIs" dxfId="0" priority="2484" stopIfTrue="1" operator="lessThanOrEqual">
      <formula>TODAY()</formula>
    </cfRule>
  </conditionalFormatting>
  <conditionalFormatting sqref="C5144:C5146">
    <cfRule type="cellIs" dxfId="0" priority="2485" stopIfTrue="1" operator="lessThanOrEqual">
      <formula>TODAY()</formula>
    </cfRule>
  </conditionalFormatting>
  <conditionalFormatting sqref="C5144:C5146">
    <cfRule type="cellIs" dxfId="0" priority="2486" stopIfTrue="1" operator="lessThanOrEqual">
      <formula>TODAY()</formula>
    </cfRule>
  </conditionalFormatting>
  <conditionalFormatting sqref="C506:C508">
    <cfRule type="cellIs" dxfId="0" priority="2487" stopIfTrue="1" operator="lessThanOrEqual">
      <formula>TODAY()</formula>
    </cfRule>
  </conditionalFormatting>
  <conditionalFormatting sqref="C512:C514">
    <cfRule type="cellIs" dxfId="0" priority="2488" stopIfTrue="1" operator="lessThanOrEqual">
      <formula>TODAY()</formula>
    </cfRule>
  </conditionalFormatting>
  <conditionalFormatting sqref="C170:C172">
    <cfRule type="cellIs" dxfId="0" priority="2489" stopIfTrue="1" operator="lessThanOrEqual">
      <formula>TODAY()</formula>
    </cfRule>
  </conditionalFormatting>
  <conditionalFormatting sqref="C146:C148">
    <cfRule type="cellIs" dxfId="0" priority="2490" stopIfTrue="1" operator="lessThanOrEqual">
      <formula>TODAY()</formula>
    </cfRule>
  </conditionalFormatting>
  <conditionalFormatting sqref="C86">
    <cfRule type="cellIs" dxfId="0" priority="2491" stopIfTrue="1" operator="lessThanOrEqual">
      <formula>TODAY()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