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40"/>
  </bookViews>
  <sheets>
    <sheet name="采购清单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6" name="ID_41A4BC30DE704C21A022E41F74AD22A6" descr="image (1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50770" y="1510665"/>
          <a:ext cx="1326515" cy="796925"/>
        </a:xfrm>
        <a:prstGeom prst="rect">
          <a:avLst/>
        </a:prstGeom>
      </xdr:spPr>
    </xdr:pic>
  </etc:cellImage>
  <etc:cellImage>
    <xdr:pic>
      <xdr:nvPicPr>
        <xdr:cNvPr id="7" name="ID_837E6426BF7246429852C54EB6CC05AF" descr="image (2)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91410" y="2404110"/>
          <a:ext cx="1291590" cy="1139190"/>
        </a:xfrm>
        <a:prstGeom prst="rect">
          <a:avLst/>
        </a:prstGeom>
      </xdr:spPr>
    </xdr:pic>
  </etc:cellImage>
  <etc:cellImage>
    <xdr:pic>
      <xdr:nvPicPr>
        <xdr:cNvPr id="8" name="ID_02DA171CF1F348549BEB28446E5A2D96" descr="image (3)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879725" y="3875405"/>
          <a:ext cx="8352155" cy="6087110"/>
        </a:xfrm>
        <a:prstGeom prst="rect">
          <a:avLst/>
        </a:prstGeom>
      </xdr:spPr>
    </xdr:pic>
  </etc:cellImage>
  <etc:cellImage>
    <xdr:pic>
      <xdr:nvPicPr>
        <xdr:cNvPr id="9" name="ID_B90DC685608244C6BC4F12B1B7174714" descr="image (4)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964180" y="4527550"/>
          <a:ext cx="3837305" cy="4079875"/>
        </a:xfrm>
        <a:prstGeom prst="rect">
          <a:avLst/>
        </a:prstGeom>
      </xdr:spPr>
    </xdr:pic>
  </etc:cellImage>
  <etc:cellImage>
    <xdr:pic>
      <xdr:nvPicPr>
        <xdr:cNvPr id="10" name="ID_E8927D6A271145A99AEF99CEB7522AE6" descr="image (5)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413635" y="5775960"/>
          <a:ext cx="6998970" cy="6631940"/>
        </a:xfrm>
        <a:prstGeom prst="rect">
          <a:avLst/>
        </a:prstGeom>
      </xdr:spPr>
    </xdr:pic>
  </etc:cellImage>
  <etc:cellImage>
    <xdr:pic>
      <xdr:nvPicPr>
        <xdr:cNvPr id="11" name="ID_1D55C074D4C545F6BEC9BB1C5D115EC2" descr="image (6)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32430" y="7426960"/>
          <a:ext cx="2888615" cy="2647950"/>
        </a:xfrm>
        <a:prstGeom prst="rect">
          <a:avLst/>
        </a:prstGeom>
      </xdr:spPr>
    </xdr:pic>
  </etc:cellImage>
  <etc:cellImage>
    <xdr:pic>
      <xdr:nvPicPr>
        <xdr:cNvPr id="12" name="ID_6AA5D1FAB2BE476B9CBC506F35E5F741" descr="image (7)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006725" y="8390255"/>
          <a:ext cx="8161020" cy="7141210"/>
        </a:xfrm>
        <a:prstGeom prst="rect">
          <a:avLst/>
        </a:prstGeom>
      </xdr:spPr>
    </xdr:pic>
  </etc:cellImage>
  <etc:cellImage>
    <xdr:pic>
      <xdr:nvPicPr>
        <xdr:cNvPr id="13" name="ID_AF16FEEA77464845B19404113254C7B0" descr="image (8)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355975" y="9712960"/>
          <a:ext cx="9704705" cy="9445625"/>
        </a:xfrm>
        <a:prstGeom prst="rect">
          <a:avLst/>
        </a:prstGeom>
      </xdr:spPr>
    </xdr:pic>
  </etc:cellImage>
  <etc:cellImage>
    <xdr:pic>
      <xdr:nvPicPr>
        <xdr:cNvPr id="14" name="ID_64EB2D582AA54ED9A5BD4F5077181583" descr="image (9)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302635" y="10623550"/>
          <a:ext cx="7399020" cy="685165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<sst xmlns="http://schemas.openxmlformats.org/spreadsheetml/2006/main" count="32" uniqueCount="29">
  <si>
    <t>Parts</t>
  </si>
  <si>
    <t>Thumbnail</t>
  </si>
  <si>
    <t>Size</t>
  </si>
  <si>
    <t>Num</t>
  </si>
  <si>
    <t>Address</t>
  </si>
  <si>
    <t>Backup address(need to be modified)</t>
  </si>
  <si>
    <t>Type-C Mag Port</t>
  </si>
  <si>
    <t>\</t>
  </si>
  <si>
    <t>https://www.aliexpress.com/item/1005008756185170.html?spm=a2g0o.productlist.main.55.4ae7VtHWVtHWdQ&amp;algo_pvid=6818ee23-eb9d-43d6-88e2-4bc9889f57d7&amp;algo_exp_id=6818ee23-eb9d-43d6-88e2-4bc9889f57d7-52&amp;pdp_ext_f=%7B%22order%22%3A%221531%22%2C%22eval%22%3A%221%22%2C%22fromPage%22%3A%22search%22%7D&amp;pdp_npi=6%40dis%21USD%2115.99%210.99%21%21%21110.41%216.79%21%402101ea8c17696865818047415e0f9a%2112000046558664902%21sea%21US%210%21ABX%211%210%21n_tag%3A-29910%3Bd%3A6520ff7e%3Bm03_new_user%3A-29895%3BpisId%3A5000000198352208&amp;curPageLogUid=JZhh9M8M9Dnp&amp;utparam-url=scene%3Asearch%7Cquery_from%3A%7Cx_object_id%3A1005008756185170%7C_p_origin_prod%3A&amp;gatewayAdapt=4itemAdapt</t>
  </si>
  <si>
    <t>1213 Motor</t>
  </si>
  <si>
    <t>12mm x 13mm</t>
  </si>
  <si>
    <t>https://www.aliexpress.com/item/1005008874409410.html?spm=a2g0o.productlist.main.4.3a4daavPaavPY0&amp;aem_p4p_detail=202601290403081745573592205930000011272&amp;algo_pvid=fdb5eb7a-2aca-4c0f-9270-610f2253e3de&amp;algo_exp_id=fdb5eb7a-2aca-4c0f-9270-610f2253e3de-3&amp;pdp_ext_f=%7B%22order%22%3A%22-1%22%2C%22eval%22%3A%221%22%2C%22fromPage%22%3A%22search%22%7D&amp;pdp_npi=6%40dis%21USD%216.02%214.82%21%21%216.02%214.82%21%402141131717696881885566576e6d23%2112000047042196589%21sea%21US%210%21ABX%211%210%21n_tag%3A-29910%3Bd%3A6520ff7e%3Bm03_new_user%3A-29895&amp;curPageLogUid=C17Up4gfRs19&amp;utparam-url=scene%3Asearch%7Cquery_from%3A%7Cx_object_id%3A1005008874409410%7C_p_origin_prod%3A&amp;search_p4p_id=202601290403081745573592205930000011272_1&amp;gatewayAdapt=4itemAdapt</t>
  </si>
  <si>
    <t xml:space="preserve">DRV8833 </t>
  </si>
  <si>
    <t>16mm x 18mm</t>
  </si>
  <si>
    <t>https://www.aliexpress.com/item/1005008721616363.html?spm=a2g0o.productlist.main.1.7c7427862B0D0p&amp;algo_pvid=009ecff6-ba61-4f7b-ad5b-d9cd822db5ac&amp;algo_exp_id=009ecff6-ba61-4f7b-ad5b-d9cd822db5ac-0&amp;pdp_ext_f=%7B%22order%22%3A%2222%22%2C%22eval%22%3A%221%22%2C%22fromPage%22%3A%22search%22%7D&amp;pdp_npi=6%40dis%21USD%2127.77%217.17%21%21%21191.76%2149.47%21%400b1bf20a17696887250238401e32e0%2112000046390960530%21sea%21US%210%21ABX%211%210%21n_tag%3A-29910%3Bd%3A6520ff7e%3Bm03_new_user%3A-29895%3BpisId%3A5000000197847450&amp;curPageLogUid=lkfuWf6RYsCF&amp;utparam-url=scene%3Asearch%7Cquery_from%3A%7Cx_object_id%3A1005008721616363%7C_p_origin_prod%3A&amp;gatewayAdapt=4itemAdapt</t>
  </si>
  <si>
    <t>Micro USB Camera</t>
  </si>
  <si>
    <t>25mm x 8mm</t>
  </si>
  <si>
    <t>https://www.aliexpress.com/item/1005005234513552.html?spm=a2g0o.productlist.main.7.745356e32Mv3dT&amp;algo_pvid=4cf593d6-5e05-4ce7-b2b7-ca987a905fcf&amp;algo_exp_id=4cf593d6-5e05-4ce7-b2b7-ca987a905fcf-6&amp;pdp_ext_f=%7B%22order%22%3A%2217%22%2C%22eval%22%3A%221%22%2C%22fromPage%22%3A%22search%22%7D&amp;pdp_npi=6%40dis%21USD%2151.85%2151.85%21%21%2151.85%2151.85%21%400b1bf20a17696888212292098e32e0%2112000032306597952%21sea%21US%210%21ABX%211%210%21n_tag%3A-29910%3Bd%3A6520ff7e%3Bm03_new_user%3A-29895&amp;curPageLogUid=BJ3uDiPJLJKq&amp;utparam-url=scene%3Asearch%7Cquery_from%3A%7Cx_object_id%3A1005005234513552%7C_p_origin_prod%3A&amp;gatewayAdapt=4itemAdapt</t>
  </si>
  <si>
    <t xml:space="preserve">TypeC Female Connector </t>
  </si>
  <si>
    <t>https://www.aliexpress.com/item/1005010519887625.html?spm=a2g0o.detail.pcDetailTopMoreOtherSeller.5.1880OWpQOWpQkX&amp;gps-id=pcDetailTopMoreOtherSeller&amp;scm=1007.40050.354490.0&amp;scm_id=1007.40050.354490.0&amp;scm-url=1007.40050.354490.0&amp;pvid=399edb87-9657-4a3b-bf5c-811f16c16664&amp;_t=gps-id%3ApcDetailTopMoreOtherSeller%2Cscm-url%3A1007.40050.354490.0%2Cpvid%3A399edb87-9657-4a3b-bf5c-811f16c16664%2Ctpp_buckets%3A668%232846%238113%231998&amp;pdp_ext_f=%7B%22order%22%3A%2218%22%2C%22eval%22%3A%221%22%2C%22sceneId%22%3A%2230050%22%2C%22fromPage%22%3A%22recommend%22%7D&amp;pdp_npi=6%40dis%21USD%217.44%212.22%21%21%2151.40%2115.34%21%402101529317696889924202756e4405%2112000052677568836%21rec%21US%21%21ABXZ%211%210%21n_tag%3A-29910%3Bd%3A6520ff7e%3Bm03_new_user%3A-29895%3BpisId%3A5000000197847434&amp;utparam-url=scene%3ApcDetailTopMoreOtherSeller%7Cquery_from%3A%7Cx_object_id%3A1005010519887625%7C_p_origin_prod%3A&amp;gatewayAdapt=4itemAdapt</t>
  </si>
  <si>
    <t xml:space="preserve">TypeC Male Connector </t>
  </si>
  <si>
    <t>40AWG UL10064 PTFE Wires</t>
  </si>
  <si>
    <t>5Meters | More color</t>
  </si>
  <si>
    <t>https://www.aliexpress.com/item/1005007581937672.html?spm=a2g0o.productlist.main.2.6fb52ccb1RAPGF&amp;algo_pvid=5b81a2f3-3c61-4f5b-9b86-41fe47ef6c8d&amp;algo_exp_id=5b81a2f3-3c61-4f5b-9b86-41fe47ef6c8d-1&amp;pdp_ext_f=%7B%22order%22%3A%2293%22%2C%22eval%22%3A%221%22%2C%22fromPage%22%3A%22search%22%7D&amp;pdp_npi=6%40dis%21USD%213.35%210.99%21%21%213.35%210.99%21%400b1bf20817696892424217760eaad8%2112000041382532522%21sea%21US%210%21ABX%211%210%21n_tag%3A-29910%3Bd%3A6520ff7e%3Bm03_new_user%3A-29895%3BpisId%3A5000000198352206&amp;curPageLogUid=xWxnJuPS7Fcc&amp;utparam-url=scene%3Asearch%7Cquery_from%3A%7Cx_object_id%3A1005007581937672%7C_p_origin_prod%3A&amp;gatewayAdapt=4itemAdapt</t>
  </si>
  <si>
    <t>STM32F10x Core Board</t>
  </si>
  <si>
    <t xml:space="preserve">CH340 </t>
  </si>
  <si>
    <t>ICM-206xx Board</t>
  </si>
  <si>
    <t>11mm x 14mm</t>
  </si>
  <si>
    <t>GD32F405RE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</si>
</sst>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DengXian"/>
      <charset val="134"/>
    </font>
    <font>
      <sz val="10"/>
      <name val="Calibri"/>
      <charset val="134"/>
    </font>
    <font>
      <u/>
      <sz val="11"/>
      <color rgb="FF0000FF"/>
      <name val="DengXi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10.png"/><Relationship Id="rId8" Type="http://schemas.openxmlformats.org/officeDocument/2006/relationships/image" Target="media/image9.png"/><Relationship Id="rId7" Type="http://schemas.openxmlformats.org/officeDocument/2006/relationships/image" Target="media/image8.png"/><Relationship Id="rId6" Type="http://schemas.openxmlformats.org/officeDocument/2006/relationships/image" Target="media/image7.png"/><Relationship Id="rId5" Type="http://schemas.openxmlformats.org/officeDocument/2006/relationships/image" Target="media/image6.png"/><Relationship Id="rId4" Type="http://schemas.openxmlformats.org/officeDocument/2006/relationships/image" Target="media/image5.png"/><Relationship Id="rId3" Type="http://schemas.openxmlformats.org/officeDocument/2006/relationships/image" Target="media/image4.png"/><Relationship Id="rId2" Type="http://schemas.openxmlformats.org/officeDocument/2006/relationships/image" Target="media/image3.png"/><Relationship Id="rId1" Type="http://schemas.openxmlformats.org/officeDocument/2006/relationships/image" Target="media/image2.png"/></Relationships>
</file>

<file path=xl/_rels/workbook.xml.rels><?xml version="1.0" encoding="UTF-8" standalone="yes"?>
<Relationships xmlns="http://schemas.openxmlformats.org/package/2006/relationships"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406400</xdr:colOff>
      <xdr:row>1</xdr:row>
      <xdr:rowOff>406400</xdr:rowOff>
    </xdr:to>
    <xdr:pic>
      <xdr:nvPicPr>
        <xdr:cNvPr id="3" name="图片 2" descr="XfIXbo19eo90fpx2z8JcYPVInKb"/>
        <xdr:cNvPicPr>
          <a:picLocks noChangeAspect="1"/>
        </xdr:cNvPicPr>
      </xdr:nvPicPr>
      <xdr:blipFill>
        <a:stretch>
          <a:fillRect/>
        </a:stretch>
      </xdr:blipFill>
      <xdr:spPr>
        <a:xfrm>
          <a:off x="2338070" y="165100"/>
          <a:ext cx="406400" cy="406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406400</xdr:colOff>
      <xdr:row>1</xdr:row>
      <xdr:rowOff>406400</xdr:rowOff>
    </xdr:to>
    <xdr:pic>
      <xdr:nvPicPr>
        <xdr:cNvPr id="4" name="图片 3" descr="XfIXbo19eo90fpx2z8JcYPVInKb"/>
        <xdr:cNvPicPr>
          <a:picLocks noChangeAspect="1"/>
        </xdr:cNvPicPr>
      </xdr:nvPicPr>
      <xdr:blipFill>
        <a:stretch>
          <a:fillRect/>
        </a:stretch>
      </xdr:blipFill>
      <xdr:spPr>
        <a:xfrm>
          <a:off x="2338070" y="165100"/>
          <a:ext cx="406400" cy="406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12700</xdr:colOff>
      <xdr:row>1</xdr:row>
      <xdr:rowOff>16510</xdr:rowOff>
    </xdr:from>
    <xdr:to>
      <xdr:col>1</xdr:col>
      <xdr:colOff>1339215</xdr:colOff>
      <xdr:row>1</xdr:row>
      <xdr:rowOff>1313180</xdr:rowOff>
    </xdr:to>
    <xdr:pic>
      <xdr:nvPicPr>
        <xdr:cNvPr id="5" name="图片 4" descr="image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2350770" y="181610"/>
          <a:ext cx="1326515" cy="12966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B11" sqref="B11"/>
    </sheetView>
  </sheetViews>
  <sheetFormatPr defaultColWidth="9.64285714285714" defaultRowHeight="16.8" outlineLevelCol="5"/>
  <cols>
    <col min="1" max="1" width="32.875" style="1" customWidth="1"/>
    <col min="2" max="4" width="19" style="1" customWidth="1"/>
    <col min="5" max="5" width="57.8839285714286" style="1" customWidth="1"/>
    <col min="6" max="6" width="255.642857142857" style="1" customWidth="1"/>
    <col min="7" max="16384" width="9.64285714285714" style="1"/>
  </cols>
  <sheetData>
    <row r="1" ht="13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05" customHeight="1" spans="1:6">
      <c r="A2" s="1" t="s">
        <v>6</v>
      </c>
      <c r="B2" s="1"/>
      <c r="C2" s="1" t="s">
        <v>7</v>
      </c>
      <c r="D2" s="1">
        <v>1</v>
      </c>
      <c r="E2" s="3" t="str">
        <f>HYPERLINK("https://item.taobao.com/item.htm?id=822883436410&amp;mi_id=000088CYq6CPd4okYjOt-rsRzlETyjOpLpJyaI6QyLHPC5c&amp;spm=tbpc.boughtlist.suborder_itemtitle.1.71412e8dxOxAtz","https://item.taobao.com/item.htm?id=822883436410&amp;mi_id=000088CYq6CPd4okYjOt-rsRzlETyjOpLpJyaI6QyLHPC5c&amp;spm=tbpc.boughtlist.suborder_itemtitle.1.71412e8dxOxAtz")</f>
        <v>https://item.taobao.com/item.htm?id=822883436410&amp;mi_id=000088CYq6CPd4okYjOt-rsRzlETyjOpLpJyaI6QyLHPC5c&amp;spm=tbpc.boughtlist.suborder_itemtitle.1.71412e8dxOxAtz</v>
      </c>
      <c r="F2" s="3" t="s">
        <v>8</v>
      </c>
    </row>
    <row r="3" ht="67" customHeight="1" spans="1:6">
      <c r="A3" s="1" t="s">
        <v>9</v>
      </c>
      <c r="B3" s="1" t="str">
        <f>_xlfn.DISPIMG("ID_41A4BC30DE704C21A022E41F74AD22A6",1)</f>
        <v>=DISPIMG("ID_41A4BC30DE704C21A022E41F74AD22A6",1)</v>
      </c>
      <c r="C3" s="1" t="s">
        <v>10</v>
      </c>
      <c r="D3" s="1">
        <v>2</v>
      </c>
      <c r="E3" s="3" t="str">
        <f>HYPERLINK("https://item.taobao.com/item.htm?id=830286546842&amp;mi_id=0000WlKg7toiCwCzISvnewFuI6Z2QHoHci2TM56zR3WNGyI&amp;spm=tbpc.boughtlist.suborder_itemtitle.1.71412e8dxOxAtz&amp;skuId=5736162707607","https://item.taobao.com/item.htm?id=830286546842&amp;mi_id=0000WlKg7toiCwCzISvnewFuI6Z2QHoHci2TM56zR3WNGyI&amp;spm=tbpc.boughtlist.suborder_itemtitle.1.71412e8dxOxAtz&amp;skuId=5736162707607")</f>
        <v>https://item.taobao.com/item.htm?id=830286546842&amp;mi_id=0000WlKg7toiCwCzISvnewFuI6Z2QHoHci2TM56zR3WNGyI&amp;spm=tbpc.boughtlist.suborder_itemtitle.1.71412e8dxOxAtz&amp;skuId=5736162707607</v>
      </c>
      <c r="F3" s="3" t="s">
        <v>11</v>
      </c>
    </row>
    <row r="4" ht="100" customHeight="1" spans="1:6">
      <c r="A4" s="1" t="s">
        <v>12</v>
      </c>
      <c r="B4" s="1" t="str">
        <f>_xlfn.DISPIMG("ID_837E6426BF7246429852C54EB6CC05AF",1)</f>
        <v>=DISPIMG("ID_837E6426BF7246429852C54EB6CC05AF",1)</v>
      </c>
      <c r="C4" s="1" t="s">
        <v>13</v>
      </c>
      <c r="D4" s="1">
        <v>1</v>
      </c>
      <c r="E4" s="3" t="str">
        <f>HYPERLINK("https://item.taobao.com/item.htm?id=693387038530&amp;mi_id=0000CvtZKAsBAEOuTA-35Z9mFXfOuaXtZIlLK68W31togT4&amp;skuId=5483362047362&amp;spm=tbpc.boughtlist.suborder_itemtitle.1.71412e8dxOxAtz","https://item.taobao.com/item.htm?id=693387038530&amp;mi_id=0000CvtZKAsBAEOuTA-35Z9mFXfOuaXtZIlLK68W31togT4&amp;skuId=5483362047362&amp;spm=tbpc.boughtlist.suborder_itemtitle.1.71412e8dxOxAtz")</f>
        <v>https://item.taobao.com/item.htm?id=693387038530&amp;mi_id=0000CvtZKAsBAEOuTA-35Z9mFXfOuaXtZIlLK68W31togT4&amp;skuId=5483362047362&amp;spm=tbpc.boughtlist.suborder_itemtitle.1.71412e8dxOxAtz</v>
      </c>
      <c r="F4" s="3" t="s">
        <v>14</v>
      </c>
    </row>
    <row r="5" ht="63" customHeight="1" spans="1:6">
      <c r="A5" s="1" t="s">
        <v>15</v>
      </c>
      <c r="B5" s="1" t="str">
        <f>_xlfn.DISPIMG("ID_02DA171CF1F348549BEB28446E5A2D96",1)</f>
        <v>=DISPIMG("ID_02DA171CF1F348549BEB28446E5A2D96",1)</v>
      </c>
      <c r="C5" s="1" t="s">
        <v>16</v>
      </c>
      <c r="D5" s="1">
        <v>1</v>
      </c>
      <c r="E5" s="3" t="str">
        <f>HYPERLINK("https://item.taobao.com/item.htm?id=669691519167&amp;mi_id=0000avT_2YvsYBLghyoGTENwH9PA3dNYB_C3VeekQ8q4m-4&amp;skuId=5808947046059&amp;spm=tbpc.boughtlist.suborder_itemtitle.1.71412e8dxOxAtz","https://item.taobao.com/item.htm?id=669691519167&amp;mi_id=0000avT_2YvsYBLghyoGTENwH9PA3dNYB_C3VeekQ8q4m-4&amp;skuId=5808947046059&amp;spm=tbpc.boughtlist.suborder_itemtitle.1.71412e8dxOxAtz")</f>
        <v>https://item.taobao.com/item.htm?id=669691519167&amp;mi_id=0000avT_2YvsYBLghyoGTENwH9PA3dNYB_C3VeekQ8q4m-4&amp;skuId=5808947046059&amp;spm=tbpc.boughtlist.suborder_itemtitle.1.71412e8dxOxAtz</v>
      </c>
      <c r="F5" s="3" t="s">
        <v>17</v>
      </c>
    </row>
    <row r="6" ht="90" customHeight="1" spans="1:6">
      <c r="A6" s="1" t="s">
        <v>18</v>
      </c>
      <c r="B6" s="1" t="str">
        <f>_xlfn.DISPIMG("ID_B90DC685608244C6BC4F12B1B7174714",1)</f>
        <v>=DISPIMG("ID_B90DC685608244C6BC4F12B1B7174714",1)</v>
      </c>
      <c r="C6" s="1" t="s">
        <v>7</v>
      </c>
      <c r="D6" s="1">
        <v>1</v>
      </c>
      <c r="E6" s="3" t="str">
        <f>HYPERLINK("https://item.taobao.com/item.htm?id=765486260062&amp;mi_id=0000AfDCj6qiycdE_4aBJpWnVRI3BCZ-wYZ654QSpEfutjQ&amp;skuId=5433758382278&amp;spm=tbpc.boughtlist.suborder_itemtitle.1.71412e8dxOxAtz","https://item.taobao.com/item.htm?id=765486260062&amp;mi_id=0000AfDCj6qiycdE_4aBJpWnVRI3BCZ-wYZ654QSpEfutjQ&amp;skuId=5433758382278&amp;spm=tbpc.boughtlist.suborder_itemtitle.1.71412e8dxOxAtz")</f>
        <v>https://item.taobao.com/item.htm?id=765486260062&amp;mi_id=0000AfDCj6qiycdE_4aBJpWnVRI3BCZ-wYZ654QSpEfutjQ&amp;skuId=5433758382278&amp;spm=tbpc.boughtlist.suborder_itemtitle.1.71412e8dxOxAtz</v>
      </c>
      <c r="F6" s="3" t="s">
        <v>19</v>
      </c>
    </row>
    <row r="7" ht="100" customHeight="1" spans="1:6">
      <c r="A7" s="1" t="s">
        <v>20</v>
      </c>
      <c r="B7" s="1" t="str">
        <f>_xlfn.DISPIMG("ID_E8927D6A271145A99AEF99CEB7522AE6",1)</f>
        <v>=DISPIMG("ID_E8927D6A271145A99AEF99CEB7522AE6",1)</v>
      </c>
      <c r="C7" s="1" t="s">
        <v>7</v>
      </c>
      <c r="D7" s="1">
        <v>1</v>
      </c>
      <c r="E7" s="3" t="str">
        <f>HYPERLINK("https://item.taobao.com/item.htm?id=926645895530&amp;mi_id=0000A48qvvWeL7_h3xutqPzEROEWdG9eUT_HatUlE96D38U&amp;spm=tbpc.boughtlist.suborder_itemtitle.1.71412e8dxOxAtz","https://item.taobao.com/item.htm?id=926645895530&amp;mi_id=0000A48qvvWeL7_h3xutqPzEROEWdG9eUT_HatUlE96D38U&amp;spm=tbpc.boughtlist.suborder_itemtitle.1.71412e8dxOxAtz")</f>
        <v>https://item.taobao.com/item.htm?id=926645895530&amp;mi_id=0000A48qvvWeL7_h3xutqPzEROEWdG9eUT_HatUlE96D38U&amp;spm=tbpc.boughtlist.suborder_itemtitle.1.71412e8dxOxAtz</v>
      </c>
      <c r="F7" s="3" t="str">
        <f>HYPERLINK("https://www.aliexpress.com/item/1005009449424308.html?spm=a2g0o.productlist.seoads.5.71c57fe6C4FUiU&amp;p4p_pvid=202601290415435350613711717230000016074_3","https://www.aliexpress.com/item/1005009449424308.html?spm=a2g0o.productlist.seoads.5.71c57fe6C4FUiU&amp;p4p_pvid=202601290415435350613711717230000016074_3")</f>
        <v>https://www.aliexpress.com/item/1005009449424308.html?spm=a2g0o.productlist.seoads.5.71c57fe6C4FUiU&amp;p4p_pvid=202601290415435350613711717230000016074_3</v>
      </c>
    </row>
    <row r="8" ht="85" customHeight="1" spans="1:6">
      <c r="A8" s="1" t="s">
        <v>21</v>
      </c>
      <c r="B8" s="1" t="str">
        <f>_xlfn.DISPIMG("ID_1D55C074D4C545F6BEC9BB1C5D115EC2",1)</f>
        <v>=DISPIMG("ID_1D55C074D4C545F6BEC9BB1C5D115EC2",1)</v>
      </c>
      <c r="C8" s="1" t="s">
        <v>22</v>
      </c>
      <c r="D8" s="1">
        <v>10</v>
      </c>
      <c r="E8" s="3" t="str">
        <f>HYPERLINK("https://detail.tmall.com/item.htm?id=792426730049&amp;mi_id=0000zhSgyjTHM9E0lAE5tc48ULFDcPLhiD_AsxE_nSELJxE&amp;spm=tbpc.boughtlist.suborder_itemtitle.1.71412e8dxOxAtz","https://detail.tmall.com/item.htm?id=792426730049&amp;mi_id=0000zhSgyjTHM9E0lAE5tc48ULFDcPLhiD_AsxE_nSELJxE&amp;spm=tbpc.boughtlist.suborder_itemtitle.1.71412e8dxOxAtz")</f>
        <v>https://detail.tmall.com/item.htm?id=792426730049&amp;mi_id=0000zhSgyjTHM9E0lAE5tc48ULFDcPLhiD_AsxE_nSELJxE&amp;spm=tbpc.boughtlist.suborder_itemtitle.1.71412e8dxOxAtz</v>
      </c>
      <c r="F8" s="3" t="s">
        <v>23</v>
      </c>
    </row>
    <row r="9" ht="85" customHeight="1" spans="1:6">
      <c r="A9" s="1" t="s">
        <v>24</v>
      </c>
      <c r="B9" s="1" t="str">
        <f>_xlfn.DISPIMG("ID_6AA5D1FAB2BE476B9CBC506F35E5F741",1)</f>
        <v>=DISPIMG("ID_6AA5D1FAB2BE476B9CBC506F35E5F741",1)</v>
      </c>
      <c r="C9" s="1" t="s">
        <v>25</v>
      </c>
      <c r="D9" s="1">
        <v>1</v>
      </c>
      <c r="E9" s="3" t="str">
        <f>HYPERLINK("https://item.taobao.com/item.htm?id=752304094109&amp;mi_id=0000Zq-A-i53NBVOfkszpIlWFZwIlsSzkW73rUHfLQLzd-8&amp;spm=tbpc.boughtlist.suborder_itemtitle.1.71412e8dxOxAtz","https://item.taobao.com/item.htm?id=752304094109&amp;mi_id=0000Zq-A-i53NBVOfkszpIlWFZwIlsSzkW73rUHfLQLzd-8&amp;spm=tbpc.boughtlist.suborder_itemtitle.1.71412e8dxOxAtz")</f>
        <v>https://item.taobao.com/item.htm?id=752304094109&amp;mi_id=0000Zq-A-i53NBVOfkszpIlWFZwIlsSzkW73rUHfLQLzd-8&amp;spm=tbpc.boughtlist.suborder_itemtitle.1.71412e8dxOxAtz</v>
      </c>
      <c r="F9" s="3" t="str">
        <f>HYPERLINK("http://\","\")</f>
        <v>\</v>
      </c>
    </row>
    <row r="10" ht="85" customHeight="1" spans="1:6">
      <c r="A10" s="1" t="s">
        <v>26</v>
      </c>
      <c r="B10" s="1" t="str">
        <f>_xlfn.DISPIMG("ID_AF16FEEA77464845B19404113254C7B0",1)</f>
        <v>=DISPIMG("ID_AF16FEEA77464845B19404113254C7B0",1)</v>
      </c>
      <c r="C10" s="1" t="s">
        <v>27</v>
      </c>
      <c r="D10" s="1">
        <v>1</v>
      </c>
      <c r="E10" s="3" t="str">
        <f>HYPERLINK("https://item.taobao.com/item.htm?id=942060509111&amp;mi_id=0000V3i_uJpuz6Y58a5VMGA8ZgliEvVgSoULbEYCAeUFYNA&amp;spm=tbpc.boughtlist.suborder_itemtitle.1.71412e8dxOxAtz","https://item.taobao.com/item.htm?id=942060509111&amp;mi_id=0000V3i_uJpuz6Y58a5VMGA8ZgliEvVgSoULbEYCAeUFYNA&amp;spm=tbpc.boughtlist.suborder_itemtitle.1.71412e8dxOxAtz")</f>
        <v>https://item.taobao.com/item.htm?id=942060509111&amp;mi_id=0000V3i_uJpuz6Y58a5VMGA8ZgliEvVgSoULbEYCAeUFYNA&amp;spm=tbpc.boughtlist.suborder_itemtitle.1.71412e8dxOxAtz</v>
      </c>
      <c r="F10" s="3" t="str">
        <f>HYPERLINK("http://\","\")</f>
        <v>\</v>
      </c>
    </row>
    <row r="11" ht="85" customHeight="1" spans="1:6">
      <c r="A11" s="1" t="s">
        <v>28</v>
      </c>
      <c r="B11" s="1" t="str">
        <f>_xlfn.DISPIMG("ID_64EB2D582AA54ED9A5BD4F5077181583",1)</f>
        <v>=DISPIMG("ID_64EB2D582AA54ED9A5BD4F5077181583",1)</v>
      </c>
      <c r="C11" s="1" t="s">
        <v>7</v>
      </c>
      <c r="D11" s="1">
        <v>1</v>
      </c>
      <c r="E11" s="3" t="str">
        <f>HYPERLINK("https://item.szlcsc.com/3174958.html?fromZone=s_s__%2522gd32f405re%2522&amp;spm=sc.gbn.xh1.zy.n&amp;lcsc_vid=FVQKBgAHFVReBFcCRFEPAlYCFQMKXgZWQwVWVQUHTwUxVlNQTldXVlFeQVFXUTsOAxUeFF5JWBIBSRccGwIdBEoFGAxBAAgJFQACSQwSGg0%3D","https://item.szlcsc.com/3174958.html?fromZone=s_s__%2522gd32f405re%2522&amp;spm=sc.gbn.xh1.zy.n&amp;lcsc_vid=FVQKBgAHFVReBFcCRFEPAlYCFQMKXgZWQwVWVQUHTwUxVlNQTldXVlFeQVFXUTsOAxUeFF5JWBIBSRccGwIdBEoFGAxBAAgJFQACSQwSGg0%3D")</f>
        <v>https://item.szlcsc.com/3174958.html?fromZone=s_s__%2522gd32f405re%2522&amp;spm=sc.gbn.xh1.zy.n&amp;lcsc_vid=FVQKBgAHFVReBFcCRFEPAlYCFQMKXgZWQwVWVQUHTwUxVlNQTldXVlFeQVFXUTsOAxUeFF5JWBIBSRccGwIdBEoFGAxBAAgJFQACSQwSGg0%3D</v>
      </c>
      <c r="F11" s="3" t="str">
        <f>HYPERLINK("http://\","\")</f>
        <v>\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采购清单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only for KILL</cp:lastModifiedBy>
  <dcterms:created xsi:type="dcterms:W3CDTF">2006-09-16T08:00:00Z</dcterms:created>
  <dcterms:modified xsi:type="dcterms:W3CDTF">2026-01-29T21:12:05Z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2052-6.6.1.8808</vt:lpwstr>
  </property>
  <property fmtid="{D5CDD505-2E9C-101B-9397-08002B2CF9AE}" pid="3" name="ICV">
    <vt:lpwstr>AC3017F89D98844EA55C7B69D880B54B_42</vt:lpwstr>
  </property>
</Properties>
</file>